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ouperenault-my.sharepoint.com/personal/george-adrian_rusu_renault_com/Documents/Utile_Validare_Integrare/JAVA/Projects/CANINfile_Generator/compareDIDsEvolution/src/main/ExcelFiles/"/>
    </mc:Choice>
  </mc:AlternateContent>
  <xr:revisionPtr revIDLastSave="5" documentId="8_{8D9B9384-DCEF-4F65-9483-08EF935E35BB}" xr6:coauthVersionLast="47" xr6:coauthVersionMax="47" xr10:uidLastSave="{4312F487-0F2E-48EB-9EC9-DA846BC3541B}"/>
  <bookViews>
    <workbookView xWindow="-28920" yWindow="-120" windowWidth="29040" windowHeight="15840" xr2:uid="{079A4982-429E-4147-96C8-B62F1DBCF43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54" i="1" l="1"/>
  <c r="L1154" i="1"/>
  <c r="K1154" i="1"/>
  <c r="F1154" i="1"/>
  <c r="M1153" i="1"/>
  <c r="L1153" i="1"/>
  <c r="K1153" i="1"/>
  <c r="F1153" i="1"/>
  <c r="M1150" i="1"/>
  <c r="L1150" i="1"/>
  <c r="K1150" i="1"/>
  <c r="F1150" i="1"/>
  <c r="M779" i="1"/>
  <c r="L779" i="1"/>
  <c r="F779" i="1"/>
</calcChain>
</file>

<file path=xl/sharedStrings.xml><?xml version="1.0" encoding="utf-8"?>
<sst xmlns="http://schemas.openxmlformats.org/spreadsheetml/2006/main" count="17570" uniqueCount="5313">
  <si>
    <t>$0100</t>
  </si>
  <si>
    <t>DIDssupportésdanslaplage[$0100-$0120]</t>
  </si>
  <si>
    <t>DIDssupportedinrange[$0100-$0120]</t>
  </si>
  <si>
    <t>Supplier</t>
  </si>
  <si>
    <t>State32</t>
  </si>
  <si>
    <t>[0 - 4294967295]</t>
  </si>
  <si>
    <t>-</t>
  </si>
  <si>
    <t>each bit informs of a Data Identifier availability
0:not supported 1:supported</t>
  </si>
  <si>
    <t>R</t>
  </si>
  <si>
    <t>ECM</t>
  </si>
  <si>
    <t>$2000</t>
  </si>
  <si>
    <t>DIDs supportés dans la plage [$2001 - $2020]</t>
  </si>
  <si>
    <t>DIDs supported in range [$2001 - $2020]</t>
  </si>
  <si>
    <t>ECM &amp; TCU</t>
  </si>
  <si>
    <t>$2001</t>
  </si>
  <si>
    <t>Température du liquide de refroidissement</t>
  </si>
  <si>
    <t>Engine coolant temperature</t>
  </si>
  <si>
    <t>Vxx_tco</t>
  </si>
  <si>
    <t>Temperature</t>
  </si>
  <si>
    <t>[-273 - 6280,5]</t>
  </si>
  <si>
    <t>°C</t>
  </si>
  <si>
    <t>$2002</t>
  </si>
  <si>
    <t>Régime moteur</t>
  </si>
  <si>
    <t>Engine speed</t>
  </si>
  <si>
    <t>Vxx_raw_n</t>
  </si>
  <si>
    <t>[0 - 16383,75]</t>
  </si>
  <si>
    <t>rpm</t>
  </si>
  <si>
    <t>$2003</t>
  </si>
  <si>
    <t>Vitesse véhicule</t>
  </si>
  <si>
    <t>Vehicle speed</t>
  </si>
  <si>
    <t>Vxx_vs</t>
  </si>
  <si>
    <t>Speed</t>
  </si>
  <si>
    <t>[0 - 655,35]</t>
  </si>
  <si>
    <t>km/h</t>
  </si>
  <si>
    <t>$2004</t>
  </si>
  <si>
    <t>Couple moteur effectif estimé</t>
  </si>
  <si>
    <t>Estimated effective engine torque</t>
  </si>
  <si>
    <t>Vxx_esti_tqe</t>
  </si>
  <si>
    <t>Torque</t>
  </si>
  <si>
    <t>[-400 - 1647,96875]</t>
  </si>
  <si>
    <t>N.m</t>
  </si>
  <si>
    <t>$2005</t>
  </si>
  <si>
    <t>Tension batterie</t>
  </si>
  <si>
    <t>Battery voltage</t>
  </si>
  <si>
    <t>Vxx_vb</t>
  </si>
  <si>
    <t>Voltage Res 1</t>
  </si>
  <si>
    <t>V</t>
  </si>
  <si>
    <t>$2006</t>
  </si>
  <si>
    <t>Distance véhicule totale</t>
  </si>
  <si>
    <t>Total vehicle distance</t>
  </si>
  <si>
    <t>Vxx_vh_dist</t>
  </si>
  <si>
    <t>Distance</t>
  </si>
  <si>
    <t>[0 - 16777215]</t>
  </si>
  <si>
    <t>km</t>
  </si>
  <si>
    <t>RW</t>
  </si>
  <si>
    <t>$2007</t>
  </si>
  <si>
    <t>Température d'huile - moteur</t>
  </si>
  <si>
    <t>Oil temperature - engine</t>
  </si>
  <si>
    <t>Vxx_toil</t>
  </si>
  <si>
    <t>$2008</t>
  </si>
  <si>
    <t>Température carburant</t>
  </si>
  <si>
    <t>Fuel temperature</t>
  </si>
  <si>
    <t>Vxx_fuel_temp</t>
  </si>
  <si>
    <t>$2009</t>
  </si>
  <si>
    <t>Pression atmosphérique</t>
  </si>
  <si>
    <t>Atmospheric pressure</t>
  </si>
  <si>
    <t>Vxx_amp</t>
  </si>
  <si>
    <t>Pressure - Low</t>
  </si>
  <si>
    <t>[0 - 65535]</t>
  </si>
  <si>
    <t>$200B</t>
  </si>
  <si>
    <t>Tension de la pédale d'accelération - piste 1</t>
  </si>
  <si>
    <t>Accelerator pedal voltage - track 1</t>
  </si>
  <si>
    <t>Vxx_acel_pdl_sens_v1</t>
  </si>
  <si>
    <t>Voltage - Scale mV</t>
  </si>
  <si>
    <t>mV</t>
  </si>
  <si>
    <t>$200C</t>
  </si>
  <si>
    <t>Tension de la pédale d'accelération - piste 2</t>
  </si>
  <si>
    <t>Accelerator pedal voltage - track 2</t>
  </si>
  <si>
    <t>Vxx_acel_pdl_sens_v2</t>
  </si>
  <si>
    <t>$200D</t>
  </si>
  <si>
    <t>Tension capteur de la pression fréon</t>
  </si>
  <si>
    <t>Freon pressure sensor voltage</t>
  </si>
  <si>
    <t>Vxx_raw_ac_prs</t>
  </si>
  <si>
    <t>$200E</t>
  </si>
  <si>
    <t>Etat de la clé</t>
  </si>
  <si>
    <t>Key state</t>
  </si>
  <si>
    <t>Vbx_igk</t>
  </si>
  <si>
    <t>State01</t>
  </si>
  <si>
    <t>[0 - 1]</t>
  </si>
  <si>
    <t>0:key off
1:key on</t>
  </si>
  <si>
    <t>$200F</t>
  </si>
  <si>
    <t>Pédale de frein - consolidation des contacteurs</t>
  </si>
  <si>
    <t>Brake pedal - switches consolidation state</t>
  </si>
  <si>
    <t>Vsx_brk_pdl</t>
  </si>
  <si>
    <t>State04</t>
  </si>
  <si>
    <t>[0 - 15]</t>
  </si>
  <si>
    <t>0:not pressed
1:pressed 
2: confirmed pressed</t>
  </si>
  <si>
    <t>$2010</t>
  </si>
  <si>
    <t>Etat moteur</t>
  </si>
  <si>
    <t>Engine status</t>
  </si>
  <si>
    <t>Vsx_eng</t>
  </si>
  <si>
    <t>State08</t>
  </si>
  <si>
    <t>[0 - 255]</t>
  </si>
  <si>
    <t>0:engine stopped
16:engine driven
32:engine stalled 
48:engine autonomious</t>
  </si>
  <si>
    <t>$2014</t>
  </si>
  <si>
    <t>Etat de la synchronisation arbre à cames/vilebrequin</t>
  </si>
  <si>
    <t>Camshaft/crankshaft synchronization state</t>
  </si>
  <si>
    <t>Vbx_eng_syn</t>
  </si>
  <si>
    <t>0:not synchronized
1:synchronized</t>
  </si>
  <si>
    <t>$2016</t>
  </si>
  <si>
    <t>Etat de la synchronisation vilebrequin</t>
  </si>
  <si>
    <t>Crankshaft synchronization state</t>
  </si>
  <si>
    <t>Vbx_crk_syn</t>
  </si>
  <si>
    <t>0:nok
1:ok</t>
  </si>
  <si>
    <t>$201A</t>
  </si>
  <si>
    <t>Etat du boîtier des bougies de préchauffage</t>
  </si>
  <si>
    <t>State of glow plug control actuator relay</t>
  </si>
  <si>
    <t>Vbx_htg_cmd</t>
  </si>
  <si>
    <t>0:deactivated
1:activated</t>
  </si>
  <si>
    <t>ECM (diesel)</t>
  </si>
  <si>
    <t>$201D</t>
  </si>
  <si>
    <t>Etat de la commande des thermoplongeurs</t>
  </si>
  <si>
    <t>Thermoplungers command state</t>
  </si>
  <si>
    <t>Vbx_thpl_cmd1
Vbx_thpl_cmd2
Vbx_thpl_cmd3</t>
  </si>
  <si>
    <t>Carrier03</t>
  </si>
  <si>
    <t>[0 - 7]</t>
  </si>
  <si>
    <t>bit 0: thermoplunger 1 activation
bit 1:thermoplunger 2 activation
bit 2:thermoplunger 3 activation</t>
  </si>
  <si>
    <t>R_IO</t>
  </si>
  <si>
    <t>$201E</t>
  </si>
  <si>
    <t>Etat de la climatisation</t>
  </si>
  <si>
    <t>Air conditioning state</t>
  </si>
  <si>
    <t>Vbx_wf_ac_clu_ena</t>
  </si>
  <si>
    <t>$2020</t>
  </si>
  <si>
    <t>DIDs supportés dans la plage [$2021 - $2040]</t>
  </si>
  <si>
    <t>DIDs supported in range [$2021 - $2040]</t>
  </si>
  <si>
    <t>$2021</t>
  </si>
  <si>
    <t>Tension d'alimentation 1 des capteurs</t>
  </si>
  <si>
    <t>Sensors supply voltage 1</t>
  </si>
  <si>
    <t>Vxx_pws_1</t>
  </si>
  <si>
    <t>$2022</t>
  </si>
  <si>
    <t>Tension d'alimentation 2 des capteurs</t>
  </si>
  <si>
    <t>Sensors supply voltage 2</t>
  </si>
  <si>
    <t>Vxx_pws_2</t>
  </si>
  <si>
    <t>$2023</t>
  </si>
  <si>
    <t>Tension d'alimentation 3 des capteurs</t>
  </si>
  <si>
    <t>Sensors supply voltage 3</t>
  </si>
  <si>
    <t>Vxx_pws_3</t>
  </si>
  <si>
    <t>$2024</t>
  </si>
  <si>
    <t>Consigne de ralenti du régime moteur</t>
  </si>
  <si>
    <t>Idle engine speed setpoint</t>
  </si>
  <si>
    <t>Vxx_is_n_sp</t>
  </si>
  <si>
    <t>$2025</t>
  </si>
  <si>
    <t>Pédale de frein - état du contacteur à fermeture</t>
  </si>
  <si>
    <t>Brake pedal - close active switch state</t>
  </si>
  <si>
    <t>Vsx_brk_pdl_clos</t>
  </si>
  <si>
    <t>State02</t>
  </si>
  <si>
    <t>[0 - 3]</t>
  </si>
  <si>
    <t>0: reserved
1:not pressed 
2: pressed</t>
  </si>
  <si>
    <t>$2026</t>
  </si>
  <si>
    <t xml:space="preserve">Pédale de frein - état du contacteur à ouverture </t>
  </si>
  <si>
    <t>Brake pedal - open active switch state</t>
  </si>
  <si>
    <t>Vsx_brk_pdl_open</t>
  </si>
  <si>
    <t>$2027</t>
  </si>
  <si>
    <t>Pédale d'embrayage - état du contacteur début de course - CAN</t>
  </si>
  <si>
    <t>Clutch pedal - minimum travel switch state - CAN</t>
  </si>
  <si>
    <t>Vsx_mux_bgin_clu_cnt</t>
  </si>
  <si>
    <t>0:not pressed
1:pressed 
2:invalid</t>
  </si>
  <si>
    <t>$2028</t>
  </si>
  <si>
    <t>Etat de la demande d'allumage du voyant MIL</t>
  </si>
  <si>
    <t>MIL lamp request state</t>
  </si>
  <si>
    <t>Vxx_mux_mil_req_1</t>
  </si>
  <si>
    <t>0:off
1:on
2:blinking
3:auto-test</t>
  </si>
  <si>
    <t>$202D</t>
  </si>
  <si>
    <t>Etat protégé</t>
  </si>
  <si>
    <t>Protected state</t>
  </si>
  <si>
    <t>Vbx_swlk_ecm_prot_stt</t>
  </si>
  <si>
    <t>0:not protected
1:protected</t>
  </si>
  <si>
    <t>$202E</t>
  </si>
  <si>
    <t>Position de la pédale d'accelération</t>
  </si>
  <si>
    <t>Accelerator pedal position</t>
  </si>
  <si>
    <t>Vxx_acel_pdl_rat</t>
  </si>
  <si>
    <t>Ratio 2</t>
  </si>
  <si>
    <t>[0 - 81,91875]</t>
  </si>
  <si>
    <t>$2030</t>
  </si>
  <si>
    <t>Consigne de position du décaleur d'arbre à cames admission</t>
  </si>
  <si>
    <t>Intake camshaft phaser position setpoint</t>
  </si>
  <si>
    <t>Vxx_in_vvtc_angl_sp</t>
  </si>
  <si>
    <t xml:space="preserve">Angle - Dephasing </t>
  </si>
  <si>
    <t>[0 - 1310,7]</t>
  </si>
  <si>
    <t>°Crk</t>
  </si>
  <si>
    <t>ECM (gasoline)</t>
  </si>
  <si>
    <t>$2031</t>
  </si>
  <si>
    <t>Position du décaleur d'arbre à cames admission</t>
  </si>
  <si>
    <t>Intake camshaft phaser position</t>
  </si>
  <si>
    <t>Vxx_in_vvtc_angl_mes</t>
  </si>
  <si>
    <t>$2033</t>
  </si>
  <si>
    <t>Commande RCO du décaleur d'arbre à cames admission</t>
  </si>
  <si>
    <t>Intake camshaft phaser PWM command</t>
  </si>
  <si>
    <t>Vxx_in_vvtc_pwm</t>
  </si>
  <si>
    <t>Percentage - Res2</t>
  </si>
  <si>
    <t>%</t>
  </si>
  <si>
    <t>$2035</t>
  </si>
  <si>
    <t>RV/LV - Consigne du régulateur de vitesse</t>
  </si>
  <si>
    <t>CCSL - Cruise control speed setpoint</t>
  </si>
  <si>
    <t>Vxx_cru_sl_driv_vs_sp_kmh</t>
  </si>
  <si>
    <t>Speed 1</t>
  </si>
  <si>
    <t>$2036</t>
  </si>
  <si>
    <t>Compteur d'incohérences entre la pédale d'accélération et le frein</t>
  </si>
  <si>
    <t>Counter of inconsistencies between accelerator pedal and brake</t>
  </si>
  <si>
    <t>Vxx_acel_pdl_secu_ctr</t>
  </si>
  <si>
    <t>Counter08</t>
  </si>
  <si>
    <t>$2037</t>
  </si>
  <si>
    <t>Couple moteur hors transmission automatique (CHTA)</t>
  </si>
  <si>
    <t>Engine torque without gearbox request</t>
  </si>
  <si>
    <t>Vxx_arb_no_agb_tqe</t>
  </si>
  <si>
    <t>$2039</t>
  </si>
  <si>
    <t>RV/LV - Tension de la boutonnerie volant</t>
  </si>
  <si>
    <t>CCSL - Steering wheel push buttons voltage</t>
  </si>
  <si>
    <t>Vxx_cru_sl_whl_cmd_in</t>
  </si>
  <si>
    <t>$203A</t>
  </si>
  <si>
    <t>Configuration - Régulateur de vitesse (option)</t>
  </si>
  <si>
    <t>Configuration - Cruise control (option)</t>
  </si>
  <si>
    <t>Vbx_cru_lk_stt</t>
  </si>
  <si>
    <t>0:without
1:with</t>
  </si>
  <si>
    <t>$203B</t>
  </si>
  <si>
    <t>Configuration - Régulateur de vitesse (bouton M/A)</t>
  </si>
  <si>
    <t>Configuration - Cruise control (On/Off button)</t>
  </si>
  <si>
    <t>Vbx_cru_swi_lk_stt</t>
  </si>
  <si>
    <t>$203C</t>
  </si>
  <si>
    <t>Etat du bouton M/A du régulateur de vitesse</t>
  </si>
  <si>
    <t>Cruise control On/Off button state</t>
  </si>
  <si>
    <t>Vbx_cru_on_off_in</t>
  </si>
  <si>
    <t>0:off
1:on</t>
  </si>
  <si>
    <t>$203D</t>
  </si>
  <si>
    <t>Configuration - Limiteur de vitesse (option)</t>
  </si>
  <si>
    <t>Configuration - Speed limiter (option)</t>
  </si>
  <si>
    <t>Vbx_sl_lk_stt</t>
  </si>
  <si>
    <t>$203E</t>
  </si>
  <si>
    <t>Configuration - Limiteur de vitesse (bouton M/A)</t>
  </si>
  <si>
    <t>Configuration - Speed limiter (On/Off button)</t>
  </si>
  <si>
    <t>Vbx_sl_swi_lk_stt</t>
  </si>
  <si>
    <t>$203F</t>
  </si>
  <si>
    <t>Etat du bouton M/A du limiteur de vitesse</t>
  </si>
  <si>
    <t>Speed limiter On/Off button state</t>
  </si>
  <si>
    <t>Vbx_sl_on_off_in</t>
  </si>
  <si>
    <t>$2040</t>
  </si>
  <si>
    <t>DIDs supportés dans la plage [$2041 - $2060]</t>
  </si>
  <si>
    <t>DIDs supported in range [$2041 - $2060]</t>
  </si>
  <si>
    <t>$2041</t>
  </si>
  <si>
    <t>Configuration - Boutonnerie RV/LV volant</t>
  </si>
  <si>
    <t>[(Nxx_hv_lv_cfm=Nxx_hv and Nxx_hev_cfm&lt;&gt;Nxx_hev_abst) and (Nxx_ecu_typ_cfm=Nxx_hevc or Nxx_spv_ecu_cfm=Nxx_spv_ecu_abst) and (Nxx_ecu_typ_cfm&lt;&gt;Nxx_atcu)] OR [(Nbx_db_agk_cfm=False) and (Nxx_hv_lv_cfm=Nxx_lv or Nxx_hev_cfm=Nxx_hev_abst) and (Nxx_ecu_typ_cfm=Nxx_hevc or Nxx_spv_ecu_cfm=Nxx_spv_ecu_abst) and (Nxx_ecu_typ_cfm&lt;&gt;Nxx_atcu)]</t>
  </si>
  <si>
    <t>Vbx_whl_lk_stt</t>
  </si>
  <si>
    <t>$2042</t>
  </si>
  <si>
    <t>Configuration - Calculateur de climatisation</t>
  </si>
  <si>
    <t>Configuration - Air conditioning control unit</t>
  </si>
  <si>
    <t>Vbx_ac_lk_stt</t>
  </si>
  <si>
    <t>$2043</t>
  </si>
  <si>
    <t>Configuration - Capteur de pression fréon</t>
  </si>
  <si>
    <t>Configuration - Freon pressure sensor</t>
  </si>
  <si>
    <t>Vbx_ac_prs_lk_stt</t>
  </si>
  <si>
    <t>$2044</t>
  </si>
  <si>
    <t>Consigne du groupe motopropulseur</t>
  </si>
  <si>
    <t>Powertrain setpoint</t>
  </si>
  <si>
    <t>Vxx_driv_pwt_sp</t>
  </si>
  <si>
    <t>$2045</t>
  </si>
  <si>
    <t>Pédale d'embrayage - état du contacteur fin de course</t>
  </si>
  <si>
    <t>Clutch pedal - maximum travel switch state</t>
  </si>
  <si>
    <t>Vsx_end_str_clu_cnt</t>
  </si>
  <si>
    <t>$2046</t>
  </si>
  <si>
    <t>Etat du démarreur</t>
  </si>
  <si>
    <t>Starter status</t>
  </si>
  <si>
    <t>Vxx_sta_stt</t>
  </si>
  <si>
    <t>0:cranking relay switched off
1:short relaxation active
2:long relaxation active
3:cranking relay switched on</t>
  </si>
  <si>
    <t>$2047</t>
  </si>
  <si>
    <t>Premier démarrage fait</t>
  </si>
  <si>
    <t>First start done</t>
  </si>
  <si>
    <t>Vbx_frst_sta_done</t>
  </si>
  <si>
    <t>0:no
1:yes</t>
  </si>
  <si>
    <t>$2048</t>
  </si>
  <si>
    <t>Etat de l'autorisation de démarrage moteur</t>
  </si>
  <si>
    <t>Cranking autorisation status</t>
  </si>
  <si>
    <t>Vsx_ena_sta_ecm</t>
  </si>
  <si>
    <t>State03</t>
  </si>
  <si>
    <t>0:not allowed
1:allowed
2: stop request
3:norequest
4:forbidden</t>
  </si>
  <si>
    <t>$204A</t>
  </si>
  <si>
    <t>Etat des requêtes GMV</t>
  </si>
  <si>
    <t>Motor-fans requests</t>
  </si>
  <si>
    <t>Vbx_eng_mdf1_req
Vbx_eng_mdf2_req
Vbx_ac_mdf1_req_ext OR Vbx_ac_mdf1_req_int
Vbx_ac_mdf2_req_ext OR Vbx_ac_mdf2_req_int
Vbx_agb_mdf1_req
Vbx_agb_mdf2_req
Vbx_mdf1_cmd_dly
Vbx_mdf2_cmd_dly</t>
  </si>
  <si>
    <t>Carrier08</t>
  </si>
  <si>
    <t>bit 0:fan 1 request from ECM
bit 1:fan 2 request from ECM
bit 2:fan 1 request from air conditioning
bit 3:fan 2 request from air conditioning
bit 4:fan 1 request from automatic gearbox
bit 5:fan 2 request from automatic gearbox
bit 6:fan 1 final CAN request
bit 7:fan 2 final CAN request
(0:no 1:yes)</t>
  </si>
  <si>
    <t>$204B</t>
  </si>
  <si>
    <t>RV/LV - Etat de la boutonnerie volant</t>
  </si>
  <si>
    <t>CCSL - Steering wheel push buttons state</t>
  </si>
  <si>
    <t>Vxx_cru_sl_whl_cmd_raw</t>
  </si>
  <si>
    <t>0:unpressed
1:invalid voltage
2:open circuit
3:suspend button pressed
4:set - button pressed
5:set + button pressed
6:resume button pressed
7:distance button pressed</t>
  </si>
  <si>
    <t>$204C</t>
  </si>
  <si>
    <t>RV/LV - Etat</t>
  </si>
  <si>
    <t>CCSL - Status</t>
  </si>
  <si>
    <t>Vxx_cru_sl_stt_ip</t>
  </si>
  <si>
    <t>0:CC and SL off
1:SL on (active or over-speed)
2:SL on (awaiting or supsended)
3:SL requested and in failure
4:CC on (active)
5:CC on (awaiting or supsended)
6:CC requested and in failure
7:CC and SL not present</t>
  </si>
  <si>
    <t>$204E</t>
  </si>
  <si>
    <t>RV/LV - Etat des défauts réversibles non RV/LV entraînant un défaut RV/LV</t>
  </si>
  <si>
    <t>CCSL - State of the reversible failures not due to CCSL which cause CCSL failure</t>
  </si>
  <si>
    <t>Vxx_cru_sl_fail</t>
  </si>
  <si>
    <t>bit 0:real vehicle speed unavailable
bit 1:displayed vehicle speed unavailable
bit 2:real vehicle speed absence
bit 3:displayed vehicle speed absence
bit 4:change of the displayed speed unit
bit 5:SL engine inhibition
bit 6 : Invalid check of vehicle speed
bit 7 : AT in limp-home mode or absent (in case of SL)</t>
  </si>
  <si>
    <t>$204F</t>
  </si>
  <si>
    <t>RV/LV - Etat des défauts réversibles non RV entraînant un défaut RV</t>
  </si>
  <si>
    <t>CCSL - State of the reversible failures not due to CC which cause CC failure</t>
  </si>
  <si>
    <t>Vxx_cru_fail</t>
  </si>
  <si>
    <t>bit 0:clutch information unavailable 
bit 1:clutch information absence
bit 2:brake information unavailable
bit 3:brake information absence
bit 4:braking detected without brake information
bit 5:sudden braking detected without brake information
bit 6:gearbox in limp home mode
bit 7:CC engine inhibition</t>
  </si>
  <si>
    <t>$2050</t>
  </si>
  <si>
    <t>Vitesse véhicule affichée reçue par le CAN</t>
  </si>
  <si>
    <t>Displayed vehicle speed received on the CAN network</t>
  </si>
  <si>
    <t>Vxx_mux_dspl_vs</t>
  </si>
  <si>
    <t>$2051</t>
  </si>
  <si>
    <t>Unité de la vitesse affichée</t>
  </si>
  <si>
    <t>Displayed vehicle speed unit</t>
  </si>
  <si>
    <t>Vbx_dspl_vs_in_mph</t>
  </si>
  <si>
    <t>0:km/h
1:mph</t>
  </si>
  <si>
    <t>$2057</t>
  </si>
  <si>
    <t>Puissance alternateur</t>
  </si>
  <si>
    <t>Alternator power</t>
  </si>
  <si>
    <t>Vxx_fil_alt_pow</t>
  </si>
  <si>
    <t>Power</t>
  </si>
  <si>
    <t>[0 - 655350]</t>
  </si>
  <si>
    <t>W</t>
  </si>
  <si>
    <t>$2059</t>
  </si>
  <si>
    <t>Pédale d'embrayage - état du contacteur début de course - filaire</t>
  </si>
  <si>
    <t>Clutch pedal - minimum travel switch state - wire</t>
  </si>
  <si>
    <t>Vbx_raw_sens_bgin_clu_cnt</t>
  </si>
  <si>
    <t xml:space="preserve">0:released
1:pressed </t>
  </si>
  <si>
    <t>$205A</t>
  </si>
  <si>
    <t>Etat de la régulation ralentie du régime moteur</t>
  </si>
  <si>
    <t>Idle engine speed regulation status</t>
  </si>
  <si>
    <t>Vsx_is</t>
  </si>
  <si>
    <t>2:out of idle speed regulation
4:take off state
8:start state
16:after start state
32:condition state
64:activation state</t>
  </si>
  <si>
    <t>$205B</t>
  </si>
  <si>
    <t>Etat de l'activation du limp home</t>
  </si>
  <si>
    <t>Limp home activation state</t>
  </si>
  <si>
    <t>Vbx_acel_pdl_lih_act</t>
  </si>
  <si>
    <t>$205C</t>
  </si>
  <si>
    <t>Etat des readiness codes OBD</t>
  </si>
  <si>
    <t>OBD readiness codes status</t>
  </si>
  <si>
    <t>Vxx_mux_mil_req_2</t>
  </si>
  <si>
    <t>0:no test of readiness codes status &amp; readiness codes completed
1:no test of readiness codes status &amp; readiness codes not completed
2:test of readiness codes status &amp; readiness codes completed
3:test of readiness codes status &amp; readiness codes not completed</t>
  </si>
  <si>
    <t>$205D</t>
  </si>
  <si>
    <t>Etat de la non demande conducteur (pédale/RVLV)</t>
  </si>
  <si>
    <t>No driver request state (pedal/CCSL)</t>
  </si>
  <si>
    <t>Vbx_no_driv_pwt_sp</t>
  </si>
  <si>
    <t>0:pressed or CCSL activated
1:foot up and CCSL deactivated</t>
  </si>
  <si>
    <t>$205F</t>
  </si>
  <si>
    <t>Demande de ralenti accéléré pour les accessoires VU</t>
  </si>
  <si>
    <t>Requested idle speed setpoint for LCV's accessories</t>
  </si>
  <si>
    <t>Vxx_acs_acel_is</t>
  </si>
  <si>
    <t>$2060</t>
  </si>
  <si>
    <t>DIDs supportés dans la plage [$2061 - $2080]</t>
  </si>
  <si>
    <t>DIDs supported in range [$2061 - $2080]</t>
  </si>
  <si>
    <t>$2061</t>
  </si>
  <si>
    <t>Consigne de couple moteur effective lente issu de la demande conducteur (pédale/RVLV)</t>
  </si>
  <si>
    <t>Effective engine torque target requested by real (pedal) and virtual (ACC/CC/SL) drivers</t>
  </si>
  <si>
    <t>Vxx_lim_driv_tqe_tgt</t>
  </si>
  <si>
    <t>$2062</t>
  </si>
  <si>
    <t>Consigne de couple moteur effective rapide issu de la demande conducteur (pédale/RVLV)</t>
  </si>
  <si>
    <t>Effective engine torque setpoint requested by real (pedal) and virtual (ACC/CC/SL) drivers</t>
  </si>
  <si>
    <t>Vxx_lim_driv_tqe_sp</t>
  </si>
  <si>
    <t>$2063</t>
  </si>
  <si>
    <t>Couple moteur minimum</t>
  </si>
  <si>
    <t>Minimum engine torque</t>
  </si>
  <si>
    <t>Vxx_min_driv_tqe</t>
  </si>
  <si>
    <t>$2064</t>
  </si>
  <si>
    <t>Couple moteur maximum</t>
  </si>
  <si>
    <t>Maximum engine torque</t>
  </si>
  <si>
    <t>Vxx_max_stat_avl_tqe</t>
  </si>
  <si>
    <t>$2065</t>
  </si>
  <si>
    <t>Couple moteur maximum avec les limitations dynamiques</t>
  </si>
  <si>
    <t>Maximum engine torque with dynamic limitations</t>
  </si>
  <si>
    <t>Vxx_max_dyn_avl_tqe</t>
  </si>
  <si>
    <t>$2066</t>
  </si>
  <si>
    <t xml:space="preserve">Pertes couple moteur </t>
  </si>
  <si>
    <t>Engine torque losses</t>
  </si>
  <si>
    <t>Vxx_eng_tql</t>
  </si>
  <si>
    <t>Torque - Indicated</t>
  </si>
  <si>
    <t>[0 - 2047,96875]</t>
  </si>
  <si>
    <t>$2067</t>
  </si>
  <si>
    <t>Consigne de couple moteur indiquée brute</t>
  </si>
  <si>
    <t>Final indicated torque raw</t>
  </si>
  <si>
    <t>Vxx_tqi_raw</t>
  </si>
  <si>
    <t>$2068</t>
  </si>
  <si>
    <t>Consigne de couple moteur indiquée lente</t>
  </si>
  <si>
    <t>Final indicated torque target</t>
  </si>
  <si>
    <t>Vxx_tqi_tgt</t>
  </si>
  <si>
    <t>$2069</t>
  </si>
  <si>
    <t>Consigne de couple moteur indiquée rapide</t>
  </si>
  <si>
    <t>Final indicated torque setpoint</t>
  </si>
  <si>
    <t>Vxx_tqi_sp</t>
  </si>
  <si>
    <t>$206A</t>
  </si>
  <si>
    <t>Pédale de frein - durée du contacteur à fermeture bloqué</t>
  </si>
  <si>
    <t>Brake pedal - duration of the close active switch blocked</t>
  </si>
  <si>
    <t>Vxx_brk_pdl_clos_blk_dly</t>
  </si>
  <si>
    <t>Time - Long</t>
  </si>
  <si>
    <t>$206B</t>
  </si>
  <si>
    <t>Pédale de frein - durée du contacteur à ouverture bloqué</t>
  </si>
  <si>
    <t>Brake pedal - duration of the open active switch blocked</t>
  </si>
  <si>
    <t>Vxx_brk_pdl_open_blk_dly</t>
  </si>
  <si>
    <t>$206D</t>
  </si>
  <si>
    <t>Configuration - Pédale d'embrayage - contacteur début de course</t>
  </si>
  <si>
    <t>Configuration - Clutch pedal - minimum travel switch</t>
  </si>
  <si>
    <t>Vbx_sens_bgin_clu_cnt_lk_stt</t>
  </si>
  <si>
    <t>0:not connected
1:connected</t>
  </si>
  <si>
    <t>$206E</t>
  </si>
  <si>
    <t>Configuration - Pédale de frein - contacteur à ouverture</t>
  </si>
  <si>
    <t>Configuration - Brake pedal - open active switch</t>
  </si>
  <si>
    <t>Vbx_sens_brk_pdl_open_lk_stt</t>
  </si>
  <si>
    <t>$206F</t>
  </si>
  <si>
    <t>Synthèse des requêtes d'arrêt moteur</t>
  </si>
  <si>
    <t>Synthesis of engine stop requests</t>
  </si>
  <si>
    <t>Vxx_run_eng_ena</t>
  </si>
  <si>
    <t>51:airbag crash stop request
85: injection system stop request
90:anti-panic strategy stop request
165:BVR stop request
170:stop&amp;go stop request
204:Verlog stop request
240:no request</t>
  </si>
  <si>
    <t>$2070</t>
  </si>
  <si>
    <t>Verrou logiciel - Disponibilité du diagnostic</t>
  </si>
  <si>
    <t>Immobilizer - diagnosis availability</t>
  </si>
  <si>
    <t>Vbx_swlk_diag_avl</t>
  </si>
  <si>
    <t>0:unavailable
1:available</t>
  </si>
  <si>
    <t>$2071</t>
  </si>
  <si>
    <t>Verrou logiciel - Octet de diagnostic 1</t>
  </si>
  <si>
    <t>Immobilizer - Byte 1 used to allow diagnosis</t>
  </si>
  <si>
    <t>Vxx_swlk_diag_1</t>
  </si>
  <si>
    <t>$2072</t>
  </si>
  <si>
    <t>Verrou logiciel - Octet de diagnostic 2</t>
  </si>
  <si>
    <t>Immobilizer - Byte 2 used to allow diagnosis</t>
  </si>
  <si>
    <t>Vxx_swlk_diag_2</t>
  </si>
  <si>
    <t>$2073</t>
  </si>
  <si>
    <t>Verrou logiciel - Octet de diagnostic 3</t>
  </si>
  <si>
    <t>Immobilizer - Byte 3 used to allow diagnosis</t>
  </si>
  <si>
    <t>Vxx_swlk_diag_3</t>
  </si>
  <si>
    <t>Bit0 : 0=Immobilizer engine running forbidden / 1=Immobilizer engine running authorized
Bit1 : Not used
Bit2 : 0=Cleappli not set / 1=Cleappli set
Bit3 : Not used
Bit5/Bit4 : 0=ECM virgin - Secret key not learnt / 1=Not used / 2=Not virgin ECM - Secret key learnt in erasable area / 3=Not virgin ECM - Secret key learnt in non erasable area
Bit6 : 0=ECM not protected / 1= ECM protected
Bit7 : Not used</t>
  </si>
  <si>
    <t>$2074</t>
  </si>
  <si>
    <t>Verrou logiciel - moteur non tournant à cause de l'ECM</t>
  </si>
  <si>
    <t>Immobilizer - engine not running due to ECM</t>
  </si>
  <si>
    <t>Vbx_swlk_diag_ecm</t>
  </si>
  <si>
    <t>$2075</t>
  </si>
  <si>
    <t>Verrou logiciel - moteur non tournant à cause de la BCM en mode sécurisé</t>
  </si>
  <si>
    <t>Immobilizer - engine not running due to BCM in secure mode</t>
  </si>
  <si>
    <t>Vbx_swlk_diag_tool</t>
  </si>
  <si>
    <t>$2076</t>
  </si>
  <si>
    <t>Verrou logiciel - moteur non tournant à cause de la non autorisation BCM</t>
  </si>
  <si>
    <t>Immobilizer - engine not running due to no BCM authorization</t>
  </si>
  <si>
    <t>Vbx_swlk_diag_ccu</t>
  </si>
  <si>
    <t>$2077</t>
  </si>
  <si>
    <t>Verrou logiciel - moteur non tournant à cause d'un problème CAN avec la BCM</t>
  </si>
  <si>
    <t>Immobilizer - engine not running due to a CAN network problem with the BCM</t>
  </si>
  <si>
    <t>Vbx_swlk_diag_mux</t>
  </si>
  <si>
    <t>$2078</t>
  </si>
  <si>
    <t>RV/LV - Etat des causes de désactivation normale du RV/LV</t>
  </si>
  <si>
    <t>CCSL - State of the causes for normal CCSL deactivation</t>
  </si>
  <si>
    <t>Vxx_cru_sl_dacn</t>
  </si>
  <si>
    <t>bit 0:main switch changed
bit 1:suspend button pressed
bit 2:braking
bit 3:clutch pedal pressed
bit 4:gearbox on a neutral position
bit 5:reserved
bit 6:reserved
bit 7:reserved</t>
  </si>
  <si>
    <t>$2079</t>
  </si>
  <si>
    <t>RV/LV - Etat des causes système de désactivation normale du RV/LV</t>
  </si>
  <si>
    <t>CCSL - State of the system causes for normal CCSL deactivation</t>
  </si>
  <si>
    <t>Vxx_cru_sl_dacn_sys</t>
  </si>
  <si>
    <t>bit 0:start button pressed
bit 1:gearbox on a reverse position
bit 2:ASR or AYC in regulation
bit 3:speed / setpoint ratio too small
bit 4:assisted or manual parking brake
bit 5:CC system engine control inhibition
bit 6:SL system engine control inhibition
bit 7:airbag crash happened</t>
  </si>
  <si>
    <t>$207A</t>
  </si>
  <si>
    <t>RV/LV - Durée de pression maximum sur le bouton resume</t>
  </si>
  <si>
    <t>Maximum duration of resume button pressed</t>
  </si>
  <si>
    <t>Vxx_cru_sl_resu_blk_dly_max</t>
  </si>
  <si>
    <t>Time</t>
  </si>
  <si>
    <t>$207B</t>
  </si>
  <si>
    <t>RV/LV - Durée de pression maximum sur le bouton set +</t>
  </si>
  <si>
    <t>Maximum duration of set + button pressed</t>
  </si>
  <si>
    <t>Vxx_cru_sl_acel_blk_dly_max</t>
  </si>
  <si>
    <t>$207C</t>
  </si>
  <si>
    <t>RV/LV - Durée de pression maximum sur le bouton set -</t>
  </si>
  <si>
    <t>Maximum duration of set - button pressed</t>
  </si>
  <si>
    <t>Vxx_cru_sl_decl_blk_dly_max</t>
  </si>
  <si>
    <t>$207D</t>
  </si>
  <si>
    <t>RV/LV - Durée de pression maximum sur le bouton suspend</t>
  </si>
  <si>
    <t>Maximum duration of suspend button pressed</t>
  </si>
  <si>
    <t>Vxx_cru_sl_susp_blk_dly_max</t>
  </si>
  <si>
    <t>$207E</t>
  </si>
  <si>
    <t>RV/LV - Valeur maximale du compteur de détection d'un bouton bloqué</t>
  </si>
  <si>
    <t>Maximum value of blocked button detection counter</t>
  </si>
  <si>
    <t>Vxx_cru_sl_whl_cmd_blk_ctr_max</t>
  </si>
  <si>
    <t>$207F</t>
  </si>
  <si>
    <t>Défaut démarreur</t>
  </si>
  <si>
    <t>Starter fault</t>
  </si>
  <si>
    <t>Vbx_dft_sta</t>
  </si>
  <si>
    <t>$2080</t>
  </si>
  <si>
    <t>DIDs supportés dans la plage [$2081 - $20A0]</t>
  </si>
  <si>
    <t>DIDs supported in range [$2081 - $20A0]</t>
  </si>
  <si>
    <t>$2081</t>
  </si>
  <si>
    <t>Configuration - AGB (transmission automatique)</t>
  </si>
  <si>
    <t>Configuration - AGB (automatic gearbox)</t>
  </si>
  <si>
    <t>Vbx_agb_lk_stt</t>
  </si>
  <si>
    <t>$2082</t>
  </si>
  <si>
    <t>Configuration - ACC (automatic RV/LV)</t>
  </si>
  <si>
    <t>Configuration - ACC (adaptative cruise control)</t>
  </si>
  <si>
    <t>Vbx_acc_lk_stt</t>
  </si>
  <si>
    <t>$2083</t>
  </si>
  <si>
    <t>Configuration - SDL (limiteur de vitesse et de distance)</t>
  </si>
  <si>
    <t>Configuration - SDL (speed and distance limiter)</t>
  </si>
  <si>
    <t>Vbx_sdl_lk_stt</t>
  </si>
  <si>
    <t>$2084</t>
  </si>
  <si>
    <t>Configuration - UPC (unité de protection et de commutation)</t>
  </si>
  <si>
    <t>Configuration - USM (underhood switching module)</t>
  </si>
  <si>
    <t>Vbx_usm_lk_stt</t>
  </si>
  <si>
    <t>$2085</t>
  </si>
  <si>
    <t>Configuration - UCH (unité centrale d'habitacle)</t>
  </si>
  <si>
    <t>Configuration - BCM (body control module)</t>
  </si>
  <si>
    <t>Vbx_ccu_lk_stt</t>
  </si>
  <si>
    <t>$2087</t>
  </si>
  <si>
    <t>Configuration - TdB (tableau de bord)</t>
  </si>
  <si>
    <t>Configuration - Cluster control unit</t>
  </si>
  <si>
    <t>Vbx_ip_lk_stt</t>
  </si>
  <si>
    <t>$2088</t>
  </si>
  <si>
    <t>Configuration - ABS/ESP</t>
  </si>
  <si>
    <t>Vbx_abs_lk_stt</t>
  </si>
  <si>
    <t>$208A</t>
  </si>
  <si>
    <t>Configuration - DDCM (module de porte conducteur)</t>
  </si>
  <si>
    <t>Configuration - DDCM (driver door control module)</t>
  </si>
  <si>
    <t>Vbx_ddcm_lk_stt</t>
  </si>
  <si>
    <t>$208C</t>
  </si>
  <si>
    <t>Temps max detecte sur bouton ASCD appuye</t>
  </si>
  <si>
    <t>Maximum duration of ASCD button press</t>
  </si>
  <si>
    <t>Vxx_cru_sl_ascd_blk_dly_max</t>
  </si>
  <si>
    <t>$208D</t>
  </si>
  <si>
    <t>Autorisation de détection de la présence d’option</t>
  </si>
  <si>
    <t>Detection of option presence enabled</t>
  </si>
  <si>
    <t>Vbx_cru_sl_lk_opt_ena</t>
  </si>
  <si>
    <t>$208E</t>
  </si>
  <si>
    <t>Current gear engaged (01)</t>
  </si>
  <si>
    <t>Vxx_crt_gear</t>
  </si>
  <si>
    <t>State - Offset1</t>
  </si>
  <si>
    <t>[-5 - 250]</t>
  </si>
  <si>
    <t>wu</t>
  </si>
  <si>
    <t>$208F</t>
  </si>
  <si>
    <t>Anticipated gear engaged</t>
  </si>
  <si>
    <t>Vxx_tgt_gear</t>
  </si>
  <si>
    <t>$2090</t>
  </si>
  <si>
    <t>Détection  de la réception de la trame airbag crash</t>
  </si>
  <si>
    <t>Coherent airbag crash frame detection</t>
  </si>
  <si>
    <t>Vxx_crsh_det</t>
  </si>
  <si>
    <t>15:not detected
240:detected</t>
  </si>
  <si>
    <t>$2091</t>
  </si>
  <si>
    <t>Mémorisation de la réception de la trame airbag crash</t>
  </si>
  <si>
    <t>Coherent airbag crash frame memorization</t>
  </si>
  <si>
    <t>Vxx_crsh_mem</t>
  </si>
  <si>
    <t>15:not memorized
240:memorized</t>
  </si>
  <si>
    <t>$2092</t>
  </si>
  <si>
    <t>Requête de climatisation</t>
  </si>
  <si>
    <t>Air conditioning request</t>
  </si>
  <si>
    <t>Vbx_ac_req</t>
  </si>
  <si>
    <t>$2093</t>
  </si>
  <si>
    <t>Test sous pression du circuit de climatisation</t>
  </si>
  <si>
    <t>Test under pressure of the climatisation circuit</t>
  </si>
  <si>
    <t>Vxx_l_prs_ac_diag</t>
  </si>
  <si>
    <t>0:test conditions not satisfied
1:reserved
2:test conditions satisfied and correct cooling gas load
3:test conditions satisfied and incorrect cooling gas load</t>
  </si>
  <si>
    <t>$2094</t>
  </si>
  <si>
    <t>Combinaison des inhibitions véhicule du compresseur de climatisation</t>
  </si>
  <si>
    <t>Combination of all vehicle air conditioning compressor inhibitions</t>
  </si>
  <si>
    <t>Vbx_ac_secu_dsb</t>
  </si>
  <si>
    <t>$2095</t>
  </si>
  <si>
    <t>Combinaison des inhibitions moteur du compresseur de climatisation</t>
  </si>
  <si>
    <t>Combination of all engine air conditioning compressor inhibitions</t>
  </si>
  <si>
    <t>Vbx_ac_eng_dsb</t>
  </si>
  <si>
    <t>$2096</t>
  </si>
  <si>
    <t>Autorisation de démarrage par la boîte automatique</t>
  </si>
  <si>
    <t>Automatic gearbox cranking authorization</t>
  </si>
  <si>
    <t>Vsx_ena_sta_agb</t>
  </si>
  <si>
    <t>0:forbidden
1:authorized
2:manual gearbox
3:unavailable</t>
  </si>
  <si>
    <t>$2097</t>
  </si>
  <si>
    <t>Autorisation de démarrage par la boîte automatique via l'ECM</t>
  </si>
  <si>
    <t>Automatic gearbox cranking authorization via ECM</t>
  </si>
  <si>
    <t>Vsx_ena_sta_agb_ecm</t>
  </si>
  <si>
    <t>$2098</t>
  </si>
  <si>
    <t>Requête de ralenti accéléré par la climatisation</t>
  </si>
  <si>
    <t>Accelerated idle speed requested by air conditioning</t>
  </si>
  <si>
    <t>Vxx_ac_acel_is_sp</t>
  </si>
  <si>
    <t>$2099</t>
  </si>
  <si>
    <t>Charge alternateur</t>
  </si>
  <si>
    <t>Alternator load</t>
  </si>
  <si>
    <t>Vxx_alt_pwm</t>
  </si>
  <si>
    <t>Percentage - High Res 2</t>
  </si>
  <si>
    <t>[0 - 100]</t>
  </si>
  <si>
    <t>$209A</t>
  </si>
  <si>
    <t>Adaptatif de correction de la régulation ralentie du régime moteur</t>
  </si>
  <si>
    <t>Adaptative correction of the idle engine speed regulator</t>
  </si>
  <si>
    <t>Vxx_is_ad_tq</t>
  </si>
  <si>
    <t>Torque - Correction</t>
  </si>
  <si>
    <t>$209B</t>
  </si>
  <si>
    <t>Configuration - Stratégie de régime moteur ralenti accessoires</t>
  </si>
  <si>
    <t>Configuration - Accessories idle engine speed strategy</t>
  </si>
  <si>
    <t>Vbx_acs_acel_is_ena</t>
  </si>
  <si>
    <t>$209D</t>
  </si>
  <si>
    <t>Compteur de l'état électrique du système</t>
  </si>
  <si>
    <t>Electric balance counter</t>
  </si>
  <si>
    <t>Vxx_el_csm_ctr</t>
  </si>
  <si>
    <t>$20A0</t>
  </si>
  <si>
    <t>DIDs supportés dans la plage [$20A1 - $20C0]</t>
  </si>
  <si>
    <t>DIDs supported in range [$20A1 - $20C0]</t>
  </si>
  <si>
    <t>$20A1</t>
  </si>
  <si>
    <t>Neutral engaged switch for manual gearbox from wire contactor</t>
  </si>
  <si>
    <t>Vsx_sens_neut_cnt</t>
  </si>
  <si>
    <t/>
  </si>
  <si>
    <t>0: Contactor is not used (normal permanent state)
1: Contactor is used (non permanent state)
2: There is no contactor
3: Contactor is not available</t>
  </si>
  <si>
    <t>$20A2</t>
  </si>
  <si>
    <t>Neutral engaged switch from wire contactor consolidation</t>
  </si>
  <si>
    <t>Vsx_sens_neut_cnt_cs</t>
  </si>
  <si>
    <t>$20A3</t>
  </si>
  <si>
    <t>Brake pedal states received on the CAN</t>
  </si>
  <si>
    <t>Vsx_mux_brk_pdl</t>
  </si>
  <si>
    <t>1: Brake pedal not pressed
2: Brake pedal pressed
4: Brake pedal confirmed pressed
7: Brake pedal invalid (this state never happens)</t>
  </si>
  <si>
    <t>$20A4</t>
  </si>
  <si>
    <t>Sensors power supply 4 voltage raw acquisition</t>
  </si>
  <si>
    <t>Vxx_pws_4</t>
  </si>
  <si>
    <t>$20A5</t>
  </si>
  <si>
    <t>Travelled distance in road and highway from the last oil drain</t>
  </si>
  <si>
    <t>Vxx_prev_drn_dist_road_hway</t>
  </si>
  <si>
    <t>Distance - Middle</t>
  </si>
  <si>
    <t>$20A6</t>
  </si>
  <si>
    <t>Travelled distance in depollution zone from the last oil drain</t>
  </si>
  <si>
    <t>Vxx_prev_drn_dist_not_polu</t>
  </si>
  <si>
    <t>$20A8</t>
  </si>
  <si>
    <t>Oil soot rate max model</t>
  </si>
  <si>
    <t>Vxx_osr_mod_cor_max</t>
  </si>
  <si>
    <t>Percentage - Res14</t>
  </si>
  <si>
    <t>[0 - 5]</t>
  </si>
  <si>
    <t>$20A9</t>
  </si>
  <si>
    <t>Total time in richness 1 mode</t>
  </si>
  <si>
    <t>Vxx_t_rich_1_mod</t>
  </si>
  <si>
    <t>Time - Long 2</t>
  </si>
  <si>
    <t>s</t>
  </si>
  <si>
    <t>$20AA</t>
  </si>
  <si>
    <t>Mastervac vacuum pressure by sensor</t>
  </si>
  <si>
    <t>Vxx_mvac_dp_sens</t>
  </si>
  <si>
    <t>Pressure - Low res</t>
  </si>
  <si>
    <t>[0 - 12750]</t>
  </si>
  <si>
    <t>hPa</t>
  </si>
  <si>
    <t>$20AB</t>
  </si>
  <si>
    <t>Brake vacuum status received on the CAN</t>
  </si>
  <si>
    <t>Vsx_mux_mvac_stt</t>
  </si>
  <si>
    <t>0: Vacuum level status not available
1: Vacuum level above minimum level
2: Vacuum level below minimum level</t>
  </si>
  <si>
    <t>$20AC</t>
  </si>
  <si>
    <t>Mastervac vacuum pressure by sensor validity status</t>
  </si>
  <si>
    <t>Vsx_mvac_dp_sens_vld</t>
  </si>
  <si>
    <t>0: Information mastervac vacuum pressure sensor unavailable
1: Information mastervac vacuum pressure sensor available</t>
  </si>
  <si>
    <t>$20AE</t>
  </si>
  <si>
    <t>Cumulative number of engine starts for starter reliability (Most Significant 2 Bytes)</t>
  </si>
  <si>
    <t>Vxx_star_sta_nr_1</t>
  </si>
  <si>
    <t>Counter16</t>
  </si>
  <si>
    <t>$20AF</t>
  </si>
  <si>
    <t>Cumulative number of engine starts for starter reliability (Least Significant 2 Bytes)</t>
  </si>
  <si>
    <t>Vxx_star_sta_nr_2</t>
  </si>
  <si>
    <t>$20B0</t>
  </si>
  <si>
    <t>Cumulative number of engine starts for high pressure pump (Most Significant 2 Bytes)</t>
  </si>
  <si>
    <t>Vxx_hpp_sta_nr_1</t>
  </si>
  <si>
    <t>$20B1</t>
  </si>
  <si>
    <t>Cumulative number of engine starts for high pressure pump (Least Significant 2 Bytes)</t>
  </si>
  <si>
    <t>Vxx_hpp_sta_nr_2</t>
  </si>
  <si>
    <t>$20B3</t>
  </si>
  <si>
    <t>StopAuto forbidden by HV network</t>
  </si>
  <si>
    <t>Vbx_hv_stop_auto_forb</t>
  </si>
  <si>
    <t>0: StopAuto authorized by HV network
1: StopAuto inhibited by HV network</t>
  </si>
  <si>
    <t>$20B5</t>
  </si>
  <si>
    <t>DCDC Input Current (taken on high voltage network) send by CAN</t>
  </si>
  <si>
    <t>Vxx_mux_hv_dcdc_crt</t>
  </si>
  <si>
    <t>Current 4</t>
  </si>
  <si>
    <t>[-32767 - 32768]</t>
  </si>
  <si>
    <t>A</t>
  </si>
  <si>
    <t>$20B6</t>
  </si>
  <si>
    <t>DCDC Voltage on High Voltage Network send by CAN</t>
  </si>
  <si>
    <t>Vxx_mux_hv_dcdc_v</t>
  </si>
  <si>
    <t>Voltage Res 2</t>
  </si>
  <si>
    <t>[0 - 6553,5]</t>
  </si>
  <si>
    <t>$20B7</t>
  </si>
  <si>
    <t>Low voltage power supply current supply by DCDC send by CAN</t>
  </si>
  <si>
    <t>Vxx_mux_lvps_dcdc_crt</t>
  </si>
  <si>
    <t>Current 5</t>
  </si>
  <si>
    <t>$20B8</t>
  </si>
  <si>
    <t>Maximum current available by system on low voltage power supply send by CAN</t>
  </si>
  <si>
    <t>Vxx_mux_lvps_dcdc_max_crt</t>
  </si>
  <si>
    <t>$20B9</t>
  </si>
  <si>
    <t>DCDC Fault type from CAN</t>
  </si>
  <si>
    <t>Vsx_mux_dcdc_flt_typ</t>
  </si>
  <si>
    <t>0: No DCDC default
1: DCDC Fault type 1 DCDC Stopped C Class
2: DCDC Fault type 2 DCDC Stopped D Class
3: DCDC Fault type 3 Unballast
4: DCDC Fault type 4 Safety Barrier Lost
5: DCDC Fault type 5 Alert</t>
  </si>
  <si>
    <t>$20BA</t>
  </si>
  <si>
    <t>DCDC state send by CAN network</t>
  </si>
  <si>
    <t>Vsx_mux_dcdc_stt</t>
  </si>
  <si>
    <t>0: DCDC initializing status
1: DCDC standby status
2: DCDC operating status
3: DCDC failure status</t>
  </si>
  <si>
    <t>$20BB</t>
  </si>
  <si>
    <t>Request for starter relay 1 (safety)</t>
  </si>
  <si>
    <t>Vbx_sfty_star_rly1_req</t>
  </si>
  <si>
    <t>0: Relay Opened
1: Relay Closed</t>
  </si>
  <si>
    <t>$20BC</t>
  </si>
  <si>
    <t>Stop auto forbidden</t>
  </si>
  <si>
    <t>Vbx_egy_stop_auto_forb</t>
  </si>
  <si>
    <t>0: Stop auto allowed
1: Stop auto forbidden</t>
  </si>
  <si>
    <t>$20BD</t>
  </si>
  <si>
    <t>Electrical Energy Management Stop and Start type</t>
  </si>
  <si>
    <t>Vsx_sas_stop_eem_typ</t>
  </si>
  <si>
    <t>0: Vehicle not in stop auto phase
1: Stop Auto phase. Battery 14 V discharge allowed
2: Stop Auto phase. Battery 48 V discharge allowed</t>
  </si>
  <si>
    <t>$20BE</t>
  </si>
  <si>
    <t>State of charge of high voltage battery</t>
  </si>
  <si>
    <t>Vxx_hvb_usoc_prct_est</t>
  </si>
  <si>
    <t>Percentage - Res15</t>
  </si>
  <si>
    <t>$20BF</t>
  </si>
  <si>
    <t>ECU status for Stop and Start merged into a flag of 2 bytes (01)</t>
  </si>
  <si>
    <t>Vxx_sas_ecu_stt_typ_2</t>
  </si>
  <si>
    <t>$20C0</t>
  </si>
  <si>
    <t>DIDs supportés dans la plage [$20C1- $20E0]</t>
  </si>
  <si>
    <t>DIDs supported in range [$20C1 - $20E0]</t>
  </si>
  <si>
    <t>$20C2</t>
  </si>
  <si>
    <t>HSA failure display request</t>
  </si>
  <si>
    <t>Vbx_hsa_dspl_fail</t>
  </si>
  <si>
    <t>1: Stop and Start inhibited by HSA system
0: no Stop and Start inhibited by HSA system</t>
  </si>
  <si>
    <t>$20C3</t>
  </si>
  <si>
    <t>Request of update (concerning Vxx_eng_last_cge_km Vehicle distance at last engine change) following a change of engine</t>
  </si>
  <si>
    <t>Vbx_eng_cge</t>
  </si>
  <si>
    <t>0: No request
1: Request of updating following a change of engine</t>
  </si>
  <si>
    <t>$20C4</t>
  </si>
  <si>
    <t>Raw boost pressure from sensor</t>
  </si>
  <si>
    <t>Vxx_raw_sens_spg</t>
  </si>
  <si>
    <t>Pressure - High hPa</t>
  </si>
  <si>
    <t>$20C6</t>
  </si>
  <si>
    <t>Raw acquisition of the boost pressure</t>
  </si>
  <si>
    <t>Vxx_sens_spg_v</t>
  </si>
  <si>
    <t>$20C8</t>
  </si>
  <si>
    <t>Gas pressure (Manifold level)</t>
  </si>
  <si>
    <t>Vxx_gaz_prs</t>
  </si>
  <si>
    <t>$20C9</t>
  </si>
  <si>
    <t>Injected LPG mass setpoint disrigarding sylinder (wall wetting to be added)</t>
  </si>
  <si>
    <t>Vxx_lpg_raw_fim</t>
  </si>
  <si>
    <t>Mass flow - High Res</t>
  </si>
  <si>
    <t>[0 - 42949,6704]</t>
  </si>
  <si>
    <t>mg/strk</t>
  </si>
  <si>
    <t>$20CA</t>
  </si>
  <si>
    <t>Bench mode to apply default on upstream O2 sensor richness signal for OBD needs</t>
  </si>
  <si>
    <t>Vxx_ups_rich_nok_bch_mod</t>
  </si>
  <si>
    <t>1: Current or richness value given by sensor
2: Calibration value for bench mode
3: Sensor value with positive offset
4: Sensor value with negative offset
5: Sensor value filtered with desired tau</t>
  </si>
  <si>
    <t>$20CB</t>
  </si>
  <si>
    <t>Variable memorized in EEPROM to configure the THP scheduler activation</t>
  </si>
  <si>
    <t>Vbx_thpl_conf</t>
  </si>
  <si>
    <t>0: Thermoplungers absent
1: Thermoplungers  present</t>
  </si>
  <si>
    <t>$20CC</t>
  </si>
  <si>
    <t>4 of the 5 zones engine learned (01)</t>
  </si>
  <si>
    <t>Vbx_ti_ad4_zon_bin</t>
  </si>
  <si>
    <t>0: No
1: Yes</t>
  </si>
  <si>
    <t>$20CD</t>
  </si>
  <si>
    <t>Boolean indicating than offset correction is currently on learning</t>
  </si>
  <si>
    <t>Vbx_ti_ad_ofs_lrn_ueg</t>
  </si>
  <si>
    <t>0: No offset on learning
1: Offset on learning</t>
  </si>
  <si>
    <t>$20CE</t>
  </si>
  <si>
    <t>Mean adaptation factor on injection time for binary sensor</t>
  </si>
  <si>
    <t>Vxx_mv_ti_ad_fac_bin</t>
  </si>
  <si>
    <t>Adaptation - Factor 8</t>
  </si>
  <si>
    <t>[0,66666667 - 1,33072917]</t>
  </si>
  <si>
    <t>$20CF</t>
  </si>
  <si>
    <t>Mean adaptation offset on injection time for binary sensor</t>
  </si>
  <si>
    <t>Vxx_mv_ti_ad_ofs_bin</t>
  </si>
  <si>
    <t>Adaptation - Offset08</t>
  </si>
  <si>
    <t>[-512 - 508]</t>
  </si>
  <si>
    <t>µs</t>
  </si>
  <si>
    <t>$20D0</t>
  </si>
  <si>
    <t>Raw adaptation factor on injection time with proportionnal upstream O2 sensor</t>
  </si>
  <si>
    <t>Vxx_ti_ad_fac_raw</t>
  </si>
  <si>
    <t>Adaptation - Factor 16</t>
  </si>
  <si>
    <t>[0,66666667 - 1,33332316414063]</t>
  </si>
  <si>
    <t>$20D1</t>
  </si>
  <si>
    <t>Adaptation raw offset on injection time with proportionnal upstream O2 sensor (Bosch calculation value)</t>
  </si>
  <si>
    <t>Vxx_ti_ad_ofs_raw</t>
  </si>
  <si>
    <t>Adaptation03 - Offset16</t>
  </si>
  <si>
    <t>[-0,1 - 0,1]</t>
  </si>
  <si>
    <t>$20D3</t>
  </si>
  <si>
    <t>Factor to correct UEGO signal aging shifting</t>
  </si>
  <si>
    <t>Vxx_ups_fac</t>
  </si>
  <si>
    <t>Adaptadion factor - hight resol</t>
  </si>
  <si>
    <t>[0 - 65,535]</t>
  </si>
  <si>
    <t>$20D4</t>
  </si>
  <si>
    <t>Indicator of UEGO sensor signal first gain correction achieved when sensor is changed</t>
  </si>
  <si>
    <t>Vbx_ups_fac_frst_lrn_done</t>
  </si>
  <si>
    <t>0: UEGO upstream sensor is changed : first gain correction calculation is requested.
1: UEGO upstream sensor : first gain correction has been processed.</t>
  </si>
  <si>
    <t>$20D5</t>
  </si>
  <si>
    <t>Downstream lambda sensor bench mode required for homologation</t>
  </si>
  <si>
    <t>Vxx_bch_mod_lbdw_time</t>
  </si>
  <si>
    <t>0: an offset (negative) is applied
1: no change
2: an offset is applied
3: a first order filter is applied</t>
  </si>
  <si>
    <t>$20DC</t>
  </si>
  <si>
    <t>Air flap configuration boolean</t>
  </si>
  <si>
    <t>Vbx_air_flap_cfm</t>
  </si>
  <si>
    <t>0: air flap absent
1: air flap present</t>
  </si>
  <si>
    <t>$20DD</t>
  </si>
  <si>
    <t>Variable for presence of oil heater vapours conf choice</t>
  </si>
  <si>
    <t>Vbx_oil_heat_cfm</t>
  </si>
  <si>
    <t>0: absent
1: present</t>
  </si>
  <si>
    <t>$20DE</t>
  </si>
  <si>
    <t>Ambient temperature</t>
  </si>
  <si>
    <t>Vxx_mux_tenv</t>
  </si>
  <si>
    <t>$20E0</t>
  </si>
  <si>
    <t>DIDs supportés dans la plage [$20E1- $2100]</t>
  </si>
  <si>
    <t>DIDs supported in range  [$20E1- $2100]</t>
  </si>
  <si>
    <t>$20E1</t>
  </si>
  <si>
    <t>Next gear position by shift pattern</t>
  </si>
  <si>
    <t>Vxx_asc_gear_req</t>
  </si>
  <si>
    <t>State08 - Neg</t>
  </si>
  <si>
    <t>1: Gear 1
2: Gear 2
3: Gear 3
4: Gear 4
5: Gear 5
6: Gear 6</t>
  </si>
  <si>
    <t>$20E8</t>
  </si>
  <si>
    <t>Maintenance mode status Roller bench mode information</t>
  </si>
  <si>
    <t>Vbx_rol_bch_mod</t>
  </si>
  <si>
    <t>0: Roller bench mode not activated
1: Roller bench mode activated</t>
  </si>
  <si>
    <t>$20F1</t>
  </si>
  <si>
    <t>Position setpoint of the inlet throttle sent by the monitoring system</t>
  </si>
  <si>
    <t>Vxx_it_mon_psn_sp</t>
  </si>
  <si>
    <t>Percentage -  Res1</t>
  </si>
  <si>
    <t>[0 - 3276,75]</t>
  </si>
  <si>
    <t>$20F4</t>
  </si>
  <si>
    <t>Distance vehicle non resetable calculated by the ECM in decameter</t>
  </si>
  <si>
    <t>Vxx_vh_dist_dam_in_ecm_no_rst</t>
  </si>
  <si>
    <t>Distance - decameter</t>
  </si>
  <si>
    <t>dam</t>
  </si>
  <si>
    <t>$20F5</t>
  </si>
  <si>
    <t>Ice powertrain setpoint elaborated from RAW torque</t>
  </si>
  <si>
    <t>Vxx_ice_pwt_sp</t>
  </si>
  <si>
    <t>$20FA</t>
  </si>
  <si>
    <t>Supervisor for thermo management</t>
  </si>
  <si>
    <t>Vsx_thm_spv_phs</t>
  </si>
  <si>
    <t>0: zero flow
1: bypass winter
2: bypass summer
3: heater winter
4: regulation winter
5: regulation summer
6: Stop Key off
7: Choucage</t>
  </si>
  <si>
    <t>$20FB</t>
  </si>
  <si>
    <t>Heater valve flow command</t>
  </si>
  <si>
    <t>Vbx_heat_vlv_cmd</t>
  </si>
  <si>
    <t>0: No command requested
1: command requested</t>
  </si>
  <si>
    <t>RW_IO</t>
  </si>
  <si>
    <t>$20FF</t>
  </si>
  <si>
    <t>Relay electrical failure feedback</t>
  </si>
  <si>
    <t>Vsx_mux_rly_elec_fail</t>
  </si>
  <si>
    <t>0: No High voltage relays electrical failure
1: Short circuit to ground on P1 relay
2: Open circuit on P1 relay
5: Short circuit to ground on Aux relay
6: Open circuit on Aux relay</t>
  </si>
  <si>
    <t>$2100</t>
  </si>
  <si>
    <t>DIDs supportés dans la plage [$2101 - $2020]</t>
  </si>
  <si>
    <t>DIDs supported in range [$2101 - $2120]</t>
  </si>
  <si>
    <t>$2101</t>
  </si>
  <si>
    <t>IVP - 4 dernières valeurs du type de vidange mémorisées lors des vidanges</t>
  </si>
  <si>
    <t>OWE - 4 last stored values of the oil drain type</t>
  </si>
  <si>
    <t>Vxx_owe_ini</t>
  </si>
  <si>
    <t>$2102</t>
  </si>
  <si>
    <t>IVP - 4 dernières valeurs de la distance véhicule totale mémorisées lors des vidanges</t>
  </si>
  <si>
    <t>OWE - 4 last stored values of total distance vehicle for each oil drain</t>
  </si>
  <si>
    <t>Vxx_owe_km_0 
Vxx_owe_km_1 
Vxx_owe_km_2
Vxx_owe_km_3</t>
  </si>
  <si>
    <t>4 x [0 - 16777215]</t>
  </si>
  <si>
    <t>$2103</t>
  </si>
  <si>
    <t>IVP - 4 dernières valeurs du nombre total de tours moteur mémorisées lors des vidanges</t>
  </si>
  <si>
    <t>OWE - 4 last stored values of total number of engine revolutions for each oil drain</t>
  </si>
  <si>
    <t>Vxx_owe_eng_rev_act_sum_0 
Vxx_owe_eng_rev_act_sum_1 
Vxx_owe_eng_rev_act_sum_2
Vxx_owe_eng_rev_act_sum_3</t>
  </si>
  <si>
    <t>Engine revolutions</t>
  </si>
  <si>
    <t>4 x [0 - 4294967295]</t>
  </si>
  <si>
    <t>trs</t>
  </si>
  <si>
    <t>$2104</t>
  </si>
  <si>
    <t>IVP - 4 dernières valeurs du kilométrage potentiel restant mémorisées lors des vidanges</t>
  </si>
  <si>
    <t>OWE - 4 last stored values of remaining potential kilometers for each oil drain</t>
  </si>
  <si>
    <t>Vxx_owe_pot_km_0 
Vxx_owe_pot_km_1 
Vxx_owe_pot_km_2 
Vxx_owe_pot_km_3</t>
  </si>
  <si>
    <t>4 x [0 - 65535]</t>
  </si>
  <si>
    <t>$2105</t>
  </si>
  <si>
    <t>IVP - Demande de changement de zone géographique</t>
  </si>
  <si>
    <t>OWE - Request of change of geographic zone</t>
  </si>
  <si>
    <t>Vsx_owe_tool_zon_req</t>
  </si>
  <si>
    <t>1:European zone
2:International zone
3:International + zone
4:zone for future use
5:deactivated</t>
  </si>
  <si>
    <t>$2108</t>
  </si>
  <si>
    <t>IVP - Distance véhicule totale mémorisée lors de la dernière pré-alerte</t>
  </si>
  <si>
    <t>OWE - Total vehicle distance stored at the last pre-alert</t>
  </si>
  <si>
    <t>Vxx_owe_warn_req_km</t>
  </si>
  <si>
    <t>$210D</t>
  </si>
  <si>
    <t>IVP - Kilométrage potentiel restant lors de la dernière coupure clé</t>
  </si>
  <si>
    <t>OWE - Number of remaining vehicle kilometers at the last key off</t>
  </si>
  <si>
    <t>Vxx_owe_pot_km_pot</t>
  </si>
  <si>
    <t>Distance - Offset meter1</t>
  </si>
  <si>
    <t>m</t>
  </si>
  <si>
    <t>$210E</t>
  </si>
  <si>
    <t>IVP - Nombre de tours moteur depuis la dernière vidange</t>
  </si>
  <si>
    <t>OWE - Number of engine revolutions since the last oil drain</t>
  </si>
  <si>
    <t>Vxx_owe_eng_rev_prev_sum</t>
  </si>
  <si>
    <t>$210F</t>
  </si>
  <si>
    <t>IVP - Numéro interne de la dernière vidange</t>
  </si>
  <si>
    <t>OWE - Internal number of the last oil drain</t>
  </si>
  <si>
    <t>Vxx_owe_ctr_stt</t>
  </si>
  <si>
    <t>Counter02</t>
  </si>
  <si>
    <t>$2110</t>
  </si>
  <si>
    <t>IVP - Distance véhicule totale lors de la dernière vidange</t>
  </si>
  <si>
    <t>OWE - Total vehicle distance at the last oil drain</t>
  </si>
  <si>
    <t>Vxx_owe_prev_ini_km</t>
  </si>
  <si>
    <t>$2111</t>
  </si>
  <si>
    <t>IVP - Type de la dernière vidange</t>
  </si>
  <si>
    <t>OWE - Last oil drain type</t>
  </si>
  <si>
    <t>Vbx_owe_ini_prev</t>
  </si>
  <si>
    <t>0:after-sales oil drain
1:customer oil drain</t>
  </si>
  <si>
    <t>$2112</t>
  </si>
  <si>
    <t>IVP - Booléen de réinitialisation des stratégies lors d'une vidange APV</t>
  </si>
  <si>
    <t>OWE - Boolean to initialise strategies in case of after-sales oil drain</t>
  </si>
  <si>
    <t>Vbx_owe_tool_ini_req</t>
  </si>
  <si>
    <t>$2113</t>
  </si>
  <si>
    <t>IVP - Température d'huile pour l'estimation de l'usure d'huile lors de la dernière coupure moteur</t>
  </si>
  <si>
    <t>OWE - Oil temperature for oil wear estimation on previous engine off</t>
  </si>
  <si>
    <t>Vxx_owe_toil_eng_off_prev</t>
  </si>
  <si>
    <t>$2114</t>
  </si>
  <si>
    <t>IVP - Booléen indiquant si le premier seuil de dilution d'huile est dépassé</t>
  </si>
  <si>
    <t>OWE - Boolean set if the first oil dilution threshold is passed</t>
  </si>
  <si>
    <t>Vbx_owe_oil_drn_req_2</t>
  </si>
  <si>
    <t>$211B</t>
  </si>
  <si>
    <t>IVP - Dilution courante pour estimation usure d'huile</t>
  </si>
  <si>
    <t>OWE - Current oil dilution rate for oil wear estimation</t>
  </si>
  <si>
    <t>Vxx_owe_dil</t>
  </si>
  <si>
    <t>Percentage - High Res</t>
  </si>
  <si>
    <t>$211C</t>
  </si>
  <si>
    <t>IVP - Potentiel dilution en mètre</t>
  </si>
  <si>
    <t>OWE - Rounded oil dilution potential meters</t>
  </si>
  <si>
    <t>Vxx_owe_pot_km_rnd_dil</t>
  </si>
  <si>
    <t>$211D</t>
  </si>
  <si>
    <t>IVP - Kilométrage mémorisé avant le front montant</t>
  </si>
  <si>
    <t>OWE - Vehicle kilometers memorisation trigger before rising edge</t>
  </si>
  <si>
    <t>Vbx_owe_warn_req_km_mem</t>
  </si>
  <si>
    <t>0: deactivated
1: activated</t>
  </si>
  <si>
    <t>$211E</t>
  </si>
  <si>
    <t>IVP - Estimation d’usure huile : interface pré_alerte/alerte</t>
  </si>
  <si>
    <t>OWE - Oil drain requested by the strategy</t>
  </si>
  <si>
    <t xml:space="preserve">Vbx_owe_oil_drn_req </t>
  </si>
  <si>
    <t>$211F</t>
  </si>
  <si>
    <t>IVP - Taux de matières Charbonneuses</t>
  </si>
  <si>
    <t>OWE - Oil soot rate</t>
  </si>
  <si>
    <t>Vxx_osr</t>
  </si>
  <si>
    <t>percentage - Res5</t>
  </si>
  <si>
    <t>[0 - 4,99999999883584]</t>
  </si>
  <si>
    <t>$2120</t>
  </si>
  <si>
    <t>DIDs supportés dans la plage [$2121 - $2140]</t>
  </si>
  <si>
    <t>DIDs supported in range [$2121 - $2140]</t>
  </si>
  <si>
    <t>$212C</t>
  </si>
  <si>
    <t>Confidentiel (ne pas implémenter dans la base DDT2000)</t>
  </si>
  <si>
    <t>Confidential (not to be implemented in any DDT2000 database)</t>
  </si>
  <si>
    <t xml:space="preserve">Sxx_cru_dist_buf </t>
  </si>
  <si>
    <t>Carrier480</t>
  </si>
  <si>
    <t>[0 - 3,121748550316E+144]</t>
  </si>
  <si>
    <t>$212D</t>
  </si>
  <si>
    <t>Confidentiel (ne pas implémenter dans la base DDT2000) 2</t>
  </si>
  <si>
    <t>Confidential (not to be implemented in any DDT2000 database) 2</t>
  </si>
  <si>
    <t>Sxx_cru_dsb_buf
Sxx_sli_vs_buf
Sxx_sli_brk_buf
Sxx_sli_clu_buf
Sxx_sli_cru_stt_buf
Vxx_crsh_dly_ctr
Vxx_cru_dgn_diag
Sxx_cru_dgn_eprm_imd_writ_ctr</t>
  </si>
  <si>
    <t>Carrier376</t>
  </si>
  <si>
    <t>[0 - 1,5391408670467E+113]</t>
  </si>
  <si>
    <t>$212E</t>
  </si>
  <si>
    <t>Confidentiel (ne pas implémenter dans la base DDT2000) 3 - Crash véhicule détecté et diag évolué du régulateur de vitesse gélé.</t>
  </si>
  <si>
    <t>Confidential (not to be implemented in any DDT2000 database) 3 - A crash occured and the diagnostic add-on strategy is frozen</t>
  </si>
  <si>
    <t>Vbx_crsh_end_rec_eprm</t>
  </si>
  <si>
    <t>state01</t>
  </si>
  <si>
    <t>0: No crash detected
1: Crash detected</t>
  </si>
  <si>
    <t>$2140</t>
  </si>
  <si>
    <t>DIDs supportés dans la plage [$2141 - $2160]</t>
  </si>
  <si>
    <t>DIDs supported in range [$2141 - $2160]</t>
  </si>
  <si>
    <t>$2141</t>
  </si>
  <si>
    <t>TRZ - Valeur du coeficient beta corrigé selon la stratégie adaptative pendant un demi-tour du cyl 1 et 4 pour le calcul du moment de torsion associé à la combustion des cylindres 2 et 3</t>
  </si>
  <si>
    <t>TRZ - Value of the coeficient beta corrected by adaptative strategy during half-turn of cyl 1 and 4 for torque computation associated with the cylinders 2 and 3 combustion</t>
  </si>
  <si>
    <t>Vxx_trz_ad_b1_val</t>
  </si>
  <si>
    <t>$2142</t>
  </si>
  <si>
    <t>TRZ- Validation de la correction du beta apprise</t>
  </si>
  <si>
    <t>TRZ - the learning trz beta correction is validated</t>
  </si>
  <si>
    <t>Vbx_trz_ad_b_ok</t>
  </si>
  <si>
    <t>0:not learned
1:learned</t>
  </si>
  <si>
    <t>$2143</t>
  </si>
  <si>
    <t>TRZ - Valeur du coeficient beta corrigé selon la stratégie adaptative pendant un demi-tour des cylindres 2 et 3 pour le calcul du moment de torsion associé à la combustion du cyl 1 et 4</t>
  </si>
  <si>
    <t>TRZ - Value of the coeficient beta corrected by adaptative strategy during half-turn of cyl 2 and 3 for torque computation associated with the cylinders 1 and 4 combustion</t>
  </si>
  <si>
    <t>Vxx_trz_ad_b2_val</t>
  </si>
  <si>
    <t>$2144</t>
  </si>
  <si>
    <t>TRZ - Compteur de défauts vilbrequin sur demi tour</t>
  </si>
  <si>
    <t>TRZ - Learning crankshaft defaults half turn counter</t>
  </si>
  <si>
    <t>Vxx_trz_ad_b_ctr_tdc</t>
  </si>
  <si>
    <t>Engine cycles</t>
  </si>
  <si>
    <t>TDC</t>
  </si>
  <si>
    <t>$2145</t>
  </si>
  <si>
    <t>TRZ - Correction adaptative pour le calacul du moment de torsion quand les cyl 1 et 4 sont en combustion, valeur beta filtrée pour les cylindres 1 et 4 égale à 16°</t>
  </si>
  <si>
    <t>TRZ - TRZ adaptive correction for torque calculation when cyl 1 and 4 are in combustion, filtered beta value for cylinders 1 and 4 equal to 16 * ad_b1 beta value</t>
  </si>
  <si>
    <t>Vxx_trz_ad_b2_fil</t>
  </si>
  <si>
    <t>$2146</t>
  </si>
  <si>
    <t>TRZ - Correction adaptative pour le calacul du moment de torsion quand les cyl 2 et 3 sont en combustion, valeur beta filtrée pour les cylindres 2 et 3 égale à 16°</t>
  </si>
  <si>
    <t>TRZ - TRZ adaptive correction for torque calculation when cyl 2 and 3 are in combustion, filtered beta value for cylinders 2 and 3 equal to 16 * ad_b1 beta value</t>
  </si>
  <si>
    <t>Vxx_trz_ad_b1_fil</t>
  </si>
  <si>
    <t>$2147</t>
  </si>
  <si>
    <t>TLZ - Etat du processus d'adaptation de la cible</t>
  </si>
  <si>
    <t>TLZ - Status of target adaptive process</t>
  </si>
  <si>
    <t>Vxx_tlz_ad_b_ok</t>
  </si>
  <si>
    <t>0: Process not done
1: Process done and torque correction factor ok
2: Process done but wrong and torque correction factor nok 
3: not used</t>
  </si>
  <si>
    <t>$2148</t>
  </si>
  <si>
    <t>TLZ - Valeure adaptative filtrée des cylindres 1 et 4 dans la première plage de vitesse</t>
  </si>
  <si>
    <t>TLZ - Filtered adaptive value for cyl 1 and 4 in the first speed range</t>
  </si>
  <si>
    <t>Vxx_tlz_ad_b1_fil_1</t>
  </si>
  <si>
    <t>Adaptation - Offset32</t>
  </si>
  <si>
    <t>[-2147483648 - 2147483647]</t>
  </si>
  <si>
    <t>$2149</t>
  </si>
  <si>
    <t>TLZ - Valeure adaptative filtrée des cylindres 2 et 3 dans la première plage de vitesse</t>
  </si>
  <si>
    <t>TLZ - Filtered adaptive value for cyl 2 and 3 in the first speed range</t>
  </si>
  <si>
    <t>Vxx_tlz_ad_b2_fil_1</t>
  </si>
  <si>
    <t>$214A</t>
  </si>
  <si>
    <t>TLZ - Valeure adaptative filtrée des cylindres 1 et 4 dans la seconde plage de vitesse</t>
  </si>
  <si>
    <t>TLZ - Filtered adaptive value for cyl 1 and 4 in the second  speed range</t>
  </si>
  <si>
    <t>Vxx_tlz_ad_b1_fil_2</t>
  </si>
  <si>
    <t>$214B</t>
  </si>
  <si>
    <t>TLZ - Valeure adaptative filtrée des cylindres 2 et 3 dans la seconde plage de vitesse</t>
  </si>
  <si>
    <t>TLZ - Filtered adaptive value for cyl 2 and 3 in the second speed range</t>
  </si>
  <si>
    <t>Vxx_tlz_ad_b2_fil_2</t>
  </si>
  <si>
    <t>$214C</t>
  </si>
  <si>
    <t>TLZ - Valeure adaptative filtrée des cylindres 1 et 4 dans la troisième plage de vitesse</t>
  </si>
  <si>
    <t>TLZ - Filtered adaptive value for cyl 1 and 4 in the third speed range</t>
  </si>
  <si>
    <t>Vxx_tlz_ad_b1_fil_3</t>
  </si>
  <si>
    <t>$214D</t>
  </si>
  <si>
    <t>TLZ - Valeure adaptative filtrée des cylindres 2 et 3 dans la troisième plage de vitesse</t>
  </si>
  <si>
    <t>TLZ - Filtered adaptive value for cyl 2 and 3 in the third speed range</t>
  </si>
  <si>
    <t>Vxx_tlz_ad_b2_fil_3</t>
  </si>
  <si>
    <t>$214E</t>
  </si>
  <si>
    <t>TLZ - Valeure adaptative filtrée des cylindres 1 et 4 dans la quatrième plage de vitesse</t>
  </si>
  <si>
    <t>TLZ - Filtered adaptive value for cyl 1 and 4 in the 4th speed range</t>
  </si>
  <si>
    <t>Vxx_tlz_ad_b1_fil_4</t>
  </si>
  <si>
    <t>$214F</t>
  </si>
  <si>
    <t>TLZ - Valeure adaptative filtrée des cylindres 2 et 3 dans la quatrième plage de vitesse</t>
  </si>
  <si>
    <t>TLZ - Filtered adaptive value for cyl 2 and 3 in the 4th speed range</t>
  </si>
  <si>
    <t>Vxx_tlz_ad_b2_fil_4</t>
  </si>
  <si>
    <t>$2150</t>
  </si>
  <si>
    <t>TLZ - Valeure adaptative filtrée des cylindres 1 et 4 dans la cinquième plage de vitesse</t>
  </si>
  <si>
    <t>TLZ - Filtered adaptive value for cyl 1 and 4 in the 5th speed range</t>
  </si>
  <si>
    <t>Vxx_tlz_ad_b1_fil_5</t>
  </si>
  <si>
    <t>$2151</t>
  </si>
  <si>
    <t>TLZ - Valeure adaptative filtrée des cylindres 2 et 3 dans la cinquième plage de vitesse</t>
  </si>
  <si>
    <t>TLZ - Filtered adaptive value for cyl 2 and 3 in the 5th speed range</t>
  </si>
  <si>
    <t>Vxx_tlz_ad_b2_fil_5</t>
  </si>
  <si>
    <t>$2152</t>
  </si>
  <si>
    <t>TLZ - Valeure adaptative filtrée des cylindres 1 et 4 dans la sixième plage de vitesse</t>
  </si>
  <si>
    <t>TLZ - Filtered adaptive value for cyl 1 and 4 in the 6th speed range</t>
  </si>
  <si>
    <t>Vxx_tlz_ad_b1_fil_6</t>
  </si>
  <si>
    <t>$2153</t>
  </si>
  <si>
    <t>TLZ - Valeure adaptative filtrée des cyindres l 2 et 3 dans la sixième plage de vitesse</t>
  </si>
  <si>
    <t>TLZ - Filtered adaptive value for cyl 2 and 3 in the 6th speed range</t>
  </si>
  <si>
    <t>Vxx_tlz_ad_b2_fil_6</t>
  </si>
  <si>
    <t>$2154</t>
  </si>
  <si>
    <t>TLZ - Compteur TDC pour le processus lent TLZBETA1</t>
  </si>
  <si>
    <t>TLZ - TDC counter for slow TLZBETA1 adaptive process</t>
  </si>
  <si>
    <t>Vxx_tlz_ad_b1_ctr_tdc</t>
  </si>
  <si>
    <t>$2155</t>
  </si>
  <si>
    <t>TLZ - Compteur TDC pour le processus rapideTLZBETA2</t>
  </si>
  <si>
    <t>TLZ - TDC counter for TLZBETA2 fast adaptive process</t>
  </si>
  <si>
    <t>Vxx_tlz_ad_b2_ctr_tdc</t>
  </si>
  <si>
    <t>$2156</t>
  </si>
  <si>
    <t>TLZ - Dernière valeur adaptative archivée</t>
  </si>
  <si>
    <t>TLZ - Last achieved adaptive value</t>
  </si>
  <si>
    <t>Vxx_tlz_ad_bkp_last</t>
  </si>
  <si>
    <t>Counter03</t>
  </si>
  <si>
    <t>$2157</t>
  </si>
  <si>
    <t>TLZ - Régime moteur maximum détecté par les ratés de la stratégie de combustion</t>
  </si>
  <si>
    <t>TLZ - Maximum engine speed for misfiring detection strategy</t>
  </si>
  <si>
    <t>Vxx_mis_n_max_thd_1_2</t>
  </si>
  <si>
    <t>$2158</t>
  </si>
  <si>
    <t>TLZ - Valeur filtrée de l'adaptatif des cylindres 1 et 4</t>
  </si>
  <si>
    <t>TLZ - Filtered adaptive value for cylinders 1 and 4 during slow adaptive process</t>
  </si>
  <si>
    <t>Vxx_tlz_ad_b1_fil</t>
  </si>
  <si>
    <t>$2159</t>
  </si>
  <si>
    <t>TLZ - Valeur filtrée de l'adaptatif des cylindres 2 et 3</t>
  </si>
  <si>
    <t>TLZ - Filtered adaptive value for cylinders 2 and 3 during slow adaptive process</t>
  </si>
  <si>
    <t>Vxx_tlz_ad_b2_fil</t>
  </si>
  <si>
    <t>$215A</t>
  </si>
  <si>
    <t>TLZ - Compteur d'apprentissages défaut demi-tour réalisés</t>
  </si>
  <si>
    <t>TLZ - Learning counter for realized half-turn default</t>
  </si>
  <si>
    <t>Vxx_tlz_ad_cor_ctr_tdc</t>
  </si>
  <si>
    <t>$215B</t>
  </si>
  <si>
    <t>TLZ - Booleen d'apprentissage valide défaut demi-tour</t>
  </si>
  <si>
    <t>TLZ - Learning half-turn default state</t>
  </si>
  <si>
    <t>Vbx_tlz_ad_cor_ok</t>
  </si>
  <si>
    <t>$215C</t>
  </si>
  <si>
    <t>TLZ - Valeur apprise filtrée</t>
  </si>
  <si>
    <t>TLZ - learning filtered value</t>
  </si>
  <si>
    <t>Vxx_tlz_ad_cor_fil</t>
  </si>
  <si>
    <t>Adaptation - Offset16</t>
  </si>
  <si>
    <t>[-32768 - 32767]</t>
  </si>
  <si>
    <t>$215D</t>
  </si>
  <si>
    <t>TLZ - Correction adaptative</t>
  </si>
  <si>
    <t>TLZ - TLZ adaptive correction</t>
  </si>
  <si>
    <t>Vxx_tlz_ad_cor_val</t>
  </si>
  <si>
    <t>$215E</t>
  </si>
  <si>
    <t>Distance parcourue depuis la dernière initialisation du moment de torsion</t>
  </si>
  <si>
    <t>Distance driven since torque meter init</t>
  </si>
  <si>
    <t>Vxx_mis_km_dly</t>
  </si>
  <si>
    <t>Distance - Offset meter</t>
  </si>
  <si>
    <t>[0 - 4660337,5]</t>
  </si>
  <si>
    <t>$215F</t>
  </si>
  <si>
    <t>Information consolidée de l'arbre à cames</t>
  </si>
  <si>
    <t>Consolidated intake camshaft level</t>
  </si>
  <si>
    <t>Vbx_in_cam_lvl</t>
  </si>
  <si>
    <t>0: tooth
1: no tooth</t>
  </si>
  <si>
    <t>$2160</t>
  </si>
  <si>
    <t>DIDs supportés dans la plage [$2161 - $2180]</t>
  </si>
  <si>
    <t>DIDs supported in range [$2161 - $2180]</t>
  </si>
  <si>
    <t>$2161</t>
  </si>
  <si>
    <t>Signal vilebrequin</t>
  </si>
  <si>
    <t>Crankshaft signal</t>
  </si>
  <si>
    <t>Vbx_crk</t>
  </si>
  <si>
    <t>0: Not detected
1: Detected</t>
  </si>
  <si>
    <t>$2162</t>
  </si>
  <si>
    <t>Compteur des pertes de synchronisation vilebrequin</t>
  </si>
  <si>
    <t>Counter of loose of crankshaft synchronization</t>
  </si>
  <si>
    <t>Vxx_crk_syn_loss_ctr</t>
  </si>
  <si>
    <t>$2163</t>
  </si>
  <si>
    <t>Position angulaire du moteur</t>
  </si>
  <si>
    <t>Angular position of engine</t>
  </si>
  <si>
    <t>Vxx_eng_angl</t>
  </si>
  <si>
    <t>$2164</t>
  </si>
  <si>
    <t>Demande de démarrage long</t>
  </si>
  <si>
    <t>Long engine start request</t>
  </si>
  <si>
    <t>Vbx_long_crk_req</t>
  </si>
  <si>
    <t>0: Not enabled
1: Enabled</t>
  </si>
  <si>
    <t>$2165</t>
  </si>
  <si>
    <t>TLZ - Apprentissage rapide haut régime du défaut de cible effectué</t>
  </si>
  <si>
    <t>TLZ - High speed and fast adaptative crank shaft learning strategy finished</t>
  </si>
  <si>
    <t>Vbx_tlz_ad_b_clc</t>
  </si>
  <si>
    <t>$2166</t>
  </si>
  <si>
    <t>Etat de l'autorisation de la Safety pour un contrôle externe</t>
  </si>
  <si>
    <t>External controls safety authorization flag</t>
  </si>
  <si>
    <t>Vbx_ext_ctrl_ena</t>
  </si>
  <si>
    <t>$2167</t>
  </si>
  <si>
    <t>Commande de la sortie pompe à huile pilotée</t>
  </si>
  <si>
    <t>Oil pump monitored command</t>
  </si>
  <si>
    <t>Vxx_opmp_cmd</t>
  </si>
  <si>
    <t>$2168</t>
  </si>
  <si>
    <t>Cumul des démarrages moteur</t>
  </si>
  <si>
    <t>Cumulative number of engine starts</t>
  </si>
  <si>
    <t>Vxx_sta_nr</t>
  </si>
  <si>
    <t>Counter24</t>
  </si>
  <si>
    <t>$2169</t>
  </si>
  <si>
    <t>Nombre de premiers démarrages moteur (équivalent au nombre de trajets fait par le véhicule)</t>
  </si>
  <si>
    <t>Number of engine first starts (or number of trips done by the vehicle)</t>
  </si>
  <si>
    <t>Vxx_frst_sta_nr</t>
  </si>
  <si>
    <t>$216A</t>
  </si>
  <si>
    <t>Cumul des démarrages moteur, non réinitialisable</t>
  </si>
  <si>
    <t>Cumulative number of engine starts, non-resettable</t>
  </si>
  <si>
    <t>Vxx_sta_nr_no_rst</t>
  </si>
  <si>
    <t>$216B</t>
  </si>
  <si>
    <t>Nombre de premiers démarrages moteur (équivalent au nombre de trajets fait par le véhicule), non réinitialisable</t>
  </si>
  <si>
    <t>Number of engine first starts (or number of trips done by the vehicle), non-resettable</t>
  </si>
  <si>
    <t>Vxx_frst_sta_nr_no_rst</t>
  </si>
  <si>
    <t>$216C</t>
  </si>
  <si>
    <t>Distance parcourue non effacable calculée par l'ECM</t>
  </si>
  <si>
    <t>Distance vehicle non resetable calculated by the ECM</t>
  </si>
  <si>
    <t>Vxx_vh_dist_in_ecm_no_rst</t>
  </si>
  <si>
    <t>Distance2</t>
  </si>
  <si>
    <t>[0 - 42949672,95]</t>
  </si>
  <si>
    <t>$216D</t>
  </si>
  <si>
    <t>Variable d'auto-configuration de la vitesse véhicule</t>
  </si>
  <si>
    <t>Vehicle speed autoconfiguration</t>
  </si>
  <si>
    <t>Vxx_vs_auto_conf_cfm</t>
  </si>
  <si>
    <t>0: ABS configuration
1: Wired configuration
2: Without configuration</t>
  </si>
  <si>
    <t>$216E</t>
  </si>
  <si>
    <t>Variable d'autoconfiguration pour le système d'air conditionné</t>
  </si>
  <si>
    <t>Autoconfiguration variable for air conditionning</t>
  </si>
  <si>
    <t>Vsx_ac_auto_conf_cfm</t>
  </si>
  <si>
    <t>1: Configuration without air conditionning system
2: wire frame internal cold loop configuration for air conditionning
3: CAN internal cold loop configuration for air conditionning
4: External cold loop configuration for air conditionning</t>
  </si>
  <si>
    <t>$216F</t>
  </si>
  <si>
    <t>Etat de l'EMCU (détection panne sur l'envoie de trames CAN)</t>
  </si>
  <si>
    <t>State of EMCU Control Unit for CAN failure detection</t>
  </si>
  <si>
    <t>Vxx_emcu_ecu_stt</t>
  </si>
  <si>
    <t>0: Unavailable
1: No EMCU failure
2: EMCU failure</t>
  </si>
  <si>
    <t>$2170</t>
  </si>
  <si>
    <t>RVLV - Etat des causes système de désactivation normale du RVLV (2nd octet)</t>
  </si>
  <si>
    <t>CCSL - State of the system causes for normal CCSL deactivation (2nd byte)</t>
  </si>
  <si>
    <t>Vxx_cru_sl_dacn_sys_2</t>
  </si>
  <si>
    <t>bit 0 : vehicle STOP information on the cluster 
bit 1 : emergency stop request
bit 2 : AEBS request
bit 3 : Change of displayed speed unit during CC/SL activation
bit 4 : Engine control request for cruise control abnormal deactivation
bit 5 : Engine control request for speed limiter abnormal deactivation
bit 6: reserved
bit 7: reserved</t>
  </si>
  <si>
    <t>$2172</t>
  </si>
  <si>
    <t>MAP Reference calibration number (VMAP)</t>
  </si>
  <si>
    <t>Reference software calbration number used by tunning team (VMAP)</t>
  </si>
  <si>
    <t>Cxx_etun_c_nr</t>
  </si>
  <si>
    <t>$2174</t>
  </si>
  <si>
    <t>Demande confirmée de requête ACC en force en provenance du CAN</t>
  </si>
  <si>
    <t>ACC Force request confirmed from CAN</t>
  </si>
  <si>
    <t>Vbx_mux_acc_forc_req_act</t>
  </si>
  <si>
    <t>0 : not confirmed
1 : confirmed</t>
  </si>
  <si>
    <t>$2175</t>
  </si>
  <si>
    <t>Etat de l'ACC en provenance du CAN</t>
  </si>
  <si>
    <t>ACC status from CAN</t>
  </si>
  <si>
    <t>Vsx_mux_acc</t>
  </si>
  <si>
    <t>0: ACC status not available
1: ACC off
2: ACC waiting
3: ACC suspended
4: ACC in brake only mode
5: ACC in regulation
6: ACC Driver Override
7: ACC malfunction
8: ACC stop
9: ACC take off</t>
  </si>
  <si>
    <t>$2176</t>
  </si>
  <si>
    <t>Etat accéleration véhicule en provenance du CAN</t>
  </si>
  <si>
    <t>Vehicle acceleration state form CAN</t>
  </si>
  <si>
    <t>Vsx_mux_acc_acel_stt</t>
  </si>
  <si>
    <t>0:ACC acceleration status ok
1:ACC max acceleration exceeded
2:ACC max deceleration exceeded</t>
  </si>
  <si>
    <t>$2177</t>
  </si>
  <si>
    <t>Etat de la requête de freinage en provenance de l'ACC</t>
  </si>
  <si>
    <t>Pressure Request status from ACC</t>
  </si>
  <si>
    <t>Vsx_mux_acc_pres_req_act</t>
  </si>
  <si>
    <t>0:ACC no brake request
1:ACC brake torque request
2:ACC moderate brake request
3:ACC strong brake request
4:ACC brake city torque request
5: ACC max break request</t>
  </si>
  <si>
    <t>$2178</t>
  </si>
  <si>
    <t>Consigne de force en provenance de l'ACC</t>
  </si>
  <si>
    <t>Force request from ACC</t>
  </si>
  <si>
    <t>Vxx_mux_acc_forc_sp</t>
  </si>
  <si>
    <t>Force01</t>
  </si>
  <si>
    <t>[-20000 - 111070]</t>
  </si>
  <si>
    <t>N</t>
  </si>
  <si>
    <t>$2179</t>
  </si>
  <si>
    <t>Force au moteur demandée par le conducteur</t>
  </si>
  <si>
    <t>Driver force setpoint</t>
  </si>
  <si>
    <t>Vxx_acel_pdl_forc_sp</t>
  </si>
  <si>
    <t>$217B</t>
  </si>
  <si>
    <t>Connexion de boutons au volant type ACC</t>
  </si>
  <si>
    <t>ACC steering wheel switches connection detection. Stored in E²PROM.</t>
  </si>
  <si>
    <t>Vbx_acc_whl_lk_stt</t>
  </si>
  <si>
    <t>0: not present
1: present</t>
  </si>
  <si>
    <t>$217C</t>
  </si>
  <si>
    <t>Detection de la presence de l'option ACC</t>
  </si>
  <si>
    <t>Detect ACC option with security on configuration detection. Stored in EEPROM.</t>
  </si>
  <si>
    <t>Vbx_acc_conf_lk_stt</t>
  </si>
  <si>
    <t>$217D</t>
  </si>
  <si>
    <t>Temps max detecte sur bouton DISTANCE appuye</t>
  </si>
  <si>
    <t>Maximum duration of DISTANCE button press</t>
  </si>
  <si>
    <t>Vxx_acc_sl_dist_blk_dly_max</t>
  </si>
  <si>
    <t>$217E</t>
  </si>
  <si>
    <t>RV/LV - Etat des défauts entraînant un défaut SdF RV (niveau 2)</t>
  </si>
  <si>
    <t xml:space="preserve">CCSL - State of the failures which cause irreversible CC safety failure (level 2) </t>
  </si>
  <si>
    <t>Vxx_cru_cmp_diag_2</t>
  </si>
  <si>
    <t>$217F</t>
  </si>
  <si>
    <t>Code défaut pour la non-déactivation ACC</t>
  </si>
  <si>
    <t>Carrier for safety failure dignostic for safety monitoring</t>
  </si>
  <si>
    <t>Vxx_sfty_acc_cmp_diag</t>
  </si>
  <si>
    <t>$2180</t>
  </si>
  <si>
    <t>DIDs supportés dans la plage [$2181 - $21A0]</t>
  </si>
  <si>
    <t>DIDs supported in range [$2181 - $21A0]</t>
  </si>
  <si>
    <t>$2181</t>
  </si>
  <si>
    <t>Enregistrement du kilométrage</t>
  </si>
  <si>
    <t>Mileage recording</t>
  </si>
  <si>
    <t>Vxx_fsl_km</t>
  </si>
  <si>
    <t>Distance1</t>
  </si>
  <si>
    <t>[0 - 429496729,5]</t>
  </si>
  <si>
    <t>$2184</t>
  </si>
  <si>
    <t>Vitesse demandée de bridage</t>
  </si>
  <si>
    <t>Requested speed setpoint for FSL function</t>
  </si>
  <si>
    <t>Vxx_max_vs</t>
  </si>
  <si>
    <t>$2186</t>
  </si>
  <si>
    <t>Demande de ralenti accéléré par la BCM</t>
  </si>
  <si>
    <t>Idle speed for LCV accessories activation requested by BCM</t>
  </si>
  <si>
    <t>Vbx_acs_acel_is_req</t>
  </si>
  <si>
    <t>0: not activated
1: activated</t>
  </si>
  <si>
    <t>$2187</t>
  </si>
  <si>
    <t>Etat de la coupure CTP</t>
  </si>
  <si>
    <t>State of the CTP cutoff</t>
  </si>
  <si>
    <t>Vbx_ptc_cut</t>
  </si>
  <si>
    <t>$2188</t>
  </si>
  <si>
    <t>Etat de la sortie PTC anti-givrage</t>
  </si>
  <si>
    <t>State of the CTP unicing</t>
  </si>
  <si>
    <t>Vbx_ptc_rov_cmd</t>
  </si>
  <si>
    <t>$218D</t>
  </si>
  <si>
    <t>CTP - Donnée snapshot du niveau de commande</t>
  </si>
  <si>
    <t>Final PTC level</t>
  </si>
  <si>
    <t>Vxx_ptc_lvl_cmd</t>
  </si>
  <si>
    <t>State06</t>
  </si>
  <si>
    <t>0: no PTCs activated 
1: only PTC 1 activated
2: only PTC 2 actived
3: PTC 1 and 2 activated
4: PTC 2 and 3 activated
5: All PTCs activated (1,2,3)</t>
  </si>
  <si>
    <t>$218E</t>
  </si>
  <si>
    <t>CTP - état de la température</t>
  </si>
  <si>
    <t>PTC freeze request</t>
  </si>
  <si>
    <t>Vbx_ptc_frz_fil</t>
  </si>
  <si>
    <t>$218F</t>
  </si>
  <si>
    <t>CTP - état du contact filaire</t>
  </si>
  <si>
    <t>PTC cut off request</t>
  </si>
  <si>
    <t>Vbx_ptc_cut_fil</t>
  </si>
  <si>
    <t>$2191</t>
  </si>
  <si>
    <t>CTP - Puissance consommée</t>
  </si>
  <si>
    <t>Power consumed by PTC</t>
  </si>
  <si>
    <t>Vxx_ptc_pow</t>
  </si>
  <si>
    <t>$2192</t>
  </si>
  <si>
    <t>CTP - Etat du ventilateur habitacle</t>
  </si>
  <si>
    <t>PTC cabin fan state</t>
  </si>
  <si>
    <t>Vbx_ptc_comp_cfa</t>
  </si>
  <si>
    <t>$2193</t>
  </si>
  <si>
    <t>CTP - détection de la requête du ventilateur habitacle</t>
  </si>
  <si>
    <t>PTC Cabin fan request detection</t>
  </si>
  <si>
    <t>Vbx_comp_cfa_lk_stt</t>
  </si>
  <si>
    <t>$2195</t>
  </si>
  <si>
    <t>CTP - Requête de détection du ralenti accéléré</t>
  </si>
  <si>
    <t>PTC engine idle speed increase request</t>
  </si>
  <si>
    <t>Vbx_ptc_is_acel_req</t>
  </si>
  <si>
    <t>$2199</t>
  </si>
  <si>
    <t>Fuel pump activation state</t>
  </si>
  <si>
    <t>Vbx_mux_fpmp_stt_lpg_moni</t>
  </si>
  <si>
    <t>0: Pump not cut off
1: Pump cut off</t>
  </si>
  <si>
    <t>$219B</t>
  </si>
  <si>
    <t>Vitesse véhicule maximum pour autoriser le ralenti accéléré IDVU</t>
  </si>
  <si>
    <t>Maximum vehicle speed to authorize commercial vehicle accessories accelerated idle speed</t>
  </si>
  <si>
    <t>Vxx_acs_acel_is_max_vs</t>
  </si>
  <si>
    <t>Cxx_did_219B_writ_min</t>
  </si>
  <si>
    <t>Cxx_did_219B_writ_max</t>
  </si>
  <si>
    <t>$219C</t>
  </si>
  <si>
    <t>Détection d’une défaillance entraînant la désactivation du ralenti accéléré IDVU</t>
  </si>
  <si>
    <t>Detection of a failure that causes commercial vehicle accessories accelerated idle speed deactivation</t>
  </si>
  <si>
    <t>Vbx_acs_acel_is_fail</t>
  </si>
  <si>
    <t>0: IDVU activated
1:IDVU deactivation</t>
  </si>
  <si>
    <t>$21A0</t>
  </si>
  <si>
    <t>DIDs supportés dans la plage [$21A1 - $21C0]</t>
  </si>
  <si>
    <t>DIDs supported in range [$21A1 - $21C0]</t>
  </si>
  <si>
    <t>$21A3</t>
  </si>
  <si>
    <t>Validité de la valeur apprise à bas-régime</t>
  </si>
  <si>
    <t>Validity of the learned default value</t>
  </si>
  <si>
    <t>Vbx_hbn_ad_cor_ok</t>
  </si>
  <si>
    <t>0:not validated
1:validated</t>
  </si>
  <si>
    <t>$21C0</t>
  </si>
  <si>
    <t>DIDs supportés dans la plage [$21C1 - $21E0]</t>
  </si>
  <si>
    <t>DIDs supported in range [$21C1 - $21E0]</t>
  </si>
  <si>
    <t>$21C6</t>
  </si>
  <si>
    <t>Régime maximum pour la détection du misfire</t>
  </si>
  <si>
    <t>Maximum engine speed for misfiring detection strategy</t>
  </si>
  <si>
    <t>Vxx_hbn_mis_n_max_thd</t>
  </si>
  <si>
    <t>$21C7</t>
  </si>
  <si>
    <t>kilométrage de la dernière détection (addition carburant ou kilométrique)</t>
  </si>
  <si>
    <t>Vehicle distance at last succesfull detection test (Fuel level or Vehicle distance)</t>
  </si>
  <si>
    <t>Vxx_iga_ad_last_dist</t>
  </si>
  <si>
    <t>$21CD</t>
  </si>
  <si>
    <t>User SOC</t>
  </si>
  <si>
    <t>Vxx_mux_hvb_soc</t>
  </si>
  <si>
    <t>Percentage 1</t>
  </si>
  <si>
    <t>$21CE</t>
  </si>
  <si>
    <t>Electrical Energy Management DCDC status</t>
  </si>
  <si>
    <t>Vsx_eem_dcdc_stt</t>
  </si>
  <si>
    <t>0: DCDC init state
1: DCDC standby state
2: DCDC run state
3: DCDC fail state</t>
  </si>
  <si>
    <t>$21D2</t>
  </si>
  <si>
    <t>State of DCDC Unit for CAN failure detection</t>
  </si>
  <si>
    <t>Vxx_dcdc_ecu_stt</t>
  </si>
  <si>
    <t>0: ECU status present
1: ECU status absent
2: ECU status confirmed absent</t>
  </si>
  <si>
    <t>$21DD</t>
  </si>
  <si>
    <t>Battery Management System 2 ECU state</t>
  </si>
  <si>
    <t>Vxx_bms2_ecu_stt</t>
  </si>
  <si>
    <t>$21DF</t>
  </si>
  <si>
    <t>Low voltage power supply current supply by DCDC</t>
  </si>
  <si>
    <t>Vxx_lvps_dcdc_crt</t>
  </si>
  <si>
    <t>$21E0</t>
  </si>
  <si>
    <t>DIDs supportés dans la plage [$21E1 - $21FF]</t>
  </si>
  <si>
    <t>DIDs supported in range [$21E1 - $2200]</t>
  </si>
  <si>
    <t>$2200</t>
  </si>
  <si>
    <t>DIDs supportés dans la plage [$2201 - $2220]</t>
  </si>
  <si>
    <t>DIDs supported in range [$2201 - $2220]</t>
  </si>
  <si>
    <t>$2204</t>
  </si>
  <si>
    <t>Détection d'erreur sur le couple</t>
  </si>
  <si>
    <t>Torque structure failure detection</t>
  </si>
  <si>
    <t>Vxx_sfty_esti_tqi_ctr_2</t>
  </si>
  <si>
    <t>$2205</t>
  </si>
  <si>
    <t>Détection d'erreurs sur le couple</t>
  </si>
  <si>
    <t>Vxx_sfty_tqi_sp_ctr_2</t>
  </si>
  <si>
    <t>$2206</t>
  </si>
  <si>
    <t>Code d'erreur enregistré concernant les défauts de plausibilité des variables envoyées sur le CAN (niveau 2)</t>
  </si>
  <si>
    <t>Code error saved concerning the defaults of plausibility about the variables sent on CAN (level 2)</t>
  </si>
  <si>
    <t>Vxx_sfty_plau_lvl2_can_df_mem</t>
  </si>
  <si>
    <t>State05</t>
  </si>
  <si>
    <t>[0 - 31]</t>
  </si>
  <si>
    <t>$2207</t>
  </si>
  <si>
    <t>Motor fan failure status on the CAN</t>
  </si>
  <si>
    <t>Vbx_mux_mdf_fail</t>
  </si>
  <si>
    <t>0: No motor fan failure on the CAN
1: Motor fan failure on the CAN</t>
  </si>
  <si>
    <t>$220A</t>
  </si>
  <si>
    <t>State of Inverter Unit for CAN failure detection</t>
  </si>
  <si>
    <t>Vxx_inv_ecu_stt</t>
  </si>
  <si>
    <t>$2218</t>
  </si>
  <si>
    <t>Environmental temperature</t>
  </si>
  <si>
    <t>Vxx_tenv</t>
  </si>
  <si>
    <t>$221A</t>
  </si>
  <si>
    <t>State of BMS Unit for CAN failure detection</t>
  </si>
  <si>
    <t>Vxx_bms_ecu_stt</t>
  </si>
  <si>
    <t>$221E</t>
  </si>
  <si>
    <t>Emergency engine stop request</t>
  </si>
  <si>
    <t>Vxx_eng_stop_req_ccu</t>
  </si>
  <si>
    <t>$2220</t>
  </si>
  <si>
    <t>DIDs supportés dans la plage [$2221 - $2240]</t>
  </si>
  <si>
    <t>DIDs supported in range [$2221 - $2240]</t>
  </si>
  <si>
    <t>$2221</t>
  </si>
  <si>
    <t>Indicateur de l'état de validité de la pédale de frein au limp home</t>
  </si>
  <si>
    <t>Brake pedal states validity indicator is in the limp home data status</t>
  </si>
  <si>
    <t>Vbx_brk_pdl_vld_fail</t>
  </si>
  <si>
    <t>$2222</t>
  </si>
  <si>
    <t>Informations de statut de pédale d'embrayage</t>
  </si>
  <si>
    <t>Filtered unavailable clutch pedal status information</t>
  </si>
  <si>
    <t>Vbx_cru_clu_navl_fil</t>
  </si>
  <si>
    <t>$2223</t>
  </si>
  <si>
    <t>RVLV - Requête de contrôle de désactivation anormale</t>
  </si>
  <si>
    <t>Engine control request for cruise control abnormal deactivation</t>
  </si>
  <si>
    <t>Vbx_cru_eng_dsb</t>
  </si>
  <si>
    <t>$2224</t>
  </si>
  <si>
    <t xml:space="preserve">RVLV - Requête de contrôle de désactivation système </t>
  </si>
  <si>
    <t>Engine control request for cruise control system deactivation</t>
  </si>
  <si>
    <t>Vbx_cru_eng_dsb_sys</t>
  </si>
  <si>
    <t>$2225</t>
  </si>
  <si>
    <t>RVLV -Vitesse véhicule reçue au CAN non valide après traitement</t>
  </si>
  <si>
    <t>Vehicle speed received on the CAN network not available after a filtering time</t>
  </si>
  <si>
    <t>Vbx_vs_navl_fil</t>
  </si>
  <si>
    <t>$2226</t>
  </si>
  <si>
    <t>Displayed vehicle speed received on the CAN network not available after a filtering time</t>
  </si>
  <si>
    <t>Vbx_dspl_vs_navl_fil</t>
  </si>
  <si>
    <t>$2227</t>
  </si>
  <si>
    <t>Limitateur de vitesse -  Requête de contrôle de désactivation anormale</t>
  </si>
  <si>
    <t>Engine control request for speed limiter abnormal deactivation</t>
  </si>
  <si>
    <t>Vbx_sl_eng_dsb</t>
  </si>
  <si>
    <t>$2228</t>
  </si>
  <si>
    <t>Limitateur de vitesse -  Requête de contrôle de désactivation système</t>
  </si>
  <si>
    <t>Engine control request for speed limiter system deactivation</t>
  </si>
  <si>
    <t>Vbx_sl_eng_dsb_sys</t>
  </si>
  <si>
    <t>$2229</t>
  </si>
  <si>
    <t>Requête de détection de l'air conditionné</t>
  </si>
  <si>
    <t>Air conditioning request detection</t>
  </si>
  <si>
    <t>Vbx_ac_req_lk_stt</t>
  </si>
  <si>
    <t>$222A</t>
  </si>
  <si>
    <t>Pression air conditionné relative</t>
  </si>
  <si>
    <t>Relative air conditioning pressure</t>
  </si>
  <si>
    <t>Vxx_ac_prs</t>
  </si>
  <si>
    <t>Pressure - High</t>
  </si>
  <si>
    <t>bar</t>
  </si>
  <si>
    <t>$222B</t>
  </si>
  <si>
    <t>RVLV - Frein à main détecté</t>
  </si>
  <si>
    <t>Automatic or manual parking brake detected</t>
  </si>
  <si>
    <t>Vbx_bpk</t>
  </si>
  <si>
    <t>$222C</t>
  </si>
  <si>
    <t>RVLV - Requête de contrôle safety pour la pédale d'embrayage</t>
  </si>
  <si>
    <t>Begin stroke clutch pedal switch for cruise control safety</t>
  </si>
  <si>
    <t>Vsx_bgin_str_clu_cru_rams</t>
  </si>
  <si>
    <t>0 : off
1 : on
2 : no norm</t>
  </si>
  <si>
    <t>$222D</t>
  </si>
  <si>
    <t>RVLV - Requête de contrôle pour la pédale d'embrayage</t>
  </si>
  <si>
    <t>Begin stroke clutch pedal switch for cruise control</t>
  </si>
  <si>
    <t>Vsx_bgin_str_clu_cru</t>
  </si>
  <si>
    <t>$222E</t>
  </si>
  <si>
    <t>RVLV - Point mort enclanché pour boîte de vitesse manuel</t>
  </si>
  <si>
    <t>Neutral engaged switch for manual gearbox</t>
  </si>
  <si>
    <t>Vsx_neut_cnt</t>
  </si>
  <si>
    <t>$222F</t>
  </si>
  <si>
    <t>RVLV - Autorisation de connecter l’option RVLV</t>
  </si>
  <si>
    <t>Authorization to connect cruise control and speed limiter options</t>
  </si>
  <si>
    <t>Vbx_cru_sl_new_lk_ena</t>
  </si>
  <si>
    <t>0 : Disabled
1 : Enabled</t>
  </si>
  <si>
    <t>$2230</t>
  </si>
  <si>
    <t>Gestion de Vxx_clu_stal_ctr au calage</t>
  </si>
  <si>
    <t>Boolean to allow increment of Vxx_clu_stal_ctr</t>
  </si>
  <si>
    <t>Vbx_clu_stal_ctr</t>
  </si>
  <si>
    <t>0: Disabled
1 : Enabled</t>
  </si>
  <si>
    <t>$2231</t>
  </si>
  <si>
    <t>Compteur du nombre de calages</t>
  </si>
  <si>
    <t>Counter of stalling of type: clutch, failed starting up, due to the software lock</t>
  </si>
  <si>
    <t>Vxx_clu_stal_ctr</t>
  </si>
  <si>
    <t>$2232</t>
  </si>
  <si>
    <t>Compteur de success du détrompage cylindre en RR</t>
  </si>
  <si>
    <t>Counter of success of cylinder recognition in idle speed regulation</t>
  </si>
  <si>
    <t>Vxx_cylr_is_vld_ctr</t>
  </si>
  <si>
    <t>$2233</t>
  </si>
  <si>
    <t>Compteur de confirmation de la phase en utilisant le détrompage cylindre (véhicule roulant)</t>
  </si>
  <si>
    <t>Counter of confirmation of phase in using cylinder recognition (running vehicule)</t>
  </si>
  <si>
    <t>Vxx_cylr_ok_aftr_stal_ctr</t>
  </si>
  <si>
    <t>$2234</t>
  </si>
  <si>
    <t>Compteur d'échecs du détrompage cylindre</t>
  </si>
  <si>
    <t>Failure counter for cylinder recognition</t>
  </si>
  <si>
    <t>Vxx_cylr_ok_ctr</t>
  </si>
  <si>
    <t>$2235</t>
  </si>
  <si>
    <t>Compteur de succès du détrompage cylindre</t>
  </si>
  <si>
    <t>Cylinder recognition counter</t>
  </si>
  <si>
    <t>Vxx_err_cylr_ctr</t>
  </si>
  <si>
    <t>$2236</t>
  </si>
  <si>
    <t>Compteur de succès du détrompage cylindre en RR</t>
  </si>
  <si>
    <t>Cylinder recognition counter in idle speed regulation</t>
  </si>
  <si>
    <t>Vxx_err_cylr_is_run_ctr</t>
  </si>
  <si>
    <t>$2237</t>
  </si>
  <si>
    <t>Compteur d'échecs détrompage R.R. (infirmé par détrompage véh. roul.)</t>
  </si>
  <si>
    <t>Failure counter for idle speed speed regulation (not confirmed by cylinder recognition for running vehicle)</t>
  </si>
  <si>
    <t>Vxx_err_id_is_run_ctr</t>
  </si>
  <si>
    <t>$2238</t>
  </si>
  <si>
    <t>Counter of success od cylinder recognition in idle speed regulation</t>
  </si>
  <si>
    <t>Vxx_is_cylr_ok_ctr</t>
  </si>
  <si>
    <t>$2239</t>
  </si>
  <si>
    <t>Compteur de non décision du détrompage cylindre, abs(déchance de couple) trop faible</t>
  </si>
  <si>
    <t>Counter of no decision of cylinder recognition</t>
  </si>
  <si>
    <t>Vxx_no_deci_cylr_ctr</t>
  </si>
  <si>
    <t>$223A</t>
  </si>
  <si>
    <t>Compteur de non décision détrompage cylindre, abs(déchance de couple) trop faible en RR</t>
  </si>
  <si>
    <t>Counter of no decision of cylinder recognition in RR mode</t>
  </si>
  <si>
    <t>Vxx_no_deci_id_is_ctr</t>
  </si>
  <si>
    <t>$223B</t>
  </si>
  <si>
    <t>Compteur de rephasage après détrompage véh. Roulant</t>
  </si>
  <si>
    <t>Rephasing counter after cylinder recognition in running vehicle</t>
  </si>
  <si>
    <t>Vxx_run_re_phs_ctr</t>
  </si>
  <si>
    <t>$223C</t>
  </si>
  <si>
    <t>Stx_cru_dist_buf</t>
  </si>
  <si>
    <t>20 x [0 - 16777215]</t>
  </si>
  <si>
    <t>$223D</t>
  </si>
  <si>
    <t>Stx_cru_dsb_buf
Stx_sli_vs_buf
Sxx_sli_brk_buf
Sxx_sli_clu_buf
Sxx_sli_cru_stt_buf
Vxx_crsh_dly_ctr
Vxx_cru_dgn_diag
Sxx_cru_dgn_eprm_imd_writ_ctr</t>
  </si>
  <si>
    <t>[0 - 1.5391408670467E+113]</t>
  </si>
  <si>
    <t>$223E</t>
  </si>
  <si>
    <t xml:space="preserve"> Pression frein</t>
  </si>
  <si>
    <t>Consolidated braking pressure</t>
  </si>
  <si>
    <t>Vxx_brk_prs_cs</t>
  </si>
  <si>
    <t>Pressure 4</t>
  </si>
  <si>
    <t>[0 - 127,5]</t>
  </si>
  <si>
    <t>$223F</t>
  </si>
  <si>
    <t>Cumulate time with detection of begin clutch contactor without end clutch contactor</t>
  </si>
  <si>
    <t>Vxx_wf_bgin_wio_end_tmr</t>
  </si>
  <si>
    <t>$2240</t>
  </si>
  <si>
    <t>DIDs supportés dans la plage [$2241 - $2260]</t>
  </si>
  <si>
    <t>DIDs supported in range [$2241 - $2260]</t>
  </si>
  <si>
    <t>$2241</t>
  </si>
  <si>
    <t>VVT - Autorise la comparaison  entre les offsets appris à chaque démarrage et les offsets stockés en EEPROM</t>
  </si>
  <si>
    <t>Allow comparison between measured angular positions of the camshaft wheel active edges and values stored in EEPROM</t>
  </si>
  <si>
    <t>Vbx_in_cam_ena_cmp_eprm_psn</t>
  </si>
  <si>
    <t>0: forbidden
1: authorized</t>
  </si>
  <si>
    <t>$2242</t>
  </si>
  <si>
    <t>VVT - Position angulaire du front actif  n° 0 de la cible AàC</t>
  </si>
  <si>
    <t>Angular position stored in EEPROM for the active edge n° 0 (camshatf wheel)</t>
  </si>
  <si>
    <t>Vxx_in_cam_eprm_psn_redg_0</t>
  </si>
  <si>
    <t>$2243</t>
  </si>
  <si>
    <t>VVT - Position angulaire du front actif  n° 1 de la cible AàC</t>
  </si>
  <si>
    <t>Angular position stored in EEPROM for the active edge n° 1 (camshatf wheel)</t>
  </si>
  <si>
    <t>Vxx_in_cam_eprm_psn_redg_1</t>
  </si>
  <si>
    <t>$2244</t>
  </si>
  <si>
    <t>VVT - Position angulaire du front actif  n° 2 de la cible AàC</t>
  </si>
  <si>
    <t>Angular position stored in EEPROM for the active edge n° 2 (camshatf wheel)</t>
  </si>
  <si>
    <t>Vxx_in_cam_eprm_psn_redg_2</t>
  </si>
  <si>
    <t>$2245</t>
  </si>
  <si>
    <t>VVT - Position angulaire du front actif  n° 3 de la cible AàC</t>
  </si>
  <si>
    <t>Angular position stored in EEPROM for the active edge n° 3 (camshatf wheel)</t>
  </si>
  <si>
    <t>Vxx_in_cam_eprm_psn_redg_3</t>
  </si>
  <si>
    <t>$2246</t>
  </si>
  <si>
    <t>Valeur d'intégrale de ralenti</t>
  </si>
  <si>
    <t>Integral torque correction Idle Speed regulator</t>
  </si>
  <si>
    <t>Vxx_is_i_cor</t>
  </si>
  <si>
    <t>[-1024 - 1023,96875]</t>
  </si>
  <si>
    <t>$2247</t>
  </si>
  <si>
    <t>Compteur local de défaut oscillation du boitier papillon</t>
  </si>
  <si>
    <t>Oscillation detected failure local counter for inlet throttle</t>
  </si>
  <si>
    <t>Vxx_tqit_reg_ad_nok_ctr</t>
  </si>
  <si>
    <t>$2248</t>
  </si>
  <si>
    <t>Verlog 2 - Défaut de code</t>
  </si>
  <si>
    <t>Immobilizer 2 : Failure of coded line</t>
  </si>
  <si>
    <t>Vbx_swlk2_code_line_dfl</t>
  </si>
  <si>
    <t>$2249</t>
  </si>
  <si>
    <t>Verlog 2 - ECM vérouillé</t>
  </si>
  <si>
    <t>Immobilizer 2 : ECM is locked</t>
  </si>
  <si>
    <t>Vbx_swlk2_ecm_lck_stt</t>
  </si>
  <si>
    <t>$224A</t>
  </si>
  <si>
    <t>Verlog 2 - ECM en mode protégé</t>
  </si>
  <si>
    <t>Immobilizer 2 : ECM is protected</t>
  </si>
  <si>
    <t>Vbx_swlk2_ecm_prot_stt</t>
  </si>
  <si>
    <t>$224B</t>
  </si>
  <si>
    <t>Verlog 2 - Défaut EEPROM</t>
  </si>
  <si>
    <t>Immobilizer 2 : Failure of EEPROM area</t>
  </si>
  <si>
    <t>Vbx_swlk2_eprm_dfl</t>
  </si>
  <si>
    <t>$224C</t>
  </si>
  <si>
    <t>Verlog 2 - Clef secrète mémorisée</t>
  </si>
  <si>
    <t>Immobilizer 2 : Secret key learnt</t>
  </si>
  <si>
    <t>Vbx_swlk2_key_mem_stt</t>
  </si>
  <si>
    <t>$224D</t>
  </si>
  <si>
    <t>Commande RCO de l'electrovanne VVT echappement</t>
  </si>
  <si>
    <t>PWM control applied to the driver of the exhaust VVTC solenoid valve</t>
  </si>
  <si>
    <t>Vxx_ex_vvtc_pwm</t>
  </si>
  <si>
    <t>$224E</t>
  </si>
  <si>
    <t>Positon mesurée du système VVT échappement</t>
  </si>
  <si>
    <t>Angular position of the exhaust VVTC system</t>
  </si>
  <si>
    <t>Vxx_ex_vvtc_angl_mes</t>
  </si>
  <si>
    <t>$224F</t>
  </si>
  <si>
    <t>Consigne de décalage du VVT échappement</t>
  </si>
  <si>
    <t>Angular position setpoint of the exhaust VVTC system</t>
  </si>
  <si>
    <t>Vxx_ex_vvtc_angl_sp</t>
  </si>
  <si>
    <t>$2250</t>
  </si>
  <si>
    <t>Booléen confirmant la présence de données écrites en EEPROM pour la position des fronts actifs de la cible AàC échappement</t>
  </si>
  <si>
    <t>Allow comparision between the exhaust camshaft wheel active edges measured angular positions and values stored in Eeprom</t>
  </si>
  <si>
    <t>Vbx_ex_cam_ena_cmp_eprm_psn</t>
  </si>
  <si>
    <t>0: no EEPROM values
1: Values writtten</t>
  </si>
  <si>
    <t>$2251</t>
  </si>
  <si>
    <t>Position apprise de la dent 0 de la cible AAC échappement</t>
  </si>
  <si>
    <t>Learned position of the exhaust CAM wheel tooth number 0</t>
  </si>
  <si>
    <t>Vxx_ex_cam_eprm_psn_redg_0</t>
  </si>
  <si>
    <t>$2252</t>
  </si>
  <si>
    <t>Position apprise en EEPROM de la dent 1 de la cible AAC échappement</t>
  </si>
  <si>
    <t>Angular position stored in Eeprom for the active edge n°1 (exhaust camshaft wheel)</t>
  </si>
  <si>
    <t>Vxx_ex_cam_eprm_psn_redg_1</t>
  </si>
  <si>
    <t>$2253</t>
  </si>
  <si>
    <t>Position apprise en EEPROM de la dent 2 de la cible AAC échappement</t>
  </si>
  <si>
    <t>Angular position stored in Eeprom for the active edge n°2 (exhaust camshaft wheel)</t>
  </si>
  <si>
    <t>Vxx_ex_cam_eprm_psn_redg_2</t>
  </si>
  <si>
    <t>$2254</t>
  </si>
  <si>
    <t>Position apprise en EEPROM de la dent 3 de la cible AAC échappement</t>
  </si>
  <si>
    <t>Angular position stored in Eeprom for the active edge n°3 (exhaust camshaft wheel)</t>
  </si>
  <si>
    <t>Vxx_ex_cam_eprm_psn_redg_3</t>
  </si>
  <si>
    <t>$2255</t>
  </si>
  <si>
    <t>Position mesurée et filtrée du système VVT échappement</t>
  </si>
  <si>
    <t>Filtered angular position of the exhaust VVTC system</t>
  </si>
  <si>
    <t>Vxx_ex_vvtc_angl</t>
  </si>
  <si>
    <t>$2260</t>
  </si>
  <si>
    <t>DIDs supportés dans la plage [$2261 - $2280]</t>
  </si>
  <si>
    <t>DIDs supported in range [$2261 - $2280]</t>
  </si>
  <si>
    <t>$2261</t>
  </si>
  <si>
    <t>DA - Activation du pressostat de direction assistée</t>
  </si>
  <si>
    <t>Power steering manostat activation</t>
  </si>
  <si>
    <t>Vbx_pwst_prs_stt</t>
  </si>
  <si>
    <t>$2262</t>
  </si>
  <si>
    <t>Requête de pilotage de l'électrovanne du réservoir additionnel de carburant</t>
  </si>
  <si>
    <t>Activation request solenoid valve of additional fuel tank</t>
  </si>
  <si>
    <t>Vbx_sta_gaz_pump_cmd</t>
  </si>
  <si>
    <t>$2280</t>
  </si>
  <si>
    <t>DIDs supportés dans la plage [$2281 - $22A0]</t>
  </si>
  <si>
    <t>DIDs supported in range [$2281 - $22A0]</t>
  </si>
  <si>
    <t>$2281</t>
  </si>
  <si>
    <t>Taux de TMC courant pour estimation usure d'huile</t>
  </si>
  <si>
    <t>Current oil soot rate for oil wear estimation</t>
  </si>
  <si>
    <t>Vxx_owe_osr</t>
  </si>
  <si>
    <t>Percentage - Res5</t>
  </si>
  <si>
    <t>$2287</t>
  </si>
  <si>
    <t>Reste à faire métrique TMC lissée</t>
  </si>
  <si>
    <t>Rounded oil soot potential meters</t>
  </si>
  <si>
    <t>Vxx_owe_pot_km_rnd_osr</t>
  </si>
  <si>
    <t>$228C</t>
  </si>
  <si>
    <t>IVP - Kilometrage parcouru lorsque l'alerte apparaît</t>
  </si>
  <si>
    <t>OWE - Vehicle kilometer when the alert appears</t>
  </si>
  <si>
    <t>Vxx_owe_dil_osr_req_km</t>
  </si>
  <si>
    <t>$228E</t>
  </si>
  <si>
    <t>RAF kilometrique durant la stratégie de decrementation 1 km pour 1 km</t>
  </si>
  <si>
    <t>Oil potential kilometers during "one by one km" decrementation</t>
  </si>
  <si>
    <t>Vxx_owe_pot_km_1b1</t>
  </si>
  <si>
    <t>$228F</t>
  </si>
  <si>
    <t>Type d'initialisation lorsque l'état du compteur OCS est à 0</t>
  </si>
  <si>
    <t>Type of initialisation when the state of the counter is "0"</t>
  </si>
  <si>
    <t xml:space="preserve">Vbx_owe_ini_0    </t>
  </si>
  <si>
    <t xml:space="preserve">0: First Oil drain done in Renault afersales 
1: First Oil drain done out Renault afersales </t>
  </si>
  <si>
    <t>$2290</t>
  </si>
  <si>
    <t>Type d'initialisation lorsque l'état du compteur OCS est à 1</t>
  </si>
  <si>
    <t>Type of initialisation when the state of the counter is "1"</t>
  </si>
  <si>
    <t>Vbx_owe_ini_1</t>
  </si>
  <si>
    <t xml:space="preserve">0: Second Oil drain done in Renault afersales 
1: Second Oil drain done out Renault afersales </t>
  </si>
  <si>
    <t>$2291</t>
  </si>
  <si>
    <t>Type d'initialisation lorsque l'état du compteur OCS est à 2</t>
  </si>
  <si>
    <t>Type of initialisation when the state of the counter is "2"</t>
  </si>
  <si>
    <t>Vbx_owe_ini_2</t>
  </si>
  <si>
    <t>0: Third vidange faite dans le Réseau Renault 
1: Third vidange faite réseau</t>
  </si>
  <si>
    <t>$2292</t>
  </si>
  <si>
    <t>Type d'initialisation lorsque l'état du compteur OCS est à 3</t>
  </si>
  <si>
    <t>Type of initialisation when the state of the counter is "3"</t>
  </si>
  <si>
    <t>Vbx_owe_ini_3</t>
  </si>
  <si>
    <t>0: Fourth vidange faite dans le Réseau Renault 
1: Fourth vidange faite hors réseau</t>
  </si>
  <si>
    <t>$2293</t>
  </si>
  <si>
    <t>Taux actuel de dilution en mode normal</t>
  </si>
  <si>
    <t>Current normal mode oil dilution rate</t>
  </si>
  <si>
    <t>Vxx_oil_dil_rij</t>
  </si>
  <si>
    <t>Percentage - Res6</t>
  </si>
  <si>
    <t>[0 - 42,94967295]</t>
  </si>
  <si>
    <t>$2294</t>
  </si>
  <si>
    <t>Taux de dilution brute actuelle</t>
  </si>
  <si>
    <t>Current raw oil dilution rate</t>
  </si>
  <si>
    <t xml:space="preserve">Vxx_oil_dil_raw1  </t>
  </si>
  <si>
    <t>Percentage - Res7</t>
  </si>
  <si>
    <t>[0 - 19,9999999953433]</t>
  </si>
  <si>
    <t>$2296</t>
  </si>
  <si>
    <t>Interval de temps entre deux régénérations</t>
  </si>
  <si>
    <t>Interval time between two regenerations</t>
  </si>
  <si>
    <t>Vxx_t_rgn</t>
  </si>
  <si>
    <t>Time - Long - Res</t>
  </si>
  <si>
    <t>[0 - 1677721,5]</t>
  </si>
  <si>
    <t>$2298</t>
  </si>
  <si>
    <t>Kilomètrage calculé restant à faire</t>
  </si>
  <si>
    <t>Oil potential kilometers calculated</t>
  </si>
  <si>
    <t>Vxx_owe_pot_km</t>
  </si>
  <si>
    <t>$2299</t>
  </si>
  <si>
    <t>Calculated oil potential in kilometers (can be negative)</t>
  </si>
  <si>
    <t>Vxx_owe_pot_km_db</t>
  </si>
  <si>
    <t>Distance - Offset2</t>
  </si>
  <si>
    <t>[-2147483647.5 - 2147483647.5]</t>
  </si>
  <si>
    <t>$22A0</t>
  </si>
  <si>
    <t>DIDs supportés dans la plage [$22A1 - $22C0]</t>
  </si>
  <si>
    <t>DIDs supported in range [$22A1 - $22C0]</t>
  </si>
  <si>
    <t>$22A9</t>
  </si>
  <si>
    <t>Compteur DCU de détection de pannes CAN</t>
  </si>
  <si>
    <t>SCR Control Unit (DCU) counter for validated CAN failure detection.</t>
  </si>
  <si>
    <t>Vxx_scr_can_dcu_ecu_stt</t>
  </si>
  <si>
    <t>$22AA</t>
  </si>
  <si>
    <t>Cumul des démarrages moteur, pour fiabilité démarreur</t>
  </si>
  <si>
    <t>Cumulative number of engine starts, for starter reliability</t>
  </si>
  <si>
    <t>Vxx_star_sta_nr</t>
  </si>
  <si>
    <t>$22AB</t>
  </si>
  <si>
    <t>Nombre de démarrage moteur cumulés pour fiabilité pompe HP</t>
  </si>
  <si>
    <t>Cumulative number of engine starts for high pressure fuel pump reliability</t>
  </si>
  <si>
    <t>Vxx_hpp_sta_nr</t>
  </si>
  <si>
    <t>$22AC</t>
  </si>
  <si>
    <t>Cause de la réaction déclenchée par la surveillance niveau 2.</t>
  </si>
  <si>
    <t>Cause of the failsafe reaction triggered by level 2 monitoring.</t>
  </si>
  <si>
    <t>Vxx_sfty_tq_ffm_data_0</t>
  </si>
  <si>
    <t>$22AD</t>
  </si>
  <si>
    <t>Première donnée de contexte pour les défauts détectés par la surveillance niveau 2.</t>
  </si>
  <si>
    <t>First context data for level 2 monitoring function failure.</t>
  </si>
  <si>
    <t>Vxx_sfty_tq_ffm_data_1</t>
  </si>
  <si>
    <t>$22AE</t>
  </si>
  <si>
    <t>Seconde donnée de contexte pour les défauts détectés par la surveillance niveau 2.</t>
  </si>
  <si>
    <t>Second context data for level 2 monitoring function failure.</t>
  </si>
  <si>
    <t>Vxx_sfty_tq_ffm_data_2</t>
  </si>
  <si>
    <t>$22AF</t>
  </si>
  <si>
    <t>Troisième donnée de contexte pour les défauts détectés par la surveillance niveau 2.</t>
  </si>
  <si>
    <t>Third context data for level 2 monitoring function failure.</t>
  </si>
  <si>
    <t>Vxx_sfty_tq_ffm_data_3</t>
  </si>
  <si>
    <t>$22B0</t>
  </si>
  <si>
    <t>Quatrième donnée de contexte pour les défauts détectés par la surveillance niveau 2.</t>
  </si>
  <si>
    <t>Fourth context data for level 2 monitoring function failure.</t>
  </si>
  <si>
    <t>Vxx_sfty_tq_ffm_data_4</t>
  </si>
  <si>
    <t>$22B1</t>
  </si>
  <si>
    <t>Etat de la trame vitesse véhicule (pour safety)</t>
  </si>
  <si>
    <t>State of vehicle speed frame (for safety)</t>
  </si>
  <si>
    <t>Vsx_sfty_cf_vs_data_chr</t>
  </si>
  <si>
    <t>0 = diag level 1 NOK,
1 = diag OK, 
2 = frame absent, 
5 = Checksum/CRC failure, 
6 = clock failure</t>
  </si>
  <si>
    <t>$22B2</t>
  </si>
  <si>
    <t>Detection de défaut en cas de non detection du neutre sur plusieurs cycles de conduite</t>
  </si>
  <si>
    <t>Default detection in case of several start without neutral contactor</t>
  </si>
  <si>
    <t>Vbx_sta_nr_wio_neut</t>
  </si>
  <si>
    <t>0:No default from neutral detection at start
1: Default from neutral detection at start detected</t>
  </si>
  <si>
    <t>$22B3</t>
  </si>
  <si>
    <t>Detection du défaut roulage long avec detection de neutre</t>
  </si>
  <si>
    <t>Default detection long distance with neutral contactor</t>
  </si>
  <si>
    <t>Vbx_max_dist_wit_neut</t>
  </si>
  <si>
    <t>0: No default
1: Long distance default detection</t>
  </si>
  <si>
    <t>$22B4</t>
  </si>
  <si>
    <t>Detection du défaut contacteur fin de course embrayage avec absence conducteur</t>
  </si>
  <si>
    <t>Default detection end clutch contactor active without driver</t>
  </si>
  <si>
    <t>Vbx_end_cnt_wio_driv</t>
  </si>
  <si>
    <t>0: No default
1: Driver presence default detection</t>
  </si>
  <si>
    <t>$22B5</t>
  </si>
  <si>
    <t>Detection du défaut roulage long avec detection de la fin de course embrayage</t>
  </si>
  <si>
    <t>Default detection long distance with end clutch contactor</t>
  </si>
  <si>
    <t>Vbx_max_dist_wit_end</t>
  </si>
  <si>
    <t>$22B6</t>
  </si>
  <si>
    <t>Etat du contacteur début de course embrayage</t>
  </si>
  <si>
    <t>Wire begin clutch contactor state</t>
  </si>
  <si>
    <t>Vsx_sens_bgin_clu_cnt</t>
  </si>
  <si>
    <t>0: Contactor is not used (normal permanent state)
1: Contactor is used (non permanent state)
2: There is no contactor</t>
  </si>
  <si>
    <t>$22B7</t>
  </si>
  <si>
    <t>Etat du contacteur fin de course embrayage</t>
  </si>
  <si>
    <t>End stroke clutch pedal switch from wire contactor</t>
  </si>
  <si>
    <t>Vsx_sens_end_str_clu_cnt</t>
  </si>
  <si>
    <t>$22B8</t>
  </si>
  <si>
    <t>Etat anticipé coupleur</t>
  </si>
  <si>
    <t>Anticipated coupler state</t>
  </si>
  <si>
    <t>Vxx_ant_coup</t>
  </si>
  <si>
    <t>1: closed
2: sliding
8: open</t>
  </si>
  <si>
    <t>$22B9</t>
  </si>
  <si>
    <t>Compteur de perte de synchronisation de la stratégie de protection du Double Volant Amortisseur</t>
  </si>
  <si>
    <t>Synchronisation loss counter for Double Flywheel Clutch protection strategy</t>
  </si>
  <si>
    <t>Vxx_crk_syn_loss_ctr_dfc_prot</t>
  </si>
  <si>
    <t>$22BA</t>
  </si>
  <si>
    <t>Gradient minimum du régime moteur enregistré par la stratégie de protection du Double Volant Amortisseur</t>
  </si>
  <si>
    <t>Minimum derivate of engine speed recorded in Double Flywheel Clutch protection strategy</t>
  </si>
  <si>
    <t>Vxx_n_drv_min_dfc_prot</t>
  </si>
  <si>
    <t>Gradient01</t>
  </si>
  <si>
    <t>[-8192 - 57343]</t>
  </si>
  <si>
    <t>rpm/s</t>
  </si>
  <si>
    <t>$22BB</t>
  </si>
  <si>
    <t>Régime moteur minimum enregistré par la stratégie de protection du Double Volant Amortisseur</t>
  </si>
  <si>
    <t>Minimum engine speed recorded in Double Flywheel Clutch protection strategy</t>
  </si>
  <si>
    <t>Vxx_n_min_dfc_prot</t>
  </si>
  <si>
    <t>$22BC</t>
  </si>
  <si>
    <t>Dynamic mode request received on the CAN</t>
  </si>
  <si>
    <t>Vbx_dyn_mod_drive_mpl_req</t>
  </si>
  <si>
    <t>0: No dynamic mode requested
1: Dynamic mode requested</t>
  </si>
  <si>
    <t>$22BD</t>
  </si>
  <si>
    <t>Eco mode request received on the CAN</t>
  </si>
  <si>
    <t>Vbx_eco_mod_drive_mpl_req</t>
  </si>
  <si>
    <t>0: No Eco mode requested
1: Eco mode requested</t>
  </si>
  <si>
    <t>$22BE</t>
  </si>
  <si>
    <t>Drive mode received on the CAN</t>
  </si>
  <si>
    <t>Vsx_mux_mpl_drive_mod</t>
  </si>
  <si>
    <t>0: Normal drive mode request
1: Eco mode request
2: Dynamic mode request
3: Race mode request
4: Invalid drive mode request</t>
  </si>
  <si>
    <t>$22BF</t>
  </si>
  <si>
    <t>Power supply voltage raw acquisition of cylinder pressure sensor</t>
  </si>
  <si>
    <t>Vxx_pws_sens_pcy</t>
  </si>
  <si>
    <t>$2400</t>
  </si>
  <si>
    <t>DIDs supportés dans la plage [$2401 - $2420]</t>
  </si>
  <si>
    <t>DIDs supported in range [$2401 - $2420]</t>
  </si>
  <si>
    <t>$2401</t>
  </si>
  <si>
    <t>Pression de suralimentation</t>
  </si>
  <si>
    <t>Boost pressure</t>
  </si>
  <si>
    <t>Vxx_spg</t>
  </si>
  <si>
    <t>mbar</t>
  </si>
  <si>
    <t>$2402</t>
  </si>
  <si>
    <t>Consigne de pression de suralimentation</t>
  </si>
  <si>
    <t>Boost pressure setpoint</t>
  </si>
  <si>
    <t>Vxx_vnt_spg_sp
OR
Vxx_spg_prs_sp</t>
  </si>
  <si>
    <t>$2406</t>
  </si>
  <si>
    <t>Commande RCO du volet d'admission</t>
  </si>
  <si>
    <t>Inlet throttle PWM command</t>
  </si>
  <si>
    <t>Vxx_it_pwm</t>
  </si>
  <si>
    <t>Percentage</t>
  </si>
  <si>
    <t>[-327,68 - 327,67]</t>
  </si>
  <si>
    <t>$240B</t>
  </si>
  <si>
    <t>Pression collecteur d'admission</t>
  </si>
  <si>
    <t>Intake manifold pressure</t>
  </si>
  <si>
    <t>Vxx_map</t>
  </si>
  <si>
    <t>$240D</t>
  </si>
  <si>
    <t>Température d'air à l'admission</t>
  </si>
  <si>
    <t>Intake air temperature</t>
  </si>
  <si>
    <t>Vxx_tia</t>
  </si>
  <si>
    <t>$2414</t>
  </si>
  <si>
    <t>Consigne de position du papillon</t>
  </si>
  <si>
    <t>Throttle valve position setpoint</t>
  </si>
  <si>
    <t>Vxx_it_psn_sp_reg</t>
  </si>
  <si>
    <t>$2415</t>
  </si>
  <si>
    <t>Position du papillon - piste 1</t>
  </si>
  <si>
    <t>Throttle valve position - track 1</t>
  </si>
  <si>
    <t>Vxx_sens_it_1</t>
  </si>
  <si>
    <t>$2416</t>
  </si>
  <si>
    <t>Position du papillon - piste 2</t>
  </si>
  <si>
    <t>Throttle valve position - track 2</t>
  </si>
  <si>
    <t>Vxx_sens_it_2</t>
  </si>
  <si>
    <t>$2418</t>
  </si>
  <si>
    <t>Tension capteur de la position du papillon - piste 1</t>
  </si>
  <si>
    <t>Throttle valve position sensor voltage - track 1</t>
  </si>
  <si>
    <t>Vxx_sens_it_v_1</t>
  </si>
  <si>
    <t>$2419</t>
  </si>
  <si>
    <t>Tension capteur de la position du papillon - piste 2</t>
  </si>
  <si>
    <t>Throttle valve position sensor voltage - track 2</t>
  </si>
  <si>
    <t>Vxx_sens_it_v_2</t>
  </si>
  <si>
    <t>$2420</t>
  </si>
  <si>
    <t>DIDs supportés dans la plage [$2421 - $2440]</t>
  </si>
  <si>
    <t>DIDs supported in range [$2421 - $2440]</t>
  </si>
  <si>
    <t>$2422</t>
  </si>
  <si>
    <t>Quantité d'air pompé dans le cylindre</t>
  </si>
  <si>
    <t>Amount of air pumped into cylinder</t>
  </si>
  <si>
    <t>Vxx_pump_maf</t>
  </si>
  <si>
    <t>Mass flow - kg/h</t>
  </si>
  <si>
    <t>kg/h</t>
  </si>
  <si>
    <t>$242F</t>
  </si>
  <si>
    <t>Position du papillon</t>
  </si>
  <si>
    <t>Throttle valve position</t>
  </si>
  <si>
    <t>Vxx_it_psn</t>
  </si>
  <si>
    <t>$243F</t>
  </si>
  <si>
    <t>Température collecteur d'admission</t>
  </si>
  <si>
    <t>Intake manifold temperature</t>
  </si>
  <si>
    <t>Vxx_mat</t>
  </si>
  <si>
    <t>$2440</t>
  </si>
  <si>
    <t>DIDs supportés dans la plage [$2441 - $2460]</t>
  </si>
  <si>
    <t>DIDs supported in range [$2441 - $2460]</t>
  </si>
  <si>
    <t>$2441</t>
  </si>
  <si>
    <t>Température aval FàP</t>
  </si>
  <si>
    <t>CSF downstream temperature</t>
  </si>
  <si>
    <t>Vxx_pft_dtp</t>
  </si>
  <si>
    <t>$2442</t>
  </si>
  <si>
    <t>Température amont FàP</t>
  </si>
  <si>
    <t>CSF upstream temperature</t>
  </si>
  <si>
    <t>Vxx_pft_utp</t>
  </si>
  <si>
    <t>$2448</t>
  </si>
  <si>
    <t>Pression avant turbine</t>
  </si>
  <si>
    <t>Pressure before turbine</t>
  </si>
  <si>
    <t>Vxx_ex_prs</t>
  </si>
  <si>
    <t>$2449</t>
  </si>
  <si>
    <t>Tension sonde à oxygène amont catalyseur</t>
  </si>
  <si>
    <t>Catalyst exhaust gas upstream oxygen sensor voltage</t>
  </si>
  <si>
    <t>Vxx_sens_lbup_v</t>
  </si>
  <si>
    <t>$244A</t>
  </si>
  <si>
    <t>Tension sonde à oxygène aval catalyseur</t>
  </si>
  <si>
    <t>Catalyst exhaust gas downstream oxygen sensor voltage</t>
  </si>
  <si>
    <t>Vxx_sens_lbdw_v</t>
  </si>
  <si>
    <t>$244B</t>
  </si>
  <si>
    <t>Commande RCO de la résistance chauffante de la sonde à oxygène amont catalyseur</t>
  </si>
  <si>
    <t>Catalyst exhaust gas upstream oxygen resistance heater PWM command</t>
  </si>
  <si>
    <t>Vxx_lbup_appl_pwm</t>
  </si>
  <si>
    <t>$244C</t>
  </si>
  <si>
    <t>Commande RCO de la résistance chauffante de la sonde à oxygène aval catalyseur</t>
  </si>
  <si>
    <t>Catalyst exhaust gas downstream oxygen resistance heater PWM command</t>
  </si>
  <si>
    <t>Vxx_lbdw_appl_pwm</t>
  </si>
  <si>
    <t>$244D</t>
  </si>
  <si>
    <t>Température amont volet d'admission</t>
  </si>
  <si>
    <t>Inlet throttle upstream temperature</t>
  </si>
  <si>
    <t>Vxx_up_it_temp</t>
  </si>
  <si>
    <t>$2457</t>
  </si>
  <si>
    <t>Offset du papillon - butée min - piste 1</t>
  </si>
  <si>
    <t>Throttle valve offset - min position - track 1</t>
  </si>
  <si>
    <t>Vxx_it_clos_psn_1</t>
  </si>
  <si>
    <t>$2458</t>
  </si>
  <si>
    <t>Offset du papillon - butée min - piste 2</t>
  </si>
  <si>
    <t>Throttle valve offset - min position - track 2</t>
  </si>
  <si>
    <t>Vxx_it_clos_psn_2</t>
  </si>
  <si>
    <t>$2459</t>
  </si>
  <si>
    <t>Offset du papillon - butée limp home - piste 1</t>
  </si>
  <si>
    <t>Throttle valve offset - limp home position - track 1</t>
  </si>
  <si>
    <t>Vxx_it_lih_psn_1</t>
  </si>
  <si>
    <t>$245A</t>
  </si>
  <si>
    <t>Offset du papillon - butée limp home - piste 2</t>
  </si>
  <si>
    <t>Throttle valve offset - limp home position - track 2</t>
  </si>
  <si>
    <t>Vxx_it_lih_psn_2</t>
  </si>
  <si>
    <t>$245B</t>
  </si>
  <si>
    <t>Offset du papillon - butée max - piste 1</t>
  </si>
  <si>
    <t>Throttle valve offset - max position - track 1</t>
  </si>
  <si>
    <t>Vxx_it_open_psn_1</t>
  </si>
  <si>
    <t>$245C</t>
  </si>
  <si>
    <t>Offset du papillon - butée max - piste 2</t>
  </si>
  <si>
    <t>Throttle valve offset - max position - track 2</t>
  </si>
  <si>
    <t>Vxx_it_open_psn_2</t>
  </si>
  <si>
    <t>$245D</t>
  </si>
  <si>
    <t>Offset du papillon - premiers apprentissages faits avec succès</t>
  </si>
  <si>
    <t>Throttle valve offset - first learnings successfully done</t>
  </si>
  <si>
    <t>Vbx_it_frst_ad_ok</t>
  </si>
  <si>
    <t>$245E</t>
  </si>
  <si>
    <t>Charge en air du moteur</t>
  </si>
  <si>
    <t>Engine air load</t>
  </si>
  <si>
    <t>Vxx_eal</t>
  </si>
  <si>
    <t>Air mass</t>
  </si>
  <si>
    <t>[0 - 3,99993896484375]</t>
  </si>
  <si>
    <t>$2460</t>
  </si>
  <si>
    <t>DIDs supportés dans la plage [$2461 - $2480]</t>
  </si>
  <si>
    <t>DIDs supported in range [$2461 - $2480]</t>
  </si>
  <si>
    <t>$246F</t>
  </si>
  <si>
    <t>Tension de commande du papillon</t>
  </si>
  <si>
    <t>Throttle valve voltage command</t>
  </si>
  <si>
    <t>Vxx_it_v_sp_cor_lim</t>
  </si>
  <si>
    <t>Voltage - Correction</t>
  </si>
  <si>
    <t>[-83886,08 - 83886,07]</t>
  </si>
  <si>
    <t>$247A</t>
  </si>
  <si>
    <t>Valeur apprise de la correction de la pression collecteur d'admission</t>
  </si>
  <si>
    <t>Intake manifold pressure learned value</t>
  </si>
  <si>
    <t>Vxx_map_dif_mem</t>
  </si>
  <si>
    <t>Pressure - Offset low hPa</t>
  </si>
  <si>
    <t>[-100 - 155]</t>
  </si>
  <si>
    <t>$247B</t>
  </si>
  <si>
    <t>Valeur apprise de la correction de la pression de suralimentation</t>
  </si>
  <si>
    <t>Boost pressure correction learned value</t>
  </si>
  <si>
    <t>Vxx_spg_dif_mem</t>
  </si>
  <si>
    <t>$2480</t>
  </si>
  <si>
    <t>DIDs supportés dans la plage [$2481 - $24A0]</t>
  </si>
  <si>
    <t>DIDs supported in range [$2481 - $24A0]</t>
  </si>
  <si>
    <t>$2489</t>
  </si>
  <si>
    <t>Taux de dilution d'huile</t>
  </si>
  <si>
    <t>Oil dilution rate</t>
  </si>
  <si>
    <t>Vxx_oil_dil</t>
  </si>
  <si>
    <t>$2493</t>
  </si>
  <si>
    <t>Résultat de la routine APV sur le diagnostic du catalyseur</t>
  </si>
  <si>
    <t>Result of the catalyst diagnostic after-sales routine</t>
  </si>
  <si>
    <t>Vxx_cata_asd_sf</t>
  </si>
  <si>
    <t>0:initial value
1:intermediate
2:good
3:bad</t>
  </si>
  <si>
    <t>$2494</t>
  </si>
  <si>
    <t>Résultat de la routine APV sur le diagnostic fonctionnel de la sonde à oxygène amont catalyseur</t>
  </si>
  <si>
    <t>Result of the catalyst exhaust gas upstream oxygen sensor diagnostic after-sales routine</t>
  </si>
  <si>
    <t>Vxx_lbup_asd_sf</t>
  </si>
  <si>
    <t>$24A0</t>
  </si>
  <si>
    <t>DIDs supportés dans la plage [$24A1 - $24C0]</t>
  </si>
  <si>
    <t>DIDs supported in range [$24A1 - $24C0]</t>
  </si>
  <si>
    <t>BVA &amp; BVR</t>
  </si>
  <si>
    <t>$24A8</t>
  </si>
  <si>
    <t>FàP - Requête de la vitesse véhicule par le voyant lumineux</t>
  </si>
  <si>
    <t>CSF - Vehicle speed request by the light signal</t>
  </si>
  <si>
    <t>Vbx_pft_spd_req_lght</t>
  </si>
  <si>
    <t>$24BF</t>
  </si>
  <si>
    <t xml:space="preserve">Etat de la commande </t>
  </si>
  <si>
    <t>Turbo water cooling pump command</t>
  </si>
  <si>
    <t>Vbx_wpmp_tcr_cmd</t>
  </si>
  <si>
    <t>$24C0</t>
  </si>
  <si>
    <t>DIDs supportés dans la plage [$24C1 - $24E0]</t>
  </si>
  <si>
    <t>DIDs supported in range [$24C1 - $24E0]</t>
  </si>
  <si>
    <t>$24C1</t>
  </si>
  <si>
    <t>Délai pour atteindre le point de rosée et autoriser le chauffage de la sonde à oxygène aval</t>
  </si>
  <si>
    <t>Time expected to switch on the heating of the downstream sensor</t>
  </si>
  <si>
    <t>Vxx_lbdw_hot_dly_ctr</t>
  </si>
  <si>
    <t>$24C3</t>
  </si>
  <si>
    <t>Therme adapté au contrôle de la vanne de décharge</t>
  </si>
  <si>
    <t>Slow adaptative term of the wastegate control</t>
  </si>
  <si>
    <t>Sxx_spg_ad_pwm</t>
  </si>
  <si>
    <t>Percentage - High Res offset</t>
  </si>
  <si>
    <t>[-50 - 49,9984740978103]</t>
  </si>
  <si>
    <t>$24C5</t>
  </si>
  <si>
    <t>Tableau de variables pour la courbe d'accélération du papillon</t>
  </si>
  <si>
    <t>Variable table for throttle area curve</t>
  </si>
  <si>
    <t>Vtp_it_ar</t>
  </si>
  <si>
    <t>Area</t>
  </si>
  <si>
    <t>17 x [0 - 0,00390613079071045]</t>
  </si>
  <si>
    <t>m²</t>
  </si>
  <si>
    <t>$24C9</t>
  </si>
  <si>
    <t>Position Limp-Home du BP Mot</t>
  </si>
  <si>
    <t>Limp home position of the inlet throttle</t>
  </si>
  <si>
    <t>Vxx_it_lih_psn</t>
  </si>
  <si>
    <t>$24D7</t>
  </si>
  <si>
    <t>Valeur modélisée de pression collecteur</t>
  </si>
  <si>
    <t>Manifold pressure value from model</t>
  </si>
  <si>
    <t>Vxx_mdl_map</t>
  </si>
  <si>
    <t>$24DD</t>
  </si>
  <si>
    <t>Variable table for throttle area curve (01)</t>
  </si>
  <si>
    <t>Vtx_it_ar</t>
  </si>
  <si>
    <t>$24E0</t>
  </si>
  <si>
    <t>DIDs supportés dans la plage [$24E1 - $24FF]</t>
  </si>
  <si>
    <t>DIDs supported in range [$24E1 - $2500]</t>
  </si>
  <si>
    <t>$24E1</t>
  </si>
  <si>
    <t>Pression collecteur issue du capteur</t>
  </si>
  <si>
    <t>Manifold pressure from sensor</t>
  </si>
  <si>
    <t>Vxx_sens_map</t>
  </si>
  <si>
    <t>$24E5</t>
  </si>
  <si>
    <t>Commande RCO de la pression de suralimentation (essence)</t>
  </si>
  <si>
    <t>Boost pressure PWM command (gasoline)</t>
  </si>
  <si>
    <t>Vxx_spg_pwm_sp</t>
  </si>
  <si>
    <t>$2500</t>
  </si>
  <si>
    <t>DIDs supportés dans la plage [$2501 - $2520]</t>
  </si>
  <si>
    <t>DIDs supported in range [$2501 - $2520]</t>
  </si>
  <si>
    <t>$2501</t>
  </si>
  <si>
    <t>Papillon - Fin de la phase de premier apprentissage après le premier key on</t>
  </si>
  <si>
    <t>End of the first learning phase, after first key on</t>
  </si>
  <si>
    <t>Vbx_it_frst_ad_stop</t>
  </si>
  <si>
    <t>0: false
1: true</t>
  </si>
  <si>
    <t>$2502</t>
  </si>
  <si>
    <t>Papillon - Compteur local de défaut de déviation de l'offset</t>
  </si>
  <si>
    <t>Offset Deviation detected failure local counter</t>
  </si>
  <si>
    <t>Vxx_it_ofs_meca_ctr</t>
  </si>
  <si>
    <t>$2503</t>
  </si>
  <si>
    <t>Requête de réapprentissage au prochain powerlatch</t>
  </si>
  <si>
    <t>Request to relearn on next power latch phase</t>
  </si>
  <si>
    <t>Vbx_it_pwl_ad_req</t>
  </si>
  <si>
    <t>0: not learned
1: learned</t>
  </si>
  <si>
    <t>$2504</t>
  </si>
  <si>
    <t>Compteur vérification de défaut détecté</t>
  </si>
  <si>
    <t>Springs check detected failure local counter</t>
  </si>
  <si>
    <t>Vxx_it_ofs_secu_nok_ctr</t>
  </si>
  <si>
    <t>$2505</t>
  </si>
  <si>
    <t xml:space="preserve">Compteur local de défaut détecté de premier offset </t>
  </si>
  <si>
    <t>First Offset detected failure local counter</t>
  </si>
  <si>
    <t>Vxx_it_ofs_no_norm_ctr</t>
  </si>
  <si>
    <t>$2506</t>
  </si>
  <si>
    <t>Sonde aval - Indicateur de cas de chauffage</t>
  </si>
  <si>
    <t>Progress  in the heater strategy</t>
  </si>
  <si>
    <t>Vxx_lbdw_hot_rest_stt</t>
  </si>
  <si>
    <t>0: cold sensor
1: start strategy applied
2: restart</t>
  </si>
  <si>
    <t>$251A</t>
  </si>
  <si>
    <t>Sonde proportionnelle amont chaude</t>
  </si>
  <si>
    <t>Upstream lambda sensor is heated.</t>
  </si>
  <si>
    <t>Vbx_ups_hot</t>
  </si>
  <si>
    <t>0 = sensor cold
1= sensor hot</t>
  </si>
  <si>
    <t>$251B</t>
  </si>
  <si>
    <t>Valeur moyenne de la température sonde proportionnelle amont dans une fenêtre de diagnostic</t>
  </si>
  <si>
    <t>Mean value of internal upstream proportional sensor temperature in a window</t>
  </si>
  <si>
    <t>Vxx_ups_heat_obd_tip_mv</t>
  </si>
  <si>
    <t>$251D</t>
  </si>
  <si>
    <t>Température de la sonde proportionnelle amont</t>
  </si>
  <si>
    <t>Internal sensor temperature</t>
  </si>
  <si>
    <t>Vxx_ups_tip</t>
  </si>
  <si>
    <t>$251E</t>
  </si>
  <si>
    <t>Mesure de la richesse non filtrée de la sonde proportionnelle amont</t>
  </si>
  <si>
    <t>Raw UEGO Air Fuel ratio measurement</t>
  </si>
  <si>
    <t>Vxx_ups_rich_mes_raw</t>
  </si>
  <si>
    <t>Ratio 6</t>
  </si>
  <si>
    <t>[0 - 1,99996948242187]</t>
  </si>
  <si>
    <t>$251F</t>
  </si>
  <si>
    <t>Seuil de vitesse véhicule détecté</t>
  </si>
  <si>
    <t>Vehicle speed threshold detected</t>
  </si>
  <si>
    <t>Vbx_vs_thd_done</t>
  </si>
  <si>
    <t>0: Vehicle speed threshold not detected
1: Vehicle speed threshold detected</t>
  </si>
  <si>
    <t>$2520</t>
  </si>
  <si>
    <t>DIDs supportés dans la plage [$2521 - $2540]</t>
  </si>
  <si>
    <t>DIDs supported in range [$2521 - $2540]</t>
  </si>
  <si>
    <t>$2524</t>
  </si>
  <si>
    <t>Consigne de position du volet d’admission</t>
  </si>
  <si>
    <t>Pwm command for inlet throttle</t>
  </si>
  <si>
    <t>Vxx_it_psn_sp</t>
  </si>
  <si>
    <t>$2529</t>
  </si>
  <si>
    <t>Critère intégral d’écart de boucle positif de suralimentation</t>
  </si>
  <si>
    <t>Positive deviation diagnostic criteria</t>
  </si>
  <si>
    <t>Vxx_spg_reg_apl_up</t>
  </si>
  <si>
    <t>Pressure.Time</t>
  </si>
  <si>
    <t>hPA.s</t>
  </si>
  <si>
    <t>$252A</t>
  </si>
  <si>
    <t>Critère intégral d’écart de boucle négatif de suralimentation</t>
  </si>
  <si>
    <t>Negative deviation diagnostic criteria</t>
  </si>
  <si>
    <t>Vxx_spg_reg_apl_down</t>
  </si>
  <si>
    <t>$2532</t>
  </si>
  <si>
    <t>Etat de la commande de la vanne pop-off de décharge amont compresseur</t>
  </si>
  <si>
    <t>Turbocharger (Compressor) ByPass Valve command status</t>
  </si>
  <si>
    <t>Vbx_vnt_byp_cmd</t>
  </si>
  <si>
    <t>$2533</t>
  </si>
  <si>
    <t>Consigne de Pcoll suite requête structure couple</t>
  </si>
  <si>
    <t>Command of manifold pressure calculated by the torque structure</t>
  </si>
  <si>
    <t>Vxx_map_ref</t>
  </si>
  <si>
    <t>$2536</t>
  </si>
  <si>
    <t>Valeur de la butée basse du boitier papillon au premier apprentissage</t>
  </si>
  <si>
    <t xml:space="preserve">First value of closed thrust position of the inlet throttle </t>
  </si>
  <si>
    <t>Vxx_it_frst_clos_psn</t>
  </si>
  <si>
    <t>$253E</t>
  </si>
  <si>
    <t>Displayed vehicle speed factor</t>
  </si>
  <si>
    <t>Vxx_dspl_vs_fac</t>
  </si>
  <si>
    <t>$253F</t>
  </si>
  <si>
    <t>Displayed vehicle speed offset</t>
  </si>
  <si>
    <t>Vxx_dspl_vs_ofs</t>
  </si>
  <si>
    <t>Speed 2</t>
  </si>
  <si>
    <t>[0 - 25,5]</t>
  </si>
  <si>
    <t>$2540</t>
  </si>
  <si>
    <t>DIDs supportés dans la plage [$2541 - $2560]</t>
  </si>
  <si>
    <t>DIDs supported in range [$2541 - $2560]</t>
  </si>
  <si>
    <t>$2542</t>
  </si>
  <si>
    <t>FàP - Pression différentielle aux bornes du FàP</t>
  </si>
  <si>
    <t>CSF - Particulate differential pressure</t>
  </si>
  <si>
    <t>Vxx_pft_dp</t>
  </si>
  <si>
    <t>Pressure - Offset</t>
  </si>
  <si>
    <t>$2560</t>
  </si>
  <si>
    <t>DIDs supportés dans la plage [$2561 - $2580]</t>
  </si>
  <si>
    <t>DIDs supported in range [$2561 - $2580]</t>
  </si>
  <si>
    <t>$2573</t>
  </si>
  <si>
    <t>Double loop offset</t>
  </si>
  <si>
    <t>Vxx_ti_ofs2_cor</t>
  </si>
  <si>
    <t>Adaptation factor - offset2</t>
  </si>
  <si>
    <t>[-0,3333333 - 0,333323194140625]</t>
  </si>
  <si>
    <t>$2580</t>
  </si>
  <si>
    <t>DIDs supportés dans la plage [$2581 - $25A0]</t>
  </si>
  <si>
    <t>DIDs supported in range [$2581 - $25A0]</t>
  </si>
  <si>
    <t>$25A0</t>
  </si>
  <si>
    <t>DIDs supportés dans la plage [$25A1 - $25C0]</t>
  </si>
  <si>
    <t>DIDs supported in range [$25A1 - $25C0]</t>
  </si>
  <si>
    <t>$25B1</t>
  </si>
  <si>
    <t>Temps absolu depuis le premier ignition</t>
  </si>
  <si>
    <t>Absolute time since the first ignition</t>
  </si>
  <si>
    <t>Vxx_mux_vh_t</t>
  </si>
  <si>
    <t>Time minute</t>
  </si>
  <si>
    <t>min</t>
  </si>
  <si>
    <t>$25B2</t>
  </si>
  <si>
    <t>Etat du bouton I-con</t>
  </si>
  <si>
    <t>Drive mode switch status detection</t>
  </si>
  <si>
    <t>Vsx_driv_mod_stt_det</t>
  </si>
  <si>
    <t>0:Nominal mode constante value
1:Economic mode constante value
2:Dynamic mode constante value
3,Snow mode constante value
4: Off road mode constant value</t>
  </si>
  <si>
    <t>$25B9</t>
  </si>
  <si>
    <t>Pression huile mesurée</t>
  </si>
  <si>
    <t>Oil pressure mesured</t>
  </si>
  <si>
    <t>Vxx_poil</t>
  </si>
  <si>
    <t>Pressure 5</t>
  </si>
  <si>
    <t>$25BA</t>
  </si>
  <si>
    <t>Temps absolue du véhicule (2 premiers octet, poids faible, de Vxx_vh_t)</t>
  </si>
  <si>
    <t>Vehicle absolute time (2 bytes, LSB, of Vxx_vh_t)</t>
  </si>
  <si>
    <t>Vxx_vh_t_1</t>
  </si>
  <si>
    <t>$25BB</t>
  </si>
  <si>
    <t>Temps absolue du véhicule (3ème octet, poids fort, de Vxx_vh_t)</t>
  </si>
  <si>
    <t>Vehicle second  absolute time (3rd byte, MSB of Vxx_vh_t)</t>
  </si>
  <si>
    <t>Vxx_vh_t_2</t>
  </si>
  <si>
    <t>$25BC</t>
  </si>
  <si>
    <t>Valeur maximale du compteur blow-by du dernier démarrage</t>
  </si>
  <si>
    <t>Max blow-by counter value of last start</t>
  </si>
  <si>
    <t>Vxx_blow_ctr_max_mem</t>
  </si>
  <si>
    <t>$25BD</t>
  </si>
  <si>
    <t>Valeur de la pente</t>
  </si>
  <si>
    <t>Road slope value</t>
  </si>
  <si>
    <t>Vxx_road_slop</t>
  </si>
  <si>
    <t>Percentage - Res12</t>
  </si>
  <si>
    <t>[-50 - 205]</t>
  </si>
  <si>
    <t>$25BF</t>
  </si>
  <si>
    <t>Request for starter relay 1</t>
  </si>
  <si>
    <t>Vbx_star_rly1_req</t>
  </si>
  <si>
    <t>0: Opened
1: Closed</t>
  </si>
  <si>
    <t>$25C0</t>
  </si>
  <si>
    <t>DIDs supportés dans la plage [$25C1 - $25E0]</t>
  </si>
  <si>
    <t>DIDs supported in range [$25C1 - $25E0]</t>
  </si>
  <si>
    <t>$25C1</t>
  </si>
  <si>
    <t>Commande de tension envoyée au pont en H</t>
  </si>
  <si>
    <t>Voltage setpoint given to the H bridge</t>
  </si>
  <si>
    <t>Vxx_ewg_v_sp_cor_lim</t>
  </si>
  <si>
    <t>Voltage Res</t>
  </si>
  <si>
    <t>$25C2</t>
  </si>
  <si>
    <t>Tension d'alimentation du capteur de la wastegate électrique.</t>
  </si>
  <si>
    <t>Voltage supplied to the Electro-motorized Wastegate sensor.</t>
  </si>
  <si>
    <t>Vxx_ewg_sens_pws</t>
  </si>
  <si>
    <t>$25C3</t>
  </si>
  <si>
    <t>Commande de RCO envoyée au pont en H</t>
  </si>
  <si>
    <t>PWM command asked to the Hbridge.</t>
  </si>
  <si>
    <t>Vxx_ewg_pwm</t>
  </si>
  <si>
    <t>$25C4</t>
  </si>
  <si>
    <t>Consigne de position absolue envoyée au régulateur RST</t>
  </si>
  <si>
    <t>Absolute position setpoint really given to the RST controller.</t>
  </si>
  <si>
    <t>Vxx_ewg_psn_sp_reg_1</t>
  </si>
  <si>
    <t>Percentage -  Res</t>
  </si>
  <si>
    <t>[0 - 3198,108]</t>
  </si>
  <si>
    <t>$25C5</t>
  </si>
  <si>
    <t>Consigne de position utilisée par le monitoring</t>
  </si>
  <si>
    <t>Position setpoint used by the monitoring system</t>
  </si>
  <si>
    <t>Vxx_ewg_psn_sp_1</t>
  </si>
  <si>
    <t>$25C6</t>
  </si>
  <si>
    <t>Position relative par rapport à la butée fermée de la wastegate électrique</t>
  </si>
  <si>
    <t>Electrical wastegate position relative to the closed thrust</t>
  </si>
  <si>
    <t>Vxx_ewg_psn_rel</t>
  </si>
  <si>
    <t>$25C7</t>
  </si>
  <si>
    <t>Valeur courante de la butée ouverte en dernier apprentissage. Stocké en EEPROM</t>
  </si>
  <si>
    <t>Current value of the last open thrust position learnt.</t>
  </si>
  <si>
    <t>Vxx_ewg_psn_ofs_open_last</t>
  </si>
  <si>
    <t>$25C8</t>
  </si>
  <si>
    <t>Valeur courante de la butée ouverte en 1er apprentissage. Stocké en EEPROM</t>
  </si>
  <si>
    <t>Current value of the first open thrust position learnt.</t>
  </si>
  <si>
    <t>Vxx_ewg_psn_ofs_open_frst</t>
  </si>
  <si>
    <t>$25C9</t>
  </si>
  <si>
    <t>Valeur courante de la butée ouverte utilisée par le régulateur</t>
  </si>
  <si>
    <t>Current value of the open thrust position used by the regulation system.</t>
  </si>
  <si>
    <t>Vxx_ewg_psn_ofs_open</t>
  </si>
  <si>
    <t>$25CA</t>
  </si>
  <si>
    <t>Valeur courante de la butée fermée en dernier apprentissage. Stocké en EEPROM</t>
  </si>
  <si>
    <t>Current value of the last closed thrust position learnt.</t>
  </si>
  <si>
    <t>Vxx_ewg_psn_ofs_clos_last</t>
  </si>
  <si>
    <t>$25CB</t>
  </si>
  <si>
    <t>Valeur courante de la butée fermée en 1er apprentissage. Stocké en EEPROM</t>
  </si>
  <si>
    <t>Current value of the first closed thrust position learnt.</t>
  </si>
  <si>
    <t>Vxx_ewg_psn_ofs_clos_frst</t>
  </si>
  <si>
    <t>$25CC</t>
  </si>
  <si>
    <t>Valeur courante de la butée fermée utilisée par le régulateur</t>
  </si>
  <si>
    <t>Current value of the closed thrust position used by the regulation system.</t>
  </si>
  <si>
    <t>Vxx_ewg_psn_ofs_clos</t>
  </si>
  <si>
    <t>$25CD</t>
  </si>
  <si>
    <t>Dernière valeur analogique mesurée sur le capteur de position de la wastegate électrique.</t>
  </si>
  <si>
    <t>Last measured analogic value of the Electro-motorized Wastegate position</t>
  </si>
  <si>
    <t>Vxx_ewg_last_ana_psn</t>
  </si>
  <si>
    <t>$25CE</t>
  </si>
  <si>
    <t>Position absolue de la wastegate électrique en pourcentage de tension d'alimentation du capteur.</t>
  </si>
  <si>
    <t>Electro-motorized Wastegate absolute position in percent of the sensor supply voltage.</t>
  </si>
  <si>
    <t>Vxx_ewg_abs_psn</t>
  </si>
  <si>
    <t>$25CF</t>
  </si>
  <si>
    <t>Nombre de défauts de plausibilité de 1er apprentissage (butée ouverte) enregistrés sur des cycles de roulage consécutifs. Valeur stockée en EEPROM</t>
  </si>
  <si>
    <t>Number of first offset learning failures noticed on successive driving cycles (open thrust). Stored in EEPROM</t>
  </si>
  <si>
    <t>Vxx_dfctr_ewg_ofs_open_frst</t>
  </si>
  <si>
    <t>$25D0</t>
  </si>
  <si>
    <t>Nombre de défauts de plausibilité de 1er apprentissage (butée fermée) enregistrés sur des cycles de roulage consécutifs. Valeur stockée en EEPROM</t>
  </si>
  <si>
    <t>Number of first offset learning failures noticed on successive driving cycles (closed thrust). Stored in EEPROM</t>
  </si>
  <si>
    <t>Vxx_dfctr_ewg_ofs_clos_frst</t>
  </si>
  <si>
    <t>$25D1</t>
  </si>
  <si>
    <t>Nombre de défauts de butée fermée encrassée enregistrés sur des cycles de roulage consécutifs. Valeur stockée en EEPROM</t>
  </si>
  <si>
    <t>Number of dirty closed thrust failures noticed on successive driving cycles. Stored in EEPROM</t>
  </si>
  <si>
    <t>Vxx_dfctr_ewg_dirt_clos</t>
  </si>
  <si>
    <t>$25D2</t>
  </si>
  <si>
    <t>Indique que le 1er apprentissage de la butée ouverte a été effectué. Si 1, l'apprentissage a été effectué</t>
  </si>
  <si>
    <t>Indicates that the first learning of the open pos. has been done. If 1, learning is done.</t>
  </si>
  <si>
    <t>Vbx_ewg_ofs_open_frst_2</t>
  </si>
  <si>
    <t>$25D3</t>
  </si>
  <si>
    <t>Indique que le 1er apprentissage de la butée fermée a été effectué. Si 1, l'apprentissage a été effectué</t>
  </si>
  <si>
    <t>Indicates that the first learning of the closed pos. has been done. If 1, learning is done.</t>
  </si>
  <si>
    <t>Vbx_ewg_ofs_clos_frst_2</t>
  </si>
  <si>
    <t>$25D4</t>
  </si>
  <si>
    <t>Consigne volets pilotés</t>
  </si>
  <si>
    <t xml:space="preserve">air flaps PWM command  </t>
  </si>
  <si>
    <t>Vxx_air_flap_pwm</t>
  </si>
  <si>
    <t>$25D5</t>
  </si>
  <si>
    <t>Critère de diagnostic du catalyseur</t>
  </si>
  <si>
    <t>Catalyst diagnosis criteria</t>
  </si>
  <si>
    <t>Vxx_cat_osc</t>
  </si>
  <si>
    <t>Pound Mole 1</t>
  </si>
  <si>
    <t>mmol</t>
  </si>
  <si>
    <t>$25D6</t>
  </si>
  <si>
    <t>Requette de circulation du liquide de refroidissement</t>
  </si>
  <si>
    <t>Circulation request of the coolant for engine</t>
  </si>
  <si>
    <t>Vbx_cool_req</t>
  </si>
  <si>
    <t>0:No Cooling request
1:Cooling request</t>
  </si>
  <si>
    <t>$25D8</t>
  </si>
  <si>
    <t>Activation du by-pass pour commander les volets pilotés</t>
  </si>
  <si>
    <t>By-pass activation for Air flaps command</t>
  </si>
  <si>
    <t>Vbx_air_flap_asd_byp</t>
  </si>
  <si>
    <t>0: By-pass not activated
1: By-pass activated</t>
  </si>
  <si>
    <t>$25D9</t>
  </si>
  <si>
    <t>Valeur de commande des volets pilotés</t>
  </si>
  <si>
    <t>Air flaps command value</t>
  </si>
  <si>
    <t>Vxx_air_flap_asd_val</t>
  </si>
  <si>
    <t>$25E0</t>
  </si>
  <si>
    <t>DIDs supportés dans la plage [$25E1 - $2600]</t>
  </si>
  <si>
    <t>DIDs supported in range [$25E1-$2600]</t>
  </si>
  <si>
    <t>$2600</t>
  </si>
  <si>
    <t>DIDs supportés dans la plage [$2601 - $2620]</t>
  </si>
  <si>
    <t>DIDs supported in range [$2601-$2620]</t>
  </si>
  <si>
    <t>$2620</t>
  </si>
  <si>
    <t>DIDs supportés dans la plage [$2621 - $2640]</t>
  </si>
  <si>
    <t>DIDs supported in range [$2621 - $2640]</t>
  </si>
  <si>
    <t>$2800</t>
  </si>
  <si>
    <t>DIDs supportés dans la plage [$2801 - $2820]</t>
  </si>
  <si>
    <t>DIDs supported in range [$2801 - $2820]</t>
  </si>
  <si>
    <t>$2807</t>
  </si>
  <si>
    <t>Avance à l'allumage</t>
  </si>
  <si>
    <t>Ignition advance</t>
  </si>
  <si>
    <t>Vxx_iga_appl</t>
  </si>
  <si>
    <t>Angle - Crankshaft 2</t>
  </si>
  <si>
    <t>[-23,625 - 72]</t>
  </si>
  <si>
    <t>$281B</t>
  </si>
  <si>
    <t>Etat du niveau faible de carburant</t>
  </si>
  <si>
    <t>Fuel low level</t>
  </si>
  <si>
    <t>Vbx_min_fuel</t>
  </si>
  <si>
    <t>0:ok
1:low</t>
  </si>
  <si>
    <t>$281C</t>
  </si>
  <si>
    <t>Etat de la commande de la pompe à essence</t>
  </si>
  <si>
    <t>Gas pump command state</t>
  </si>
  <si>
    <t>Vbx_gas_pump_rly_cmd</t>
  </si>
  <si>
    <t>$2820</t>
  </si>
  <si>
    <t>DIDs supportés dans la plage [$2821 - $2840]</t>
  </si>
  <si>
    <t>DIDs supported in range [$2821 - $2840]</t>
  </si>
  <si>
    <t>$2822</t>
  </si>
  <si>
    <t>Commande de de la vanne de purge canister</t>
  </si>
  <si>
    <t>Canister drain valve command</t>
  </si>
  <si>
    <t>Vxx_cp_pwm_appl</t>
  </si>
  <si>
    <t>$283F</t>
  </si>
  <si>
    <t>Critère de diagnostic Fuel System (dérive totale de la boucle de richesse)</t>
  </si>
  <si>
    <t>Fuel System diagnosis criterion (global deviation of richness closed loop control)</t>
  </si>
  <si>
    <t>Vxx_fsys_dev_crit</t>
  </si>
  <si>
    <t>Ratio 8</t>
  </si>
  <si>
    <t>[0,4 - 1,6]</t>
  </si>
  <si>
    <t>$2840</t>
  </si>
  <si>
    <t>DIDs supportés dans la plage [$2841 - $2860]</t>
  </si>
  <si>
    <t>DIDs supported in range [$2841 - $2860]</t>
  </si>
  <si>
    <t>$2841</t>
  </si>
  <si>
    <t>Compteur de ratés de combustion - cylindre 1</t>
  </si>
  <si>
    <t>Misfire counter - cylinder 1</t>
  </si>
  <si>
    <t>Vxx_mis_nr_cyl1</t>
  </si>
  <si>
    <t>$2842</t>
  </si>
  <si>
    <t>Compteur de ratés de combustion - cylindre 2</t>
  </si>
  <si>
    <t>Misfire counter - cylinder 2</t>
  </si>
  <si>
    <t>Vxx_mis_nr_cyl2</t>
  </si>
  <si>
    <t>$2843</t>
  </si>
  <si>
    <t>Compteur de ratés de combustion - cylindre 3</t>
  </si>
  <si>
    <t>Misfire counter - cylinder 3</t>
  </si>
  <si>
    <t>Vxx_mis_nr_cyl3</t>
  </si>
  <si>
    <t>$2844</t>
  </si>
  <si>
    <t>Compteur de ratés de combustion - cylindre 4</t>
  </si>
  <si>
    <t>Misfire counter - cylinder 4</t>
  </si>
  <si>
    <t>Vxx_mis_nr_cyl4</t>
  </si>
  <si>
    <t>$2847</t>
  </si>
  <si>
    <t>Compteur de détection de cliquetis - cylindre 1</t>
  </si>
  <si>
    <t>Knock counter detection - cylinder 1</t>
  </si>
  <si>
    <t>Vxx_knk_ctr_cyl_1</t>
  </si>
  <si>
    <t>$2848</t>
  </si>
  <si>
    <t>Compteur de détection de cliquetis - cylindre 2</t>
  </si>
  <si>
    <t>Knock counter detection - cylinder 2</t>
  </si>
  <si>
    <t>Vxx_knk_ctr_cyl_2</t>
  </si>
  <si>
    <t>$2849</t>
  </si>
  <si>
    <t>Compteur de détection de cliquetis - cylindre 3</t>
  </si>
  <si>
    <t>Knock counter detection - cylinder 3</t>
  </si>
  <si>
    <t>Vxx_knk_ctr_cyl_3</t>
  </si>
  <si>
    <t>$284A</t>
  </si>
  <si>
    <t>Compteur de détection de cliquetis - cylindre 4</t>
  </si>
  <si>
    <t>Knock counter detection - cylinder 4</t>
  </si>
  <si>
    <t>Vxx_knk_ctr_cyl_4</t>
  </si>
  <si>
    <t>$284D</t>
  </si>
  <si>
    <t>Bruit cliquetis moyen</t>
  </si>
  <si>
    <t>Mean knock noise</t>
  </si>
  <si>
    <t>Vxx_mv_knk</t>
  </si>
  <si>
    <t>$284E</t>
  </si>
  <si>
    <t>Etat de la régulation de richesse</t>
  </si>
  <si>
    <t>Richness regulation status</t>
  </si>
  <si>
    <t>Vsx_rich_stt</t>
  </si>
  <si>
    <t>1:starting mode
2:open loop mode
4:full load mode
8:before closed loop mode
16:closed loop mode
32:Richness state machine is in obd mode</t>
  </si>
  <si>
    <t>$2850</t>
  </si>
  <si>
    <t>Correction de la boucle de richesse</t>
  </si>
  <si>
    <t>Richness regulation correction</t>
  </si>
  <si>
    <t>Vxx_mv_cl_ti_fac</t>
  </si>
  <si>
    <t>Percentage - High Res offset 2</t>
  </si>
  <si>
    <t>[0,666656494140625 - 1,33331298828125]</t>
  </si>
  <si>
    <t>$2851</t>
  </si>
  <si>
    <t>Gain d'adaptation de richesse</t>
  </si>
  <si>
    <t>Richness adaptation factor</t>
  </si>
  <si>
    <t>Vxx_mv_ti_ad_fac</t>
  </si>
  <si>
    <t>Adaptation - Factor</t>
  </si>
  <si>
    <t>[0,666666666666667 - 1,33072916666667]</t>
  </si>
  <si>
    <t>$2852</t>
  </si>
  <si>
    <t>Offset d'adaptation de richesse</t>
  </si>
  <si>
    <t>Richness adaptation offset</t>
  </si>
  <si>
    <t>Vxx_mv_ti_ad_ofs</t>
  </si>
  <si>
    <t>$285E</t>
  </si>
  <si>
    <t>Valeur max correction lente avance cliquetis</t>
  </si>
  <si>
    <t>Maximum ignition timing correction of the slow loop for all the cylinders</t>
  </si>
  <si>
    <t>Vxx_knk_slow_cor_max_iga</t>
  </si>
  <si>
    <t>Angle - Crankshaft 3</t>
  </si>
  <si>
    <t>[0 - 95,625]</t>
  </si>
  <si>
    <t>$285F</t>
  </si>
  <si>
    <t>L'offset d'adaptation pour le temps d'injection</t>
  </si>
  <si>
    <t>Adaptation offset on injection time</t>
  </si>
  <si>
    <t>Vxx_ti_ad_ofs</t>
  </si>
  <si>
    <t>$2860</t>
  </si>
  <si>
    <t>DIDs supportés dans la plage [$2861 - $2880]</t>
  </si>
  <si>
    <t>DIDs supported in range [$2861 - $2880]</t>
  </si>
  <si>
    <t>$2861</t>
  </si>
  <si>
    <t>Etat de l'amorçage de la pompe à essence</t>
  </si>
  <si>
    <t>Gas pump priming state</t>
  </si>
  <si>
    <t>Vbx_sta_gas_pump</t>
  </si>
  <si>
    <t>$2862</t>
  </si>
  <si>
    <t>Amorçage de la pompe à essence fait</t>
  </si>
  <si>
    <t>Gas pump priming done</t>
  </si>
  <si>
    <t>Vbx_mem_sta_gas_pump</t>
  </si>
  <si>
    <t>$2863</t>
  </si>
  <si>
    <t>Vide minimum comparé à l'initial linéaire</t>
  </si>
  <si>
    <t>Minimum gap compared to the initial linear</t>
  </si>
  <si>
    <t>Vtd_min_ti_b</t>
  </si>
  <si>
    <t>5 x [0 - 255]</t>
  </si>
  <si>
    <t>$2864</t>
  </si>
  <si>
    <t>Vide maximum comparé à l'initial linéaire</t>
  </si>
  <si>
    <t>Maximum gap compared to the initial linear</t>
  </si>
  <si>
    <t>Vtd_max_ti_b</t>
  </si>
  <si>
    <t>$2866</t>
  </si>
  <si>
    <t>4 des 5 zones véhicule étudiées</t>
  </si>
  <si>
    <t>4 of the 5 zones engine learned</t>
  </si>
  <si>
    <t>Vbx_ti_ad4_zon</t>
  </si>
  <si>
    <t>$2867</t>
  </si>
  <si>
    <t>Compteur d'apprentissage pour adapter la méthode des moindre carrés</t>
  </si>
  <si>
    <t>Learning counter to adaptive least square method</t>
  </si>
  <si>
    <t>Vxx_mv_ad_lsm_ctr</t>
  </si>
  <si>
    <t>$2871</t>
  </si>
  <si>
    <t>Commande RCO du Thermostat piloté</t>
  </si>
  <si>
    <t>Piloted thermostat PWM command</t>
  </si>
  <si>
    <t>Vxx_tsta_pwm_appl</t>
  </si>
  <si>
    <t>$2872</t>
  </si>
  <si>
    <t>Facteur correctif fonction de la quantité de flex-fuel</t>
  </si>
  <si>
    <t>Corrective factor depending on exotic fuel quantity. For injection time</t>
  </si>
  <si>
    <t>Vxx_ti_fuel_typ_rat</t>
  </si>
  <si>
    <t>$2873</t>
  </si>
  <si>
    <t>ALFACL moyen corrigé pour le diagnostic du circuit d'essence</t>
  </si>
  <si>
    <t>Corrected average ALFACL for memorized fuel system diagnostic</t>
  </si>
  <si>
    <t>Sxx_fsys_cor_ti_fac</t>
  </si>
  <si>
    <t>Adaptadion factor - offset</t>
  </si>
  <si>
    <t>[0,666656494140621 - 1,33331298828124]</t>
  </si>
  <si>
    <t>$2874</t>
  </si>
  <si>
    <t>Compteur Misfire</t>
  </si>
  <si>
    <t>Misfire counter</t>
  </si>
  <si>
    <t>Sxx_mis_ctr</t>
  </si>
  <si>
    <t>$2875</t>
  </si>
  <si>
    <t>Statut sur la raison du refus du contrôle externe</t>
  </si>
  <si>
    <t>External controls denial status flags</t>
  </si>
  <si>
    <t>Vxx_ext_ctrl_test_sf</t>
  </si>
  <si>
    <t>Carrier16</t>
  </si>
  <si>
    <t>bit 0:  MGB not in neutral position OR other kind of transmission neither in park nor in neutral position
bit 1:  Ignition in OFF position
bit 2:  Pressed accelerator pedal
bit 3:  Non-null vehicle speed / Unavailable vehicle speed
bit 4: Stop and Start not OFF
bit 5: Engine overspeed
bit 6: Turbocharger/Manifold overpressure
bit 7: Temperature before turbine too high
bit 8: Excessive rail pressure
bit 9: Manifold overpressure
bit 10: Excessive coolant temperature
bit 11: brake pedal pressed
bit 12: reserved for futur use
bit 13: reserved for futur use
bit 14: reserved for futur use
bit 15: reserved for futur use</t>
  </si>
  <si>
    <t>$287B</t>
  </si>
  <si>
    <t>Taux d’alcool dans le carburant</t>
  </si>
  <si>
    <t>Final alcohol adaptive</t>
  </si>
  <si>
    <t>Vxx_ti_alco_cor</t>
  </si>
  <si>
    <t>$287C</t>
  </si>
  <si>
    <t>Valeur du comteur des stratégies d’adaptation de richesse</t>
  </si>
  <si>
    <t>Current value of the counter of slow alcohol adaptive computing phases</t>
  </si>
  <si>
    <t>Vxx_alco_ad_ctr</t>
  </si>
  <si>
    <t>$287D</t>
  </si>
  <si>
    <t>Valeur de la borne basse du taux d’alcool</t>
  </si>
  <si>
    <t>Low limit of the adaptive</t>
  </si>
  <si>
    <t>Vxx_ti_alco_cor_l</t>
  </si>
  <si>
    <t>$287E</t>
  </si>
  <si>
    <t>Valeur de la borne Haute du taux d’alcool</t>
  </si>
  <si>
    <t>High limit of the adaptive</t>
  </si>
  <si>
    <t>Vxx_ti_alco_cor_h</t>
  </si>
  <si>
    <t>$287F</t>
  </si>
  <si>
    <t>Valeur mémorisée du niveau jauge</t>
  </si>
  <si>
    <t>Memorized variable of the fuel level</t>
  </si>
  <si>
    <t>Vxx_fuel_lvl_mem</t>
  </si>
  <si>
    <t>Volume (litre)</t>
  </si>
  <si>
    <t>l</t>
  </si>
  <si>
    <t>$2880</t>
  </si>
  <si>
    <t>DIDs supportés dans la plage [$2881 - $28A0]</t>
  </si>
  <si>
    <t>DIDs supported in range [$2881 - $28A0]</t>
  </si>
  <si>
    <t>$2881</t>
  </si>
  <si>
    <t>Alcohol rate for the after sell</t>
  </si>
  <si>
    <t>Vxx_alco_rat</t>
  </si>
  <si>
    <t>$2884</t>
  </si>
  <si>
    <t>Niveau mini du réservoir additionnel détecté</t>
  </si>
  <si>
    <t>Minimum level of the additional fuel tank detected</t>
  </si>
  <si>
    <t>Vbx_min_fuel2</t>
  </si>
  <si>
    <t>0: non detected
1: detected</t>
  </si>
  <si>
    <t>$2887</t>
  </si>
  <si>
    <t>le rapport cyclique d ouverture de la commande pompe carburant basse pression</t>
  </si>
  <si>
    <t>PWM of fuel pump actuator</t>
  </si>
  <si>
    <t>Vxx_fuel_pump_cmd_pwm</t>
  </si>
  <si>
    <t>$2888</t>
  </si>
  <si>
    <t>RCO de la ligne de retour d'état du PCU</t>
  </si>
  <si>
    <t>PCU pwm feedback</t>
  </si>
  <si>
    <t>Vxx_efp_fbk_pwm</t>
  </si>
  <si>
    <t>$288A</t>
  </si>
  <si>
    <t>Type de defaut renvoyé par le PCU</t>
  </si>
  <si>
    <t>Default type sent by PCU</t>
  </si>
  <si>
    <t>Vsx_fuel_pump_diag</t>
  </si>
  <si>
    <t>$288C</t>
  </si>
  <si>
    <t>Valeur actuelle du délai avant que la stratégie premier démarrage ne stoppe</t>
  </si>
  <si>
    <t>Current delay value before the first start strategy in GDI configuration stops</t>
  </si>
  <si>
    <t>Vxx_gdi_sta_eng_dly</t>
  </si>
  <si>
    <t>Time - Short 1</t>
  </si>
  <si>
    <t>655,35</t>
  </si>
  <si>
    <t>$288F</t>
  </si>
  <si>
    <t>Requête d'activation de la séquence de diagnostic usine mastervac (au 1er réveil calculateur)</t>
  </si>
  <si>
    <t>Activation request of mastervac factory diagnostic sequence (at first power supply of ECU)</t>
  </si>
  <si>
    <t>Vbx_mvac_prs_swi_frst_pws_on</t>
  </si>
  <si>
    <t>0: no request  
1: request</t>
  </si>
  <si>
    <t>$2890</t>
  </si>
  <si>
    <t>Etat du mano-contact du mastervac</t>
  </si>
  <si>
    <t>Mastervac pressure switch state</t>
  </si>
  <si>
    <t>Vbx_mvac_prs_swi_l_dp</t>
  </si>
  <si>
    <t xml:space="preserve">0:  sufficient pressure difference state
1:  Insufficient pressure difference state </t>
  </si>
  <si>
    <t>$2893</t>
  </si>
  <si>
    <t>Mastervac pressure received on CAN</t>
  </si>
  <si>
    <t>Vxx_mux_mvac_dp</t>
  </si>
  <si>
    <t>Pressure 6</t>
  </si>
  <si>
    <t>[0 - 1275]</t>
  </si>
  <si>
    <t>kPa</t>
  </si>
  <si>
    <t>$2894</t>
  </si>
  <si>
    <t>Mastervac vacuum pressure sensor voltage read by ECM</t>
  </si>
  <si>
    <t>Vxx_wf_mvac_v</t>
  </si>
  <si>
    <t>$2897</t>
  </si>
  <si>
    <t>Turbo water pump configuration boolean</t>
  </si>
  <si>
    <t>Vbx_tcr_wpmp_cfm</t>
  </si>
  <si>
    <t>0: Turbo water pump absent
1: Turbo water pump present</t>
  </si>
  <si>
    <t>$28A0</t>
  </si>
  <si>
    <t>DIDs supportés dans la plage [$28A1 - $28C0]</t>
  </si>
  <si>
    <t>DIDs supported in range [$28A1 - $28C0]</t>
  </si>
  <si>
    <t>$28A1</t>
  </si>
  <si>
    <t>Avance injection "splité"</t>
  </si>
  <si>
    <t>Cloture advance of split injection</t>
  </si>
  <si>
    <t>Vxx_gdi_inj_clos_angl_fms</t>
  </si>
  <si>
    <t>Angle - Crankshaft 5</t>
  </si>
  <si>
    <t>[-360 - 405]</t>
  </si>
  <si>
    <t>$28A2</t>
  </si>
  <si>
    <t>Avance injection principale</t>
  </si>
  <si>
    <t>Cloture advance of main injection in regulation mode</t>
  </si>
  <si>
    <t>Vxx_gdi_inj_clos_angl_nom</t>
  </si>
  <si>
    <t>$28A3</t>
  </si>
  <si>
    <t>Masse a injecter pour le pulse 1 du cylindre 1</t>
  </si>
  <si>
    <t>Mass to be injected on cylinder 1 on pulse 1 of injection</t>
  </si>
  <si>
    <t>Vxx_cyl1_fim1</t>
  </si>
  <si>
    <t>$28A4</t>
  </si>
  <si>
    <t>Masse a injecter pour le pulse 2 du cylindre 1</t>
  </si>
  <si>
    <t>Mass to be injected on cylinder 1 on pulse 2 of injection</t>
  </si>
  <si>
    <t>Vxx_cyl1_fim2</t>
  </si>
  <si>
    <t>$28A5</t>
  </si>
  <si>
    <t>Masse a injecter pour le pulse 1 du cylindre 2</t>
  </si>
  <si>
    <t>Mass to be injected on cylinder 2 on pulse 1 of injection</t>
  </si>
  <si>
    <t>Vxx_cyl2_fim1</t>
  </si>
  <si>
    <t>$28A6</t>
  </si>
  <si>
    <t>Masse a injecter pour le pulse 2 du cylindre 2</t>
  </si>
  <si>
    <t>Mass to be injected on cylinder 2 on pulse 2 of injection</t>
  </si>
  <si>
    <t>Vxx_cyl2_fim2</t>
  </si>
  <si>
    <t>$28A7</t>
  </si>
  <si>
    <t>Masse a injecter pour le pulse 1 du cylindre 3</t>
  </si>
  <si>
    <t>Mass to be injected on cylinder 3 on pulse 1 of injection</t>
  </si>
  <si>
    <t>Vxx_cyl3_fim1</t>
  </si>
  <si>
    <t>$28A8</t>
  </si>
  <si>
    <t>Masse a injecter pour le pulse 2 du cylindre 3</t>
  </si>
  <si>
    <t>Mass to be injected on cylinder 3 on pulse 2 of injection</t>
  </si>
  <si>
    <t>Vxx_cyl3_fim2</t>
  </si>
  <si>
    <t>$28A9</t>
  </si>
  <si>
    <t>Masse a injecter pour le pulse 1 du cylindre 4</t>
  </si>
  <si>
    <t>Mass to be injected on cylinder 4 on pulse 1 of injection</t>
  </si>
  <si>
    <t>Vxx_cyl4_fim1</t>
  </si>
  <si>
    <t>$28AA</t>
  </si>
  <si>
    <t>Masse a injecter pour le pulse 2 du cylindre 4</t>
  </si>
  <si>
    <t>Mass to be injected on cylinder 4 on pulse 2 of injection</t>
  </si>
  <si>
    <t>Vxx_cyl4_fim2</t>
  </si>
  <si>
    <t>$28AB</t>
  </si>
  <si>
    <t xml:space="preserve">Transition Essence --&gt; GPL </t>
  </si>
  <si>
    <t>Gasoline to LPG transition</t>
  </si>
  <si>
    <t>Vbx_lpg_gas_lpg_trs</t>
  </si>
  <si>
    <t>0: No transition
1: Transition</t>
  </si>
  <si>
    <t>$28AC</t>
  </si>
  <si>
    <t>Mode essence</t>
  </si>
  <si>
    <t>Gasoline mode</t>
  </si>
  <si>
    <t>Vbx_lpg_gas_mod</t>
  </si>
  <si>
    <t>0: LPG mode
1: Gasoline mode</t>
  </si>
  <si>
    <t>$28AD</t>
  </si>
  <si>
    <t xml:space="preserve">Transition GPL--&gt; Essence </t>
  </si>
  <si>
    <t>LPG to Gasoline transition</t>
  </si>
  <si>
    <t>Vbx_lpg_lpg_gas_trs</t>
  </si>
  <si>
    <t>$28AE</t>
  </si>
  <si>
    <t>Mode GPL</t>
  </si>
  <si>
    <t>LPG mode</t>
  </si>
  <si>
    <t>Vbx_lpg_lpg_mod</t>
  </si>
  <si>
    <t>0: Gasoline mode
1: LPG mode</t>
  </si>
  <si>
    <t>$28AF</t>
  </si>
  <si>
    <t>Niveau mini du réservoir GPL</t>
  </si>
  <si>
    <t>LPG Fuel low level</t>
  </si>
  <si>
    <t>Vbx_lpg_min_lpg_lvl</t>
  </si>
  <si>
    <t>0: No low level
1: Low level</t>
  </si>
  <si>
    <t>$28B0</t>
  </si>
  <si>
    <t>Position commutateur GPL</t>
  </si>
  <si>
    <t>LPG Switch Position</t>
  </si>
  <si>
    <t>Vbx_lpg_swi</t>
  </si>
  <si>
    <t>0: Switch on Gasoline mode
1: Switch on LPG mode</t>
  </si>
  <si>
    <t>$28B1</t>
  </si>
  <si>
    <t>Temperature du gaz (niveau collecteur)</t>
  </si>
  <si>
    <t>Gas temperature (manifold level)</t>
  </si>
  <si>
    <t>Vxx_gaz_temp</t>
  </si>
  <si>
    <t>$28BD</t>
  </si>
  <si>
    <t>Pression rampe</t>
  </si>
  <si>
    <t>GDI - Fuel Rail Pressure</t>
  </si>
  <si>
    <t>Vxx_sens_gas_rail_prs</t>
  </si>
  <si>
    <t>$28BE</t>
  </si>
  <si>
    <t>Setpoints pour la pression rampe</t>
  </si>
  <si>
    <t>GDI - Rail pressure setpoint</t>
  </si>
  <si>
    <t>Vxx_gas_rps_rail_prs_sp</t>
  </si>
  <si>
    <t>$28BF</t>
  </si>
  <si>
    <t>Facteur correctif temps injection</t>
  </si>
  <si>
    <t>Adaptation factor on injection time</t>
  </si>
  <si>
    <t>Vxx_ti_ad_fac</t>
  </si>
  <si>
    <t>$28C0</t>
  </si>
  <si>
    <t>DIDs supportés dans la plage [$28C1 - $28E0]</t>
  </si>
  <si>
    <t>DIDs supported in range [$28C1 - $28E0]</t>
  </si>
  <si>
    <t>$28C1</t>
  </si>
  <si>
    <t xml:space="preserve"> Indicateur d’accélération </t>
  </si>
  <si>
    <t>Indicator relative to vehicle acceleration for economical scoring</t>
  </si>
  <si>
    <t>Vxx_dspl_eco_acel</t>
  </si>
  <si>
    <t>$28C2</t>
  </si>
  <si>
    <t xml:space="preserve">Indicateur d’anticipation </t>
  </si>
  <si>
    <t>Indicator relative to anticipation for economical scoring</t>
  </si>
  <si>
    <t>Vxx_dspl_eco_ant</t>
  </si>
  <si>
    <t>$28C3</t>
  </si>
  <si>
    <t xml:space="preserve">Indicateur de suivi du GSI </t>
  </si>
  <si>
    <t xml:space="preserve"> Indicator relative to GSI respect for economical scoring</t>
  </si>
  <si>
    <t>Vxx_dspl_eco_free_shf</t>
  </si>
  <si>
    <t>$28C4</t>
  </si>
  <si>
    <t xml:space="preserve">Indicateur de style de conduite </t>
  </si>
  <si>
    <t>Indicator of economical monitoring</t>
  </si>
  <si>
    <t>Vxx_dspl_eco_mon</t>
  </si>
  <si>
    <t>$28C5</t>
  </si>
  <si>
    <t>A/F Ratio</t>
  </si>
  <si>
    <t>Vxx_rich_mes</t>
  </si>
  <si>
    <t>$28C6</t>
  </si>
  <si>
    <t>Consigne de masse de carburant generale par cylindre</t>
  </si>
  <si>
    <t>Global injected fuel mass request</t>
  </si>
  <si>
    <t>Vxx_fim</t>
  </si>
  <si>
    <t>Mass flow - High Res 2</t>
  </si>
  <si>
    <t>[0 - 5368,6272]</t>
  </si>
  <si>
    <t>$28C7</t>
  </si>
  <si>
    <t>Commande PWM des volets pilotés</t>
  </si>
  <si>
    <t>Air flap set point</t>
  </si>
  <si>
    <t>Vxx_air_flap_sp</t>
  </si>
  <si>
    <t>$28D2</t>
  </si>
  <si>
    <t>Configuration - EMCU</t>
  </si>
  <si>
    <t>Mux Network configuration detection : EMCU Control Unit status</t>
  </si>
  <si>
    <t>Vbx_emcu_lk_stt</t>
  </si>
  <si>
    <t>$28D3</t>
  </si>
  <si>
    <t>Activation de la séquence d'initialisation des volets pilotés</t>
  </si>
  <si>
    <t>Air flaps initialization sequence activation</t>
  </si>
  <si>
    <t>Vbx_air_flap_init_seq</t>
  </si>
  <si>
    <t>0: no activation sequence requested
1: Activation sequence requested</t>
  </si>
  <si>
    <t>$28D4</t>
  </si>
  <si>
    <t>Mode DMS (Normal,Sport)</t>
  </si>
  <si>
    <t>DMS order (Normal, sport)</t>
  </si>
  <si>
    <t>Vbx_dms_req</t>
  </si>
  <si>
    <t>0: Normal mode
1: Sport mode</t>
  </si>
  <si>
    <t>$28D6</t>
  </si>
  <si>
    <t xml:space="preserve">Mode RS (Normal, sport ou course) </t>
  </si>
  <si>
    <t>RS mode request (Normal, sport or Race)</t>
  </si>
  <si>
    <t xml:space="preserve">Vsx_rs_mod_req </t>
  </si>
  <si>
    <t>state02</t>
  </si>
  <si>
    <t>0: Normal mode
1: Sport mode
2: Race mode</t>
  </si>
  <si>
    <t>$28D7</t>
  </si>
  <si>
    <t>puissance  moteur commerciale (%)</t>
  </si>
  <si>
    <t>commercial engine power display (%)</t>
  </si>
  <si>
    <t>Vxx_pwt_pow_mmi</t>
  </si>
  <si>
    <t>$28D8</t>
  </si>
  <si>
    <t>Capteur tout début de course pédale embrayage activé</t>
  </si>
  <si>
    <t>Begin high stroke sensor is activated</t>
  </si>
  <si>
    <t>Vbx_bgin_h_clu_cnt_on</t>
  </si>
  <si>
    <t>0: contactor deactivated
1: contactor activated</t>
  </si>
  <si>
    <t>$28D9</t>
  </si>
  <si>
    <t>Etat du tout début de course de la pédale d'embrayage</t>
  </si>
  <si>
    <t>State of the begin high of the clutch pedal (0=pedal released, 1=pedal pressed)</t>
  </si>
  <si>
    <t>Vbx_raw_sens_bgin_h_clu_cnt</t>
  </si>
  <si>
    <t>0: pedal released
1: pedal pressed</t>
  </si>
  <si>
    <t>$28DA</t>
  </si>
  <si>
    <t>Etat filaire tout début de course pédale d'embrayage</t>
  </si>
  <si>
    <t>Wire begin high clutch contactor state</t>
  </si>
  <si>
    <t>Vsx_sens_bgin_h_clu_cnt</t>
  </si>
  <si>
    <t>0 : Contactor is not used (normal permanent state)
1 : Contactor is used (non permanent state)
2 : There is no contactor</t>
  </si>
  <si>
    <t>$28DC</t>
  </si>
  <si>
    <t>Consigne de tension alternateur</t>
  </si>
  <si>
    <t>Alternator voltage set-point</t>
  </si>
  <si>
    <t>Vxx_alt_v_sp</t>
  </si>
  <si>
    <t>$28DD</t>
  </si>
  <si>
    <t>Consigne de tension alternateur pilotée en après-vente</t>
  </si>
  <si>
    <t>After-sale alternator voltage set-point</t>
  </si>
  <si>
    <t>Vxx_alt_v_sp_asd</t>
  </si>
  <si>
    <t>$28DF</t>
  </si>
  <si>
    <t>Courant alternateur rotorique</t>
  </si>
  <si>
    <t>Filtered alternator rotor current</t>
  </si>
  <si>
    <t>Vxx_eem_alt_crt</t>
  </si>
  <si>
    <t>Current 2</t>
  </si>
  <si>
    <t>[0 - 12,75]</t>
  </si>
  <si>
    <t>$28E0</t>
  </si>
  <si>
    <t>DIDs supportés dans la plage [$28E1 - $2900]</t>
  </si>
  <si>
    <t>DIDs supported in range [$28E1 - $2900]</t>
  </si>
  <si>
    <t>$28E1</t>
  </si>
  <si>
    <t>Borne DF alternateur</t>
  </si>
  <si>
    <t>Vxx_eem_alt_pwm</t>
  </si>
  <si>
    <t>$28E2</t>
  </si>
  <si>
    <t>Fournisseur de l'alternateur</t>
  </si>
  <si>
    <t>Alternator supplier (send by the alternator via LIN network)</t>
  </si>
  <si>
    <t>Vxx_lin_alt_sup</t>
  </si>
  <si>
    <t>$28E3</t>
  </si>
  <si>
    <t>Classe de l'alternateur</t>
  </si>
  <si>
    <t>Alternator class (send by the alternator via LIN network)</t>
  </si>
  <si>
    <t>Vxx_lin_alt_typ</t>
  </si>
  <si>
    <t>$28EF</t>
  </si>
  <si>
    <t>Tension batterie de référence non saturée</t>
  </si>
  <si>
    <t>Reference battery voltage not saturated</t>
  </si>
  <si>
    <t>Vxx_ref_vb_no_sat</t>
  </si>
  <si>
    <t>$28F4</t>
  </si>
  <si>
    <t>Valeur brute de la tension du potentiomètre n°1 pédale accélérateur, avant le reset ECU</t>
  </si>
  <si>
    <t>Raw value of accelerator pedal potentiometer, track 1, before ECU reset</t>
  </si>
  <si>
    <t>Vxx_sfty_acel_pdl_sens_v1_mem</t>
  </si>
  <si>
    <t>$28F5</t>
  </si>
  <si>
    <t>Couple estimé par la surveillance niveau 2, avant le reset ECU.</t>
  </si>
  <si>
    <t>Estimated torque at level 2 monitoring function, before ECU reset.</t>
  </si>
  <si>
    <t>Vxx_sfty_esti_tqi_mem</t>
  </si>
  <si>
    <t>$28F6</t>
  </si>
  <si>
    <t>Régime moteur avant le reset ECU.</t>
  </si>
  <si>
    <t>Engine speed before ECU reset.</t>
  </si>
  <si>
    <t>Vxx_sfty_n_mem</t>
  </si>
  <si>
    <t>Engine speed2</t>
  </si>
  <si>
    <t>[0 - 8160]</t>
  </si>
  <si>
    <t>$28F7</t>
  </si>
  <si>
    <t>Code identifiant pour le type d'incohérence entre logiciel applicatif (niveau 1) et surveillance (level 2)</t>
  </si>
  <si>
    <t>Error code identifying the type of incoherence between applicative functions (level 1) and monitoring function (level 2)</t>
  </si>
  <si>
    <t>Vxx_sfty_rst_df_mem</t>
  </si>
  <si>
    <t>State16</t>
  </si>
  <si>
    <t>$28F8</t>
  </si>
  <si>
    <t>Couple admissible calculé par la surveillance niveau 2, avant le reset ECU.</t>
  </si>
  <si>
    <t>Admissible torque at level 2 monitoring function, before ECU reset.</t>
  </si>
  <si>
    <t>Vxx_sfty_tqi_sp_mem</t>
  </si>
  <si>
    <t>$28FC</t>
  </si>
  <si>
    <t>Commande de la drain cut valve pour le diag EVAP</t>
  </si>
  <si>
    <t>Command of the drain cut valve for the EVAP diagnosis</t>
  </si>
  <si>
    <t>Vbx_dcv_cmd</t>
  </si>
  <si>
    <t>$28FF</t>
  </si>
  <si>
    <t>Température réelle du réservoir</t>
  </si>
  <si>
    <t>Raw tank temperature</t>
  </si>
  <si>
    <t>Vxx_raw_sens_tk_tmp</t>
  </si>
  <si>
    <t>$2900</t>
  </si>
  <si>
    <t>DIDs supportés dans la plage [$2901 - $2920]</t>
  </si>
  <si>
    <t>DIDs supported in range [$2901 - $2920]</t>
  </si>
  <si>
    <t>$291A</t>
  </si>
  <si>
    <t>Etat de la commande du relais du réchauffeur de carburant</t>
  </si>
  <si>
    <t>Command relay state of the fuel heater</t>
  </si>
  <si>
    <t>Vbx_htg_fuel_heat_rly_cmd</t>
  </si>
  <si>
    <t>$291C</t>
  </si>
  <si>
    <t>Etat de la configuration ADOC</t>
  </si>
  <si>
    <t>ADOC configuration</t>
  </si>
  <si>
    <t>Vbx_adoc_cfm</t>
  </si>
  <si>
    <t>0: ADOC strategy deactivated
1: ADOC strategy activated</t>
  </si>
  <si>
    <t>$291D</t>
  </si>
  <si>
    <t>Etat du réglage d'avance fonction du RON</t>
  </si>
  <si>
    <t>Fuel ignition advance state</t>
  </si>
  <si>
    <t>Vsx_fuel_ign_cho</t>
  </si>
  <si>
    <t>state03</t>
  </si>
  <si>
    <t>0: High RON level
1: Middle high RON level
2: Midddle low RON level
3: Low RON level</t>
  </si>
  <si>
    <t>$291E</t>
  </si>
  <si>
    <t>Compteur de chaque RON appris</t>
  </si>
  <si>
    <t>State counter value for each RON level</t>
  </si>
  <si>
    <t>Vtx_iga_ad_stt_cnt</t>
  </si>
  <si>
    <t>counter16</t>
  </si>
  <si>
    <t>$2920</t>
  </si>
  <si>
    <t>DIDs supportés dans la plage [$2921 - $2940]</t>
  </si>
  <si>
    <t>DIDs supported in range [$2921 - $2940]</t>
  </si>
  <si>
    <t>$2921</t>
  </si>
  <si>
    <t>Action du ventillateur 1</t>
  </si>
  <si>
    <t>FAN 1 activation</t>
  </si>
  <si>
    <t>Vbx_mdf1_cmd_dly</t>
  </si>
  <si>
    <t>0: FAN 1 activation no requested
1: FAN 1 activation requested</t>
  </si>
  <si>
    <t>$2922</t>
  </si>
  <si>
    <t>Action du ventillateur 2</t>
  </si>
  <si>
    <t>FAN 2 activation</t>
  </si>
  <si>
    <t>Vbx_mdf2_cmd_dly</t>
  </si>
  <si>
    <t>0: FAN 2 activation no requested
1: FAN 2 activation requested</t>
  </si>
  <si>
    <t>$2923</t>
  </si>
  <si>
    <t>Configuration - Airbag</t>
  </si>
  <si>
    <t>Mux Network configuration detection: AIRBAG status</t>
  </si>
  <si>
    <t>Vbx_airb_lk_stt</t>
  </si>
  <si>
    <t>0: without
1: with</t>
  </si>
  <si>
    <t>$2927</t>
  </si>
  <si>
    <t>La pré-disposition appliquée à GMV</t>
  </si>
  <si>
    <t>Motor driven fan setpoint</t>
  </si>
  <si>
    <t>Vxx_mdf_sp</t>
  </si>
  <si>
    <t>$2928</t>
  </si>
  <si>
    <t>Etat du véhicule en fonctionnement Stop and Start</t>
  </si>
  <si>
    <t>Functionnal state of the vehicle with Stop and Start system</t>
  </si>
  <si>
    <t>Vsx_sas</t>
  </si>
  <si>
    <t xml:space="preserve">0:Stop and Start management not active
10:Engine running, Stop and Start management active
15:Stop and Start stop request received, engine still running
20:Engine stopping, engine relaunch still possible
22:Engine stopping, too late for engine relaunch
23:Engine ready for reflex start
24:Engine stalled
26:Engine stopped, restart expected soon
30:Engine relaunch
32:Stop and start failure
34:Torque estimated for start
36:Idle start
38:Take-off start
40:Engine restart           </t>
  </si>
  <si>
    <t>$2929</t>
  </si>
  <si>
    <t>Etat du véhicule en fonctionnement Stop and Start (01)</t>
  </si>
  <si>
    <t>Functionnal state of the vehicle with Stop and Start system (01)</t>
  </si>
  <si>
    <t>Vsx_sas_vh_stt</t>
  </si>
  <si>
    <t>0:Stop and Start management not active
1:Automatic start in S&amp;S
2:Automatic stop in S&amp;S
10:Engine running, Stop and Start management active
14:Injection is cut by S&amp;S system
15:S&amp;S wait state for engine relaunch
26:Engine stalled with stop auto
28:Engine stalled without stop auto
32:Engine relaunch with starter activation</t>
  </si>
  <si>
    <t>$292A</t>
  </si>
  <si>
    <t>pilotage du relai ICR</t>
  </si>
  <si>
    <t>Activation ICR request</t>
  </si>
  <si>
    <t>Vbx_icr_rly_req</t>
  </si>
  <si>
    <t>0: no request
1: request</t>
  </si>
  <si>
    <t>$292B</t>
  </si>
  <si>
    <t>pilotage du relais DCDC</t>
  </si>
  <si>
    <t>activation voltage stabilizer request</t>
  </si>
  <si>
    <t>Vbx_sas_v_stab_req</t>
  </si>
  <si>
    <t>$292C</t>
  </si>
  <si>
    <t>Etat du demarreur (01)</t>
  </si>
  <si>
    <t>Starter status (01)</t>
  </si>
  <si>
    <t>Vsx_star_stt</t>
  </si>
  <si>
    <t>0: Starter OFF
1: Mechanical protection
2: Thermal protection
3: Starter ON</t>
  </si>
  <si>
    <t>$292D</t>
  </si>
  <si>
    <t>Etat de l'IS relay</t>
  </si>
  <si>
    <t>Under starter relay condition</t>
  </si>
  <si>
    <t>Vbx_sas_nis_star_stt</t>
  </si>
  <si>
    <t>0: relay deactivated
1: relay activated</t>
  </si>
  <si>
    <t>$292E</t>
  </si>
  <si>
    <t>Etat relais de coupure</t>
  </si>
  <si>
    <t>Cut off relay state</t>
  </si>
  <si>
    <t>Vsx_sas_nis_rly_stt</t>
  </si>
  <si>
    <t>0: cut off relay off and starter relay on
1: cut off relay off and starter relay off
2: cut off relay not available
3: Cut off relay ON</t>
  </si>
  <si>
    <t>$292F</t>
  </si>
  <si>
    <t>Interdiction d'entrer en Stop Auto en cas d’accident</t>
  </si>
  <si>
    <t>Inhibition of Automatic Stop because an accident accured</t>
  </si>
  <si>
    <t>Vbx_airb_crsh_det</t>
  </si>
  <si>
    <t>0: crash not detected
1: crash detected</t>
  </si>
  <si>
    <t>$2930</t>
  </si>
  <si>
    <t>Etat de fonctionnement du système Stop and Start</t>
  </si>
  <si>
    <t>Stop and Start system failure cases</t>
  </si>
  <si>
    <t>Vsx_sas_stt</t>
  </si>
  <si>
    <t>0:S&amp;S unavailable  
1:S&amp;S activated
2:S&amp;S disabled by customer
3:S&amp;S failure
4:S&amp;S end of life</t>
  </si>
  <si>
    <t>$2931</t>
  </si>
  <si>
    <t>Variable regroupant les différents cas mettant en défaut le système Stop and Start</t>
  </si>
  <si>
    <t>Vxx_sas_fail_df_typ</t>
  </si>
  <si>
    <t>Counter32</t>
  </si>
  <si>
    <t>$2932</t>
  </si>
  <si>
    <t>Mediane de pressions dont les capteurs sont sujets à un diagnostic de plausibilité</t>
  </si>
  <si>
    <t>Median of pressures whose sensors are liable to rationality diagnosis</t>
  </si>
  <si>
    <t>Vxx_prs_ref_med</t>
  </si>
  <si>
    <t>$2933</t>
  </si>
  <si>
    <t>médiane des températures dont les capteurs sont sujet à un diagnostic de plausibilité</t>
  </si>
  <si>
    <t>median of temperatures whose sensors are liable to rationality diagnosis</t>
  </si>
  <si>
    <t>Vxx_temp_ref_med</t>
  </si>
  <si>
    <t>$2934</t>
  </si>
  <si>
    <t>Booléen indiquant que la boucle de régulation de température sonde amont est fermée</t>
  </si>
  <si>
    <t>Boolean indicating that upstream lambda heater close loop control is enabled</t>
  </si>
  <si>
    <t>Vbx_ups_temp_reg_clos</t>
  </si>
  <si>
    <t>0:Opened Loop
1:Closed Loop</t>
  </si>
  <si>
    <t>$2937</t>
  </si>
  <si>
    <t>variable regroupant toutes les conditions de redemarrage automatique</t>
  </si>
  <si>
    <t>Internal automatic restart by system</t>
  </si>
  <si>
    <t>Vxx_itl_sys_eng_sta_typ</t>
  </si>
  <si>
    <t>$2938</t>
  </si>
  <si>
    <t>variable regroupant toutes les conditions d'inhibition de StopAuto</t>
  </si>
  <si>
    <t>Identification of the system forbidding automatic stop</t>
  </si>
  <si>
    <t>Vxx_auto_stop_sys_cdn_typ</t>
  </si>
  <si>
    <t>$2939</t>
  </si>
  <si>
    <t>L'apprentissage du taux d'alcool par sauts est active</t>
  </si>
  <si>
    <t>The alcohol rate jump learning is activated</t>
  </si>
  <si>
    <t>Vbx_step_alco_ad_act</t>
  </si>
  <si>
    <t>$293A</t>
  </si>
  <si>
    <t>Distance totale parcourue par le véhicule quand le dernier apprentissage est fini</t>
  </si>
  <si>
    <t>Total vehicle distance when the last learning process finished</t>
  </si>
  <si>
    <t>Vxx_alco_vh_dist_ini</t>
  </si>
  <si>
    <t>$293B</t>
  </si>
  <si>
    <t>Taux d'alcool du nouveau carburant mis dans le réservoir</t>
  </si>
  <si>
    <t>Alcohol rate of the new fuel put into the tank</t>
  </si>
  <si>
    <t>Vxx_new_fuel_alco_rat</t>
  </si>
  <si>
    <t>$293C</t>
  </si>
  <si>
    <t>Pourcentage de nouveau carburant dans le réservoir</t>
  </si>
  <si>
    <t>Percentage of the new fuel in the tank</t>
  </si>
  <si>
    <t>Vxx_tk_new_fuel_fac</t>
  </si>
  <si>
    <t>Ratio 7</t>
  </si>
  <si>
    <t>$293D</t>
  </si>
  <si>
    <t>Quantité de carburant consommée depuis le dernier apprentissage du taux d'alcool</t>
  </si>
  <si>
    <t>Quantity of fuel consumed since last alcohol rate learning process</t>
  </si>
  <si>
    <t>Vxx_alco_csm_fuel_tot</t>
  </si>
  <si>
    <t>Volume 1</t>
  </si>
  <si>
    <t>[0 - 1342,1772]</t>
  </si>
  <si>
    <t>$293E</t>
  </si>
  <si>
    <t>Quantité de carburant consommée depuis le dernier remplissage</t>
  </si>
  <si>
    <t>Quantity of fuel consumed since last tank fill up</t>
  </si>
  <si>
    <t>Vxx_fuel_fill_csm</t>
  </si>
  <si>
    <t>Volume 2</t>
  </si>
  <si>
    <t>[0 - 5242,8]</t>
  </si>
  <si>
    <t>ml</t>
  </si>
  <si>
    <t>$293F</t>
  </si>
  <si>
    <t>Valeur de l'apprentissage du taux d'alcool avant le remplissage</t>
  </si>
  <si>
    <t>Value of the alcohol adaptive before the tank filling</t>
  </si>
  <si>
    <t>Vxx_ti_alco_cor_bfr_fill</t>
  </si>
  <si>
    <t>$2940</t>
  </si>
  <si>
    <t>DIDs supportés dans la plage [$2941 - $2960]</t>
  </si>
  <si>
    <t>DIDs supported in range [$2941 - $2960]</t>
  </si>
  <si>
    <t>$2941</t>
  </si>
  <si>
    <t>Booleen pour indiquer qu'il y a un possible changement de carburant en cours</t>
  </si>
  <si>
    <t>Boolean to indicate that there is a possible change of fuel in course</t>
  </si>
  <si>
    <t>Vbx_fuel_fill_det_csm</t>
  </si>
  <si>
    <t>0: not detected
1: detected</t>
  </si>
  <si>
    <t>$2942</t>
  </si>
  <si>
    <t>Interdiction d'entrer en Stop auto: le système Airbag est en panne</t>
  </si>
  <si>
    <t>Inhibition of Automatic Stop because Airbag crash is failure</t>
  </si>
  <si>
    <t>Vbx_airb_crsh_det_fail</t>
  </si>
  <si>
    <t>0: crash detection system ok
1: crash detection out of order</t>
  </si>
  <si>
    <t>$2943</t>
  </si>
  <si>
    <t>présence conducteur</t>
  </si>
  <si>
    <t>driver presence detected</t>
  </si>
  <si>
    <t>Vbx_sas_driv_pres</t>
  </si>
  <si>
    <t>0: driver is absent
1: driver is present</t>
  </si>
  <si>
    <t>$2944</t>
  </si>
  <si>
    <t>Conducteur présent dans le véhicule</t>
  </si>
  <si>
    <t>Driver presence</t>
  </si>
  <si>
    <t>Vxx_sas_driv_pres_typ</t>
  </si>
  <si>
    <t>$2945</t>
  </si>
  <si>
    <t>Information sur l'état de la porte conducteur</t>
  </si>
  <si>
    <t>Drive door state</t>
  </si>
  <si>
    <t>Vbx_mux_driv_door_stt</t>
  </si>
  <si>
    <t>0: driver door closed
1: driver door opened</t>
  </si>
  <si>
    <t>$2946</t>
  </si>
  <si>
    <t>Information la présence conducteur sur son siège</t>
  </si>
  <si>
    <t>Drive seat state</t>
  </si>
  <si>
    <t>Vbx_mux_driv_seat_stt</t>
  </si>
  <si>
    <t>0: driver not seated
1: driver seated</t>
  </si>
  <si>
    <t>$2947</t>
  </si>
  <si>
    <t>Information le capot moteur</t>
  </si>
  <si>
    <t>Engine hood state</t>
  </si>
  <si>
    <t>Vbx_mux_eng_bnet_stt</t>
  </si>
  <si>
    <t>0: engine hood closed
1: engine hood opened</t>
  </si>
  <si>
    <t>$2948</t>
  </si>
  <si>
    <t>Information sur l'état de la ceinture conducteur</t>
  </si>
  <si>
    <t>Drive seat belt reminder</t>
  </si>
  <si>
    <t>Vsx_mux_driv_seat_belt_buz</t>
  </si>
  <si>
    <t>0: Driver seat belt no warning
1: Driver seat belt warning level 1
2: Driver seat belt warning level 2</t>
  </si>
  <si>
    <t>$2949</t>
  </si>
  <si>
    <t>Consolidation des infos Stop and Start</t>
  </si>
  <si>
    <t>Stop and Start status parameters</t>
  </si>
  <si>
    <t>Vxx_sas_sys_typ</t>
  </si>
  <si>
    <t>$294A</t>
  </si>
  <si>
    <t>Conditions conducteur pour entrer en Stop auto</t>
  </si>
  <si>
    <t>Driver conditions to go in Automatic Stop</t>
  </si>
  <si>
    <t>Vbx_auto_stop_driv_cdn</t>
  </si>
  <si>
    <t>0: driver conditions not ok for StopAuto
1: driver conditions ok for StopAuto</t>
  </si>
  <si>
    <t>$294B</t>
  </si>
  <si>
    <t>Trajet minimum à parcourir pour pouvoir faire un Stop Auto</t>
  </si>
  <si>
    <t>minimum travel condition to go in automatic stop</t>
  </si>
  <si>
    <t>Vbx_auto_stop_min_mov_cdn</t>
  </si>
  <si>
    <t>0: minimum travel conditions not ok for StopAuto
1: minimum travel conditions ok for StopAuto</t>
  </si>
  <si>
    <t>$294C</t>
  </si>
  <si>
    <t>Conditions de vitesse véhicule  pour entrer en Stop auto</t>
  </si>
  <si>
    <t>Vehicle speed  conditions to go in Automatic Stop</t>
  </si>
  <si>
    <t>Vbx_auto_stop_vs_cdn</t>
  </si>
  <si>
    <t>0 : speed vehicle condition not ok for StopAuto
1 : speed vehicle condition ok for StopAuto</t>
  </si>
  <si>
    <t>$294D</t>
  </si>
  <si>
    <t>Anticipation d'arret automatique</t>
  </si>
  <si>
    <t>Warning automatic stop engine</t>
  </si>
  <si>
    <t>Vbx_eng_auto_stop_warn_itl</t>
  </si>
  <si>
    <t>0: anticipated StopAuto no request
1: anticipated StopAuto request</t>
  </si>
  <si>
    <t>$294E</t>
  </si>
  <si>
    <t>Demande de demarrage technique</t>
  </si>
  <si>
    <t>Technical start request</t>
  </si>
  <si>
    <t>Vbx_itl_sys_eng_sta_req</t>
  </si>
  <si>
    <t>0: technical start no request
1: technical start request</t>
  </si>
  <si>
    <t>$294F</t>
  </si>
  <si>
    <t>Le véhicule ne se déplacera pas</t>
  </si>
  <si>
    <t>Vehicle will not moving</t>
  </si>
  <si>
    <t>Vbx_vh_not_mov_cdn</t>
  </si>
  <si>
    <t>0: vehicle is not stopped
1: vehicle is stopped</t>
  </si>
  <si>
    <t>$2950</t>
  </si>
  <si>
    <t>Démarrage automatique Autorisé</t>
  </si>
  <si>
    <t>Automatic Start Allowed</t>
  </si>
  <si>
    <t>Vbx_auto_sta_cdn</t>
  </si>
  <si>
    <t>0: authorization to start not ok
1: authorization to start ok</t>
  </si>
  <si>
    <t>$2951</t>
  </si>
  <si>
    <t>Sortie de Stop auto</t>
  </si>
  <si>
    <t>Stop auto exit</t>
  </si>
  <si>
    <t>Vsx_sas_auto_stop_exit</t>
  </si>
  <si>
    <t>0 : no exit of StopAuto
1 : temporary exit of StopAuto
2 : definitive exit of StopAuto</t>
  </si>
  <si>
    <t>$2953</t>
  </si>
  <si>
    <t>Inhibition du Stop and Start via une requete outil diag</t>
  </si>
  <si>
    <t>Inhibition of Stop Start by a diag tool request</t>
  </si>
  <si>
    <t>Vbx_sas_diag_tool_inhi</t>
  </si>
  <si>
    <t>0: Stop and Start not disabled for diagnostic tool
1: Stop and Start disabled for diagnostic tool</t>
  </si>
  <si>
    <t>$2954</t>
  </si>
  <si>
    <t xml:space="preserve">Le véhicule avec clé ou sans clé </t>
  </si>
  <si>
    <t>Vehicle whit key or keyless vehicle</t>
  </si>
  <si>
    <t>Vbx_vh_key</t>
  </si>
  <si>
    <t>0: vehicle with a smartkey
1: vehicle with a mechanical key</t>
  </si>
  <si>
    <t>$2955</t>
  </si>
  <si>
    <t>Inhibition du Stop and Start par la clim auto</t>
  </si>
  <si>
    <t>Stop auto inhibition via automatic air conditioner</t>
  </si>
  <si>
    <t>Vbx_mux_ac_stop_auto_forb</t>
  </si>
  <si>
    <t>0: automatic air conditionning authorizes StopAuto
1: StopAuto forbidden by automatic air conditionning</t>
  </si>
  <si>
    <t>$2956</t>
  </si>
  <si>
    <t>Information sur la pédale d'embrayage</t>
  </si>
  <si>
    <t>Begin stroke clutch pedal switch</t>
  </si>
  <si>
    <t>Vsx_bgin_str_clu_cnt</t>
  </si>
  <si>
    <t>0 : begin of stroke clutch pedal not pressed
1 : begin of stroke clutch pedal pressed
2 : no contact of begin of stroke clutch pedal (failure)</t>
  </si>
  <si>
    <t>$2958</t>
  </si>
  <si>
    <t>Etat de charge batterie</t>
  </si>
  <si>
    <t>Battery state of charge</t>
  </si>
  <si>
    <t>Vxx_sb</t>
  </si>
  <si>
    <t>Percentage - Res11</t>
  </si>
  <si>
    <t>$2959</t>
  </si>
  <si>
    <t>Demarrage automatique du moteur par la volonté conducteur</t>
  </si>
  <si>
    <t>Automatic Start requested by driver</t>
  </si>
  <si>
    <t>Vbx_driv_auto_sta_req</t>
  </si>
  <si>
    <t>0: No request
1: request</t>
  </si>
  <si>
    <t>$295A</t>
  </si>
  <si>
    <t>Nombre de Stop Auto effectué</t>
  </si>
  <si>
    <t>Number of Automatic Stop effected</t>
  </si>
  <si>
    <t>Vxx_sas_auto_stop_nr</t>
  </si>
  <si>
    <t>$295B</t>
  </si>
  <si>
    <t>Flag regroupant des IVLD de composants Stop and Start</t>
  </si>
  <si>
    <t>Validity data for Stop and Start merged into a flag of 2 bytes</t>
  </si>
  <si>
    <t>Vxx_sas_cpt_cdn_typ_1</t>
  </si>
  <si>
    <t>$295C</t>
  </si>
  <si>
    <t>Flag regroupant létat des divers ECU pour le Stop and Start</t>
  </si>
  <si>
    <t>ECU status for Stop and Start merged into a flag of 2 bytes</t>
  </si>
  <si>
    <t>Vxx_sas_ecu_stt_typ</t>
  </si>
  <si>
    <t>$295D</t>
  </si>
  <si>
    <t>Identificateur 1 de la cause d'inhibition du Stop and Start</t>
  </si>
  <si>
    <t>Failure detection type 1</t>
  </si>
  <si>
    <t>Vxx_sas_fail_df_typ_1</t>
  </si>
  <si>
    <t>$295E</t>
  </si>
  <si>
    <t>Identificateur 2 de la cause d'inhibition du Stop and Start</t>
  </si>
  <si>
    <t>Failure detection type 2</t>
  </si>
  <si>
    <t>Vxx_sas_fail_df_typ_2</t>
  </si>
  <si>
    <t>$295F</t>
  </si>
  <si>
    <t>Nombre de démarrage technique effectués</t>
  </si>
  <si>
    <t>Number of technical restart</t>
  </si>
  <si>
    <t>Vxx_sas_sys_auto_sta_nr</t>
  </si>
  <si>
    <t>$2960</t>
  </si>
  <si>
    <t>DIDs supportés dans la plage [$2961 - $2980]</t>
  </si>
  <si>
    <t>DIDs supported in range [$2961 - $2980]</t>
  </si>
  <si>
    <t>$2961</t>
  </si>
  <si>
    <t>Vecteur indice 0 pour le Datarecorder</t>
  </si>
  <si>
    <t>Table number 0 for Datarecorder</t>
  </si>
  <si>
    <t>Vtx_sas_drec_ind_0</t>
  </si>
  <si>
    <t>30 x [0 - 255]</t>
  </si>
  <si>
    <t>$2962</t>
  </si>
  <si>
    <t>Vecteur indice 1 pour le Datarecorder</t>
  </si>
  <si>
    <t>Table number 1 for Datarecorder</t>
  </si>
  <si>
    <t>Vtx_sas_drec_ind_1</t>
  </si>
  <si>
    <t>$2963</t>
  </si>
  <si>
    <t>Vecteur indice 2 pour le Datarecorder</t>
  </si>
  <si>
    <t>Table number 2 for Datarecorder</t>
  </si>
  <si>
    <t>Vtx_sas_drec_ind_2</t>
  </si>
  <si>
    <t>$2964</t>
  </si>
  <si>
    <t>Vecteur indice 3 pour le Datarecorder</t>
  </si>
  <si>
    <t>Table number 3 for Datarecorder</t>
  </si>
  <si>
    <t>Vtx_sas_drec_ind_3</t>
  </si>
  <si>
    <t>$2965</t>
  </si>
  <si>
    <t>Vecteur indice 4 pour le Datarecorder</t>
  </si>
  <si>
    <t>Table number 4 for Datarecorder</t>
  </si>
  <si>
    <t>Vtx_sas_drec_ind_4</t>
  </si>
  <si>
    <t>$2966</t>
  </si>
  <si>
    <t>Vecteur indice 5 pour le Datarecorder</t>
  </si>
  <si>
    <t>Table number 5 for Datarecorder</t>
  </si>
  <si>
    <t>Vtx_sas_drec_ind_5</t>
  </si>
  <si>
    <t>$2967</t>
  </si>
  <si>
    <t>Vecteur indice 6 pour le Datarecorder</t>
  </si>
  <si>
    <t>Table number 6 for Datarecorder</t>
  </si>
  <si>
    <t>Vtx_sas_drec_ind_6</t>
  </si>
  <si>
    <t>$2968</t>
  </si>
  <si>
    <t>Vecteur indice 7 pour le Datarecorder</t>
  </si>
  <si>
    <t>Table number 7 for Datarecorder</t>
  </si>
  <si>
    <t>Vtx_sas_drec_ind_7</t>
  </si>
  <si>
    <t>$2969</t>
  </si>
  <si>
    <t>Vecteur indice 8 pour le Datarecorder</t>
  </si>
  <si>
    <t>Table number 8 for Datarecorder</t>
  </si>
  <si>
    <t>Vtx_sas_drec_ind_8</t>
  </si>
  <si>
    <t>$296A</t>
  </si>
  <si>
    <t>Vecteur indice 9 pour le Datarecorder</t>
  </si>
  <si>
    <t>Table number 9 for Datarecorder</t>
  </si>
  <si>
    <t>Vtx_sas_drec_ind_9</t>
  </si>
  <si>
    <t>$296B</t>
  </si>
  <si>
    <t>Vecteur indice 10 pour le Datarecorder</t>
  </si>
  <si>
    <t>Table number 10 for Datarecorder</t>
  </si>
  <si>
    <t>Vtx_sas_drec_ind_10</t>
  </si>
  <si>
    <t>$296C</t>
  </si>
  <si>
    <t>Vecteur indice 11 pour le Datarecorder</t>
  </si>
  <si>
    <t>Table number 11 for Datarecorder</t>
  </si>
  <si>
    <t>Vtx_sas_drec_ind_11</t>
  </si>
  <si>
    <t>$296D</t>
  </si>
  <si>
    <t>Vecteur indice 12 pour le Datarecorder</t>
  </si>
  <si>
    <t>Table number 12 for Datarecorder</t>
  </si>
  <si>
    <t>Vtx_sas_drec_ind_12</t>
  </si>
  <si>
    <t>$296E</t>
  </si>
  <si>
    <t>Vecteur indice 13 pour le Datarecorder</t>
  </si>
  <si>
    <t>Table number 13 for Datarecorder</t>
  </si>
  <si>
    <t>Vtx_sas_drec_ind_13</t>
  </si>
  <si>
    <t>$296F</t>
  </si>
  <si>
    <t>Vecteur indice 14 pour le Datarecorder</t>
  </si>
  <si>
    <t>Table number 14 for Datarecorder</t>
  </si>
  <si>
    <t>Vtx_sas_drec_ind_14</t>
  </si>
  <si>
    <t>$2970</t>
  </si>
  <si>
    <t>Vecteur indice 15 pour le Datarecorder</t>
  </si>
  <si>
    <t>Table number 15 for Datarecorder</t>
  </si>
  <si>
    <t>Vtx_sas_drec_ind_15</t>
  </si>
  <si>
    <t>$2971</t>
  </si>
  <si>
    <t>Vecteur indice 16 pour le Datarecorder</t>
  </si>
  <si>
    <t>Table number 16 for Datarecorder</t>
  </si>
  <si>
    <t>Vtx_sas_drec_ind_16</t>
  </si>
  <si>
    <t>$2972</t>
  </si>
  <si>
    <t>Vecteur indice 17 pour le Datarecorder</t>
  </si>
  <si>
    <t>Table number 17 for Datarecorder</t>
  </si>
  <si>
    <t>Vtx_sas_drec_ind_17</t>
  </si>
  <si>
    <t>$2973</t>
  </si>
  <si>
    <t>Vecteur indice 18 pour le Datarecorder</t>
  </si>
  <si>
    <t>Table number 18 for Datarecorder</t>
  </si>
  <si>
    <t>Vtx_sas_drec_ind_18</t>
  </si>
  <si>
    <t>$2974</t>
  </si>
  <si>
    <t>Vecteur indice 19 pour le Datarecorder</t>
  </si>
  <si>
    <t>Table number 19 for Datarecorder</t>
  </si>
  <si>
    <t>Vtx_sas_drec_ind_19</t>
  </si>
  <si>
    <t>$2975</t>
  </si>
  <si>
    <t>Vecteur indice 20 pour le Datarecorder</t>
  </si>
  <si>
    <t>Table number 20 for Datarecorder</t>
  </si>
  <si>
    <t>Vtx_sas_drec_ind_20</t>
  </si>
  <si>
    <t>$2976</t>
  </si>
  <si>
    <t>Vecteur indice 21 pour le Datarecorder</t>
  </si>
  <si>
    <t>Table number 21 for Datarecorder</t>
  </si>
  <si>
    <t>Vtx_sas_drec_ind_21</t>
  </si>
  <si>
    <t>$2977</t>
  </si>
  <si>
    <t>Vecteur indice 22 pour le Datarecorder</t>
  </si>
  <si>
    <t>Table number 22 for Datarecorder</t>
  </si>
  <si>
    <t>Vtx_sas_drec_ind_22</t>
  </si>
  <si>
    <t>$2978</t>
  </si>
  <si>
    <t>Vecteur indice 23 pour le Datarecorder</t>
  </si>
  <si>
    <t>Table number 23 for Datarecorder</t>
  </si>
  <si>
    <t>Vtx_sas_drec_ind_23</t>
  </si>
  <si>
    <t>$2979</t>
  </si>
  <si>
    <t>Vecteur indice 24 pour le Datarecorder</t>
  </si>
  <si>
    <t>Table number 24 for Datarecorder</t>
  </si>
  <si>
    <t>Vtx_sas_drec_ind_24</t>
  </si>
  <si>
    <t>$297A</t>
  </si>
  <si>
    <t>Vecteur indice 25 pour le Datarecorder</t>
  </si>
  <si>
    <t>Table number 25 for Datarecorder</t>
  </si>
  <si>
    <t>Vtx_sas_drec_ind_25</t>
  </si>
  <si>
    <t>$297B</t>
  </si>
  <si>
    <t>Vecteur indice 26 pour le Datarecorder</t>
  </si>
  <si>
    <t>Table number 26 for Datarecorder</t>
  </si>
  <si>
    <t>Vtx_sas_drec_ind_26</t>
  </si>
  <si>
    <t>$297C</t>
  </si>
  <si>
    <t>Vecteur indice 27 pour le Datarecorder</t>
  </si>
  <si>
    <t>Table number 27 for Datarecorder</t>
  </si>
  <si>
    <t>Vtx_sas_drec_ind_27</t>
  </si>
  <si>
    <t>$297D</t>
  </si>
  <si>
    <t>Vecteur indice 28 pour le Datarecorder</t>
  </si>
  <si>
    <t>Table number 28 for Datarecorder</t>
  </si>
  <si>
    <t>Vtx_sas_drec_ind_28</t>
  </si>
  <si>
    <t>$297E</t>
  </si>
  <si>
    <t>Vecteur indice 29 pour le Datarecorder</t>
  </si>
  <si>
    <t>Table number 29 for Datarecorder</t>
  </si>
  <si>
    <t>Vtx_sas_drec_ind_29</t>
  </si>
  <si>
    <t>$297F</t>
  </si>
  <si>
    <t>Vecteur indice 30 pour le Datarecorder</t>
  </si>
  <si>
    <t>Table number 30 for Datarecorder</t>
  </si>
  <si>
    <t>Vtx_sas_drec_ind_30</t>
  </si>
  <si>
    <t>$2980</t>
  </si>
  <si>
    <t>DIDs supportés dans la plage [$2981 - $29A0]</t>
  </si>
  <si>
    <t>DIDs supported in range [$2981 - $29A0]</t>
  </si>
  <si>
    <t>$2981</t>
  </si>
  <si>
    <t>Vecteur indice 31 pour le Datarecorder</t>
  </si>
  <si>
    <t>Table number 31 for Datarecorder</t>
  </si>
  <si>
    <t>Vtx_sas_drec_ind_31</t>
  </si>
  <si>
    <t>$2982</t>
  </si>
  <si>
    <t>Vecteur indice 32 pour le Datarecorder</t>
  </si>
  <si>
    <t>Table number 32 for Datarecorder</t>
  </si>
  <si>
    <t>Vtx_sas_drec_ind_32</t>
  </si>
  <si>
    <t>$2983</t>
  </si>
  <si>
    <t>Vecteur indice 33 pour le Datarecorder</t>
  </si>
  <si>
    <t>Table number 33 for Datarecorder</t>
  </si>
  <si>
    <t>Vtx_sas_drec_ind_33</t>
  </si>
  <si>
    <t>$2984</t>
  </si>
  <si>
    <t>Vecteur indice 34 pour le Datarecorder</t>
  </si>
  <si>
    <t>Table number 34 for Datarecorder</t>
  </si>
  <si>
    <t>Vtx_sas_drec_ind_34</t>
  </si>
  <si>
    <t>$2985</t>
  </si>
  <si>
    <t>Vecteur indice 35 pour le Datarecorder</t>
  </si>
  <si>
    <t>Table number 35 for Datarecorder</t>
  </si>
  <si>
    <t>Vtx_sas_drec_ind_35</t>
  </si>
  <si>
    <t>$2986</t>
  </si>
  <si>
    <t>Vecteur indice 36 pour le Datarecorder</t>
  </si>
  <si>
    <t>Table number 36 for Datarecorder</t>
  </si>
  <si>
    <t>Vtx_sas_drec_ind_36</t>
  </si>
  <si>
    <t>$2987</t>
  </si>
  <si>
    <t>Vecteur indice 37 pour le Datarecorder</t>
  </si>
  <si>
    <t>Table number 37 for Datarecorder</t>
  </si>
  <si>
    <t>Vtx_sas_drec_ind_37</t>
  </si>
  <si>
    <t>$2988</t>
  </si>
  <si>
    <t>Vecteur indice 38 pour le Datarecorder</t>
  </si>
  <si>
    <t>Table number 38 for Datarecorder</t>
  </si>
  <si>
    <t>Vtx_sas_drec_ind_38</t>
  </si>
  <si>
    <t>$2989</t>
  </si>
  <si>
    <t>Vecteur indice 39 pour le Datarecorder</t>
  </si>
  <si>
    <t>Table number 39 for Datarecorder</t>
  </si>
  <si>
    <t>Vtx_sas_drec_ind_39</t>
  </si>
  <si>
    <t>$298A</t>
  </si>
  <si>
    <t>Flag regroupant divers conditions système du Stop and Start</t>
  </si>
  <si>
    <t>System condtions merged into a flag of 3 bytes</t>
  </si>
  <si>
    <t>Vxx_sas_sys_cdn_typ_1</t>
  </si>
  <si>
    <t>$298B</t>
  </si>
  <si>
    <t>Flag regroupant divers conditions composant du Stop and Start</t>
  </si>
  <si>
    <t>Component condtions merged into a flag of 2 bytes</t>
  </si>
  <si>
    <t>Vxx_sas_sys_cdn_typ_2</t>
  </si>
  <si>
    <t>$298C</t>
  </si>
  <si>
    <t>Flag regroupant des IVLD de composants Stop and Start (01)</t>
  </si>
  <si>
    <t>Validity data for Stop and Start merged into a flag of 2 bytes (01)</t>
  </si>
  <si>
    <t>Vxx_sas_vld_typ_1</t>
  </si>
  <si>
    <t>$298D</t>
  </si>
  <si>
    <t>Compteur de diagnostique de ICR relay</t>
  </si>
  <si>
    <t>ICR relay diagnosis counter</t>
  </si>
  <si>
    <t>Vxx_nis_icr_diag_nok_count</t>
  </si>
  <si>
    <t>$298E</t>
  </si>
  <si>
    <t>Indice du datarecorder pour le stop and start</t>
  </si>
  <si>
    <t>Index of stop and start data recorder</t>
  </si>
  <si>
    <t>Vxx_drec_ind_ctr</t>
  </si>
  <si>
    <t>Counter06</t>
  </si>
  <si>
    <t>[0 - 63]</t>
  </si>
  <si>
    <t>$298F</t>
  </si>
  <si>
    <t>Affichage de la demande d'activation ou desactivation du Stop and Start (01)</t>
  </si>
  <si>
    <t>Displaying of Stop and Start request (01)</t>
  </si>
  <si>
    <t>Vsx_sas_stt_dspl_req</t>
  </si>
  <si>
    <t>0: Stop and Start unavailable display
1: Stop and Start activated display
2: Stop and Start disabled display
3: Stop and Start in failure display
4: Stop and Start aging display</t>
  </si>
  <si>
    <t>$2990</t>
  </si>
  <si>
    <t>Maximum duration the engine can stay automatically stopped</t>
  </si>
  <si>
    <t>Cxx_auto_stop_max_dly</t>
  </si>
  <si>
    <t>Time2</t>
  </si>
  <si>
    <t>[0 - 2550]</t>
  </si>
  <si>
    <t>$2991</t>
  </si>
  <si>
    <t>Ambiant pressure high threshold below which auto stop is forbidden</t>
  </si>
  <si>
    <t>Cxx_ecm_stop_auto_max_amp_h</t>
  </si>
  <si>
    <t>$2992</t>
  </si>
  <si>
    <t>Ambiant pressure low threshold below which auto stop is forbidden</t>
  </si>
  <si>
    <t>Cxx_ecm_stop_auto_max_amp_l</t>
  </si>
  <si>
    <t>$2993</t>
  </si>
  <si>
    <t>Minimum speed threshold to go to StopAuto after a deactivation of 4WD function</t>
  </si>
  <si>
    <t>Cxx_sas_4wd_min_mov_thd</t>
  </si>
  <si>
    <t>$2994</t>
  </si>
  <si>
    <t>Maximum delay to confirm a StopAuto request by the driver (by braking pressure)</t>
  </si>
  <si>
    <t>Cxx_sas_brk_det_dly</t>
  </si>
  <si>
    <t>Time - Short - Res</t>
  </si>
  <si>
    <t>$2995</t>
  </si>
  <si>
    <t>Delay before prompting auto stop MMI</t>
  </si>
  <si>
    <t>Cxx_sas_dclu_dspl_dly</t>
  </si>
  <si>
    <t>$2996</t>
  </si>
  <si>
    <t>Maximun number of start for the high pressure pump to inhibite Stop and start</t>
  </si>
  <si>
    <t>Cxx_sas_hpp_sta_nr_max</t>
  </si>
  <si>
    <t>$2997</t>
  </si>
  <si>
    <t>Maximum slope value to authorize StopAuto (negative value)</t>
  </si>
  <si>
    <t>Cxx_sas_road_slop_thd_neg</t>
  </si>
  <si>
    <t>$2998</t>
  </si>
  <si>
    <t>Maximum slope value to authorize StopAuto (positive value)</t>
  </si>
  <si>
    <t>Cxx_sas_road_slop_thd_pos</t>
  </si>
  <si>
    <t>$2999</t>
  </si>
  <si>
    <t>Delay to detect rear gear engaged</t>
  </si>
  <si>
    <t>Cxx_sas_rvr_det_t</t>
  </si>
  <si>
    <t>Time - Short6</t>
  </si>
  <si>
    <t>[0 - 2,55]</t>
  </si>
  <si>
    <t>$299A</t>
  </si>
  <si>
    <t>Maximun number of activation of starter to inhibite Stop and start</t>
  </si>
  <si>
    <t>Cxx_sas_star_sta_nr_max</t>
  </si>
  <si>
    <t>$299B</t>
  </si>
  <si>
    <t>Maximal environment temperature inhibiting the StopAuto</t>
  </si>
  <si>
    <t>Cxx_tenv_auto_stop_max_h</t>
  </si>
  <si>
    <t>$299C</t>
  </si>
  <si>
    <t>Maximal environment temperature authorising the StopAuto</t>
  </si>
  <si>
    <t>Cxx_tenv_auto_stop_max_l</t>
  </si>
  <si>
    <t>$299D</t>
  </si>
  <si>
    <t>Minimal environment temperature inhibiting the StopAuto</t>
  </si>
  <si>
    <t>Cxx_tenv_auto_stop_min_h</t>
  </si>
  <si>
    <t>$299E</t>
  </si>
  <si>
    <t>Minimal environment temperature authorising the StopAuto</t>
  </si>
  <si>
    <t>Cxx_tenv_auto_stop_min_l</t>
  </si>
  <si>
    <t>$299F</t>
  </si>
  <si>
    <t>Maximum vehicle speed to keep the engine automatically stopped</t>
  </si>
  <si>
    <t>Cxx_vs_auto_sta</t>
  </si>
  <si>
    <t>$29A0</t>
  </si>
  <si>
    <t>DIDs supportés dans la plage [$29A1 - $29C0]</t>
  </si>
  <si>
    <t>DIDs supported in range [$29A1 - $29C0]</t>
  </si>
  <si>
    <t>$29A1</t>
  </si>
  <si>
    <t>Delay to confirm that the vehicle is stoped (consolidation of slope value)</t>
  </si>
  <si>
    <t>Cxx_vs_auto_stop_dly</t>
  </si>
  <si>
    <t>$29A2</t>
  </si>
  <si>
    <t>Vehicle speed threshold to validate the minimum travel conditions</t>
  </si>
  <si>
    <t>Cxx_vs_auto_stop_min_mov_thd</t>
  </si>
  <si>
    <t>$29A3</t>
  </si>
  <si>
    <t>Vehicle speed threshold to validate the minimum travel conditions in rear detected</t>
  </si>
  <si>
    <t>Cxx_vs_auto_stop_rvr_thd</t>
  </si>
  <si>
    <t>$29A4</t>
  </si>
  <si>
    <t>Vehicle speed threshold to authorize automatic stop</t>
  </si>
  <si>
    <t>Cxx_vs_auto_stop_thd</t>
  </si>
  <si>
    <t>$29A5</t>
  </si>
  <si>
    <t>StopStart deactivation requested by customer</t>
  </si>
  <si>
    <t>Vsx_sas_stt_req</t>
  </si>
  <si>
    <t>0: no Stop and Start activation request
1: Stop and Start activation request
2: Stop and Start deactivation request
3: Stop and Start request in failure</t>
  </si>
  <si>
    <t>$29A6</t>
  </si>
  <si>
    <t>Activation or Desactivation of ABSMalfunction for StopAuto inhibition</t>
  </si>
  <si>
    <t>Vbx_sas_abs_malf_ena_cfm</t>
  </si>
  <si>
    <t>0: Inhibited
1: Activated</t>
  </si>
  <si>
    <t>$29A7</t>
  </si>
  <si>
    <t>StopAuto status (StopAutoPhase)</t>
  </si>
  <si>
    <t>Vsx_sas_auto_stop_stt</t>
  </si>
  <si>
    <t>0: not in Auto Phase
1: Start Auto
2: Stop Auto
3: Stop Auto aborted</t>
  </si>
  <si>
    <t>$29A8</t>
  </si>
  <si>
    <t>Auto stop forbidden by CLIM ECU</t>
  </si>
  <si>
    <t>Vbx_ac_stop_auto_forb</t>
  </si>
  <si>
    <t>0: stop auto authorize
1: stop auto forbidden by AC</t>
  </si>
  <si>
    <t>$29A9</t>
  </si>
  <si>
    <t>Gear lever position received on the CAN</t>
  </si>
  <si>
    <t>Vsx_levr_psn</t>
  </si>
  <si>
    <t>-1: Gear lever in Reverse position
0: Gear lever in Neutral position
1: Gear lever on position 1 (first gear)
2: Gear lever on position 2 (second gear)
3: Gear lever on position 3 (third gear)
4: Gear lever on position 4 (fourth gear)
5: Gear lever on position 5 (fifth gear)
6: Gear lever on position 6 (sixth gear)
7: Gear lever on position 7 (seventh gear)
11: Gear lever in Parking position
12: Gear lever in Drive position
13: Gear lever in Manual Mode position
21: Gear lever in intermediate position (P/R or N/R)
22: Gear lever in intermediate position (N/D)
23: Gear lever in intermediate position</t>
  </si>
  <si>
    <t>$29B0</t>
  </si>
  <si>
    <t>CC strategy requested by the driver for Daimler type</t>
  </si>
  <si>
    <t>Vsx_cru_on_off_db</t>
  </si>
  <si>
    <t>bit0: CC stop initial step
bit1: CC stop
bit2: CC running In case of default detection for Daimler specification, this label indicates the CC state.</t>
  </si>
  <si>
    <t>$29B1</t>
  </si>
  <si>
    <t>CC Main Switch Coherence detected failure for Daimler type</t>
  </si>
  <si>
    <t>Vbx_cru_swi_chr_db</t>
  </si>
  <si>
    <t>0: CC Main Switch Coherence without failure
1: CC Main Switch Coherence failure detected</t>
  </si>
  <si>
    <t>$29C0</t>
  </si>
  <si>
    <t>DIDs supported in range [$29C1 - $29E0]</t>
  </si>
  <si>
    <t>$29C3</t>
  </si>
  <si>
    <t>Distance remaining before next high engine speed slow learning for zone 1 for TLZ</t>
  </si>
  <si>
    <t>Vxx_tlz_dist_bfr_ad_b_1</t>
  </si>
  <si>
    <t>$29C4</t>
  </si>
  <si>
    <t>Distance remaining before next high engine speed slow learning for zone 2 for TLZ</t>
  </si>
  <si>
    <t>Vxx_tlz_dist_bfr_ad_b_2</t>
  </si>
  <si>
    <t>$29C5</t>
  </si>
  <si>
    <t>Distance remaining before next high engine speed slow learning for zone 3 for TLZ</t>
  </si>
  <si>
    <t>Vxx_tlz_dist_bfr_ad_b_3</t>
  </si>
  <si>
    <t>$29C6</t>
  </si>
  <si>
    <t>Distance remaining before next high engine speed slow learning for zone 4 for TLZ</t>
  </si>
  <si>
    <t>Vxx_tlz_dist_bfr_ad_b_4</t>
  </si>
  <si>
    <t>$29C7</t>
  </si>
  <si>
    <t>Distance remaining before next high engine speed slow learning for zone 5 for TLZ</t>
  </si>
  <si>
    <t>Vxx_tlz_dist_bfr_ad_b_5</t>
  </si>
  <si>
    <t>$29C8</t>
  </si>
  <si>
    <t>Distance remaining before next high engine speed slow learning for zone 6 for TLZ</t>
  </si>
  <si>
    <t>Vxx_tlz_dist_bfr_ad_b_6</t>
  </si>
  <si>
    <t>$29C9</t>
  </si>
  <si>
    <t>Distance remaining before next low engine speed slow learning for TLZ</t>
  </si>
  <si>
    <t>Vxx_tlz_dist_bfr_ad_cor</t>
  </si>
  <si>
    <t>$29CA</t>
  </si>
  <si>
    <t>Number of TDC during adaptive process for zone 1 for TLZ</t>
  </si>
  <si>
    <t>Vxx_tlz_ctr_tdc_ad_b_1</t>
  </si>
  <si>
    <t>Engine cycles 1</t>
  </si>
  <si>
    <t>$29CB</t>
  </si>
  <si>
    <t>Number of TDC during adaptive process for zone 2 for TLZ</t>
  </si>
  <si>
    <t>Vxx_tlz_ctr_tdc_ad_b_2</t>
  </si>
  <si>
    <t>$29CC</t>
  </si>
  <si>
    <t>Number of TDC during adaptive process for zone 3 for TLZ</t>
  </si>
  <si>
    <t>Vxx_tlz_ctr_tdc_ad_b_3</t>
  </si>
  <si>
    <t>$29CD</t>
  </si>
  <si>
    <t>Number of TDC during adaptive process for zone 4 for TLZ</t>
  </si>
  <si>
    <t>Vxx_tlz_ctr_tdc_ad_b_4</t>
  </si>
  <si>
    <t>$29CE</t>
  </si>
  <si>
    <t>Number of TDC during adaptive process for zone 5 for TLZ</t>
  </si>
  <si>
    <t>Vxx_tlz_ctr_tdc_ad_b_5</t>
  </si>
  <si>
    <t>$29CF</t>
  </si>
  <si>
    <t>Number of TDC during adaptive process for zone 6 for TLZ</t>
  </si>
  <si>
    <t>Vxx_tlz_ctr_tdc_ad_b_6</t>
  </si>
  <si>
    <t>$29D0</t>
  </si>
  <si>
    <t>Number of TDC during adaptive process for low engine speed for TLZ</t>
  </si>
  <si>
    <t>Vxx_tlz_ctr_tdc_ad_cor</t>
  </si>
  <si>
    <t>$29DF</t>
  </si>
  <si>
    <t>Distance driven since TLZ initialization</t>
  </si>
  <si>
    <t>Vxx_tlz_km_dly</t>
  </si>
  <si>
    <t>$29E0</t>
  </si>
  <si>
    <t>DIDs supported in range [$29E1 - $2A00]</t>
  </si>
  <si>
    <t>$29E2</t>
  </si>
  <si>
    <t>Misfire bench mode activation boolean</t>
  </si>
  <si>
    <t>Vbx_mis_bch_mod</t>
  </si>
  <si>
    <t>$29E3</t>
  </si>
  <si>
    <t>Rate of Misfire bench mode</t>
  </si>
  <si>
    <t>Vxx_mis_bch_mis_rat</t>
  </si>
  <si>
    <t>Cxx_did_29E3_writ_min</t>
  </si>
  <si>
    <t>Cxx_did_29E3_writ_max</t>
  </si>
  <si>
    <t>$29E4</t>
  </si>
  <si>
    <t>Physical cylinder number selected to be cut if no specific cylinder cut is needed set to 0</t>
  </si>
  <si>
    <t>Vxx_mis_bch_mis_rat_cyl_cho</t>
  </si>
  <si>
    <t>$29E5</t>
  </si>
  <si>
    <t>Bench value to adapt richness on all cylinders</t>
  </si>
  <si>
    <t>Vxx_cyl_fim_fac</t>
  </si>
  <si>
    <t>Adaptation03 - Factor 8</t>
  </si>
  <si>
    <t>[0 - 1,9921875]</t>
  </si>
  <si>
    <t>$29E6</t>
  </si>
  <si>
    <t>Delay before authorizing richness closed loop after start bench mode required for homologation</t>
  </si>
  <si>
    <t>Vbx_bch_mod_cl_t</t>
  </si>
  <si>
    <t>0: no change
1: an offset is applied</t>
  </si>
  <si>
    <t>$29E7</t>
  </si>
  <si>
    <t>Boolean enabling the canister purge fault bench mode</t>
  </si>
  <si>
    <t>Vbx_bch_mod_cp</t>
  </si>
  <si>
    <t>0: Disabled
1: Enabled</t>
  </si>
  <si>
    <t>$29E8</t>
  </si>
  <si>
    <t>Mastervac vacuum relative pressure by analog sensor</t>
  </si>
  <si>
    <t>Vxx_wf_mvac_dp_sens</t>
  </si>
  <si>
    <t>$29E9</t>
  </si>
  <si>
    <t>The weighted average voltage of master vacuum absolute pressure sensor</t>
  </si>
  <si>
    <t>Vxx_wf_mvac_sens_v</t>
  </si>
  <si>
    <t>$29F5</t>
  </si>
  <si>
    <t>Permanent inhibition of Stop and Start function with After sales tool</t>
  </si>
  <si>
    <t>Vbx_sas_disa_diag_tool</t>
  </si>
  <si>
    <t>0: Stop and Start active
1: Stop and Start disabled</t>
  </si>
  <si>
    <t>$29F6</t>
  </si>
  <si>
    <t>Alternator number</t>
  </si>
  <si>
    <t>Vxx_alt_nr</t>
  </si>
  <si>
    <t>$29F7</t>
  </si>
  <si>
    <t>Electrical Energy Management minimum idle speed on sailing</t>
  </si>
  <si>
    <t>Vxx_eem_min_sail_is</t>
  </si>
  <si>
    <t>Engine speed4</t>
  </si>
  <si>
    <t>$29F8</t>
  </si>
  <si>
    <t>Alternator power (01)</t>
  </si>
  <si>
    <t>Vxx_eem_alt_pow</t>
  </si>
  <si>
    <t>$29F9</t>
  </si>
  <si>
    <t>Power slope sent to the USM</t>
  </si>
  <si>
    <t>Vxx_alt_slop_req</t>
  </si>
  <si>
    <t>Power slope</t>
  </si>
  <si>
    <t>W/s</t>
  </si>
  <si>
    <t>$29FB</t>
  </si>
  <si>
    <t>Maximum current available by system on low voltage power supply</t>
  </si>
  <si>
    <t>Vxx_lvps_dcdc_max_crt</t>
  </si>
  <si>
    <t>$29FC</t>
  </si>
  <si>
    <t>Electrical Energy Management open cluster forbidden</t>
  </si>
  <si>
    <t>Vbx_eem_open_clu_forb</t>
  </si>
  <si>
    <t>0: Electrical Energy Management open cluster authorized
1: Electrical Energy Management open cluster forbidden</t>
  </si>
  <si>
    <t>$29FD</t>
  </si>
  <si>
    <t>Battery current</t>
  </si>
  <si>
    <t>Vxx_bat_crt</t>
  </si>
  <si>
    <t>Current 3</t>
  </si>
  <si>
    <t>[-327,675 - 327,675]</t>
  </si>
  <si>
    <t>$29FE</t>
  </si>
  <si>
    <t>Reference battery voltage</t>
  </si>
  <si>
    <t>Vxx_ref_vb</t>
  </si>
  <si>
    <t>$29FF</t>
  </si>
  <si>
    <t>Battery Setpoint generator status</t>
  </si>
  <si>
    <t>Vsx_bat_gen_sp_stt</t>
  </si>
  <si>
    <t>0: Nominal mode
1: EEM detected faillure for battery set point generation
2: EEM confirmed faillure for battery set point generation
3: Battery disconnetion</t>
  </si>
  <si>
    <t>$2A00</t>
  </si>
  <si>
    <t>DIDs supported in range [$2A01 - $2A20]</t>
  </si>
  <si>
    <t>$2A01</t>
  </si>
  <si>
    <t>Mechanical ratio between alternator and engine</t>
  </si>
  <si>
    <t>Cxx_eem_alt_eng_n_rat</t>
  </si>
  <si>
    <t>Ratio offset 2</t>
  </si>
  <si>
    <t>[1,5 - 4,05]</t>
  </si>
  <si>
    <t>$2A03</t>
  </si>
  <si>
    <t>DCDC to ECM CAN communication validity status</t>
  </si>
  <si>
    <t>Vsx_dcdc_sig_nok_vld</t>
  </si>
  <si>
    <t>0 : Validity data at NOK_0 state
1: Validity data at nominal state
2: Validity data at Fail_2 state</t>
  </si>
  <si>
    <t>$2A04</t>
  </si>
  <si>
    <t>DCDC EEM activation request satisfaction status</t>
  </si>
  <si>
    <t>Vsx_dcdc_data_nok_vld</t>
  </si>
  <si>
    <t>$2A05</t>
  </si>
  <si>
    <t>DCDC electrical components faillure status</t>
  </si>
  <si>
    <t>Vsx_dcdc_cpt_vld</t>
  </si>
  <si>
    <t>$2A06</t>
  </si>
  <si>
    <t>Electrical Energy Management 14V producer lost</t>
  </si>
  <si>
    <t>Vsx_eem_gnt_loss_vld</t>
  </si>
  <si>
    <t>0 : Validity data at NOK_0 state
1: Validity data at nominal state
2: Validity data at Fail_2 state
3: Validity data at Fail_3 state</t>
  </si>
  <si>
    <t>$2A07</t>
  </si>
  <si>
    <t>Alternator slope number</t>
  </si>
  <si>
    <t>Vxx_alt_slop_nr</t>
  </si>
  <si>
    <t>$2A08</t>
  </si>
  <si>
    <t>Filtered alternator load</t>
  </si>
  <si>
    <t>Vxx_lvps_pwm</t>
  </si>
  <si>
    <t>$2A09</t>
  </si>
  <si>
    <t>Electrical consumer electrical power</t>
  </si>
  <si>
    <t>Vxx_el_csm_epow</t>
  </si>
  <si>
    <t>$2A0C</t>
  </si>
  <si>
    <t>Integral correction of the downstream richness regulation</t>
  </si>
  <si>
    <t>Vxx_dreg_i_cor</t>
  </si>
  <si>
    <t>$2A0D</t>
  </si>
  <si>
    <t>LSU offset correction</t>
  </si>
  <si>
    <t>Vxx_ueg_offs</t>
  </si>
  <si>
    <t>$2A0E</t>
  </si>
  <si>
    <t>14V network relative undervoltage status</t>
  </si>
  <si>
    <t>Vsx_lvps_apl_down_rel_vld</t>
  </si>
  <si>
    <t>$2A0F</t>
  </si>
  <si>
    <t>14V Network absolute undervoltage fault status</t>
  </si>
  <si>
    <t>Vsx_lvps_apl_down_abv_vld</t>
  </si>
  <si>
    <t>$2A10</t>
  </si>
  <si>
    <t>distance counter when overboost is active and torque in gearbox exceeds  nominal limitation on gear 1</t>
  </si>
  <si>
    <t>Vxx_ovt_gbx_dist_ctr_1</t>
  </si>
  <si>
    <t>$2A11</t>
  </si>
  <si>
    <t>distance counter when overboost is active and torque in gearbox exceeds  nominal limitation on gear 2</t>
  </si>
  <si>
    <t>Vxx_ovt_gbx_dist_ctr_2</t>
  </si>
  <si>
    <t>$2A12</t>
  </si>
  <si>
    <t>distance counter when overboost is active and torque in gearbox exceeds  nominal limitation on gear 3</t>
  </si>
  <si>
    <t>Vxx_ovt_gbx_dist_ctr_3</t>
  </si>
  <si>
    <t>$2A13</t>
  </si>
  <si>
    <t>distance counter when overboost is active and torque in gearbox exceeds  nominal limitation on gear 4</t>
  </si>
  <si>
    <t>Vxx_ovt_gbx_dist_ctr_4</t>
  </si>
  <si>
    <t>$2A14</t>
  </si>
  <si>
    <t>distance counter when overboost is active and torque in gearbox exceeds  nominal limitation on gear 5</t>
  </si>
  <si>
    <t>Vxx_ovt_gbx_dist_ctr_5</t>
  </si>
  <si>
    <t>$2A15</t>
  </si>
  <si>
    <t>distance counter when overboost is active and torque in gearbox exceeds  nominal limitation on gear 6</t>
  </si>
  <si>
    <t>Vxx_ovt_gbx_dist_ctr_6</t>
  </si>
  <si>
    <t>$2A16</t>
  </si>
  <si>
    <t>distance counter when overboost is active and torque in gearbox exceeds  nominal limitation on gear 7</t>
  </si>
  <si>
    <t>Vxx_ovt_gbx_dist_ctr_7</t>
  </si>
  <si>
    <t>$2A1C</t>
  </si>
  <si>
    <t>Counter for number of times the injection is switched off because of fast path of pre ignition detection.</t>
  </si>
  <si>
    <t>Vtx_ctr_req_off_pi_fast</t>
  </si>
  <si>
    <t>$2A1D</t>
  </si>
  <si>
    <t>Counter for number of times the injection is switched off because of slow path of pre ignition detection.</t>
  </si>
  <si>
    <t>Vtx_ctr_req_off_pi_slow</t>
  </si>
  <si>
    <t>$2A1E</t>
  </si>
  <si>
    <t>Counter for number of times the CAM correction is triggered because of pre ignition detection.</t>
  </si>
  <si>
    <t>Vtx_ctr_cam_sp_pi_req</t>
  </si>
  <si>
    <t>$2A1F</t>
  </si>
  <si>
    <t>Counter for number of times the rich richness is triggered because of pre ignition detection.</t>
  </si>
  <si>
    <t>Vtx_ctr_rich_sp_pi_req</t>
  </si>
  <si>
    <t>$2A20</t>
  </si>
  <si>
    <t>DIDs supported in range [$2A21 - $2A40]</t>
  </si>
  <si>
    <t>$2A21</t>
  </si>
  <si>
    <t>Counter for number of times the TQ reduction is triggered because of pre ignition detection.</t>
  </si>
  <si>
    <t>Vtx_ctr_tq_max_sp_pi_req</t>
  </si>
  <si>
    <t>$2A22</t>
  </si>
  <si>
    <t>Bench mode boolean for disabling the downstream richness regulation</t>
  </si>
  <si>
    <t>Vbx_dreg_dsb</t>
  </si>
  <si>
    <t>0: downstream richness regulation disabled
1: downstream richness regulation authorized</t>
  </si>
  <si>
    <t>$2A25</t>
  </si>
  <si>
    <t>Sailing Idle inhibition by After Sales</t>
  </si>
  <si>
    <t>Vbx_sail_inhi_diag_tool</t>
  </si>
  <si>
    <t>0: Nominal Behavior
1: Sailing Idle Inhibited</t>
  </si>
  <si>
    <t>$2A26</t>
  </si>
  <si>
    <t>Distance memorized at the first engine stalled in sailing idle phase</t>
  </si>
  <si>
    <t>Vxx_sail_frst_eng_stal_dist</t>
  </si>
  <si>
    <t>$2A27</t>
  </si>
  <si>
    <t>Counter of engine stalled during sailing idle phase within a calibrated number of kilometers</t>
  </si>
  <si>
    <t>Vxx_sail_eng_stal_ctr</t>
  </si>
  <si>
    <t>$2A28</t>
  </si>
  <si>
    <t>Permanent open clutch forbidden</t>
  </si>
  <si>
    <t>Vbx_sail_prmt_open_clu_forb</t>
  </si>
  <si>
    <t>0: Sailing idle authorized
1: Sailing idle permanently forbidden</t>
  </si>
  <si>
    <t>$2A29</t>
  </si>
  <si>
    <t>Dissociation valve opening command</t>
  </si>
  <si>
    <t>Vbx_dis_vlv_fco_cmd</t>
  </si>
  <si>
    <t>0: Dissociation valve closed
1: Dissociation valve opened</t>
  </si>
  <si>
    <t>$2A2A</t>
  </si>
  <si>
    <t>Low temperature cooling loop water pump PWM command</t>
  </si>
  <si>
    <t>Vxx_wpmp_low_temp_pwm_cmd</t>
  </si>
  <si>
    <t>Percentage - Res9</t>
  </si>
  <si>
    <t>$2A2B</t>
  </si>
  <si>
    <t>Coolant temperature of the low temperature cooling loop</t>
  </si>
  <si>
    <t>Vxx_low_temp_tco</t>
  </si>
  <si>
    <t>Temperature3</t>
  </si>
  <si>
    <t>[-40 - 6513,5]</t>
  </si>
  <si>
    <t>$2A2C</t>
  </si>
  <si>
    <t>Minimum voltage STBypRly driving</t>
  </si>
  <si>
    <t>Vxx_sas_min_v_icr_rly</t>
  </si>
  <si>
    <t>Voltage Res 4</t>
  </si>
  <si>
    <t>$2A2D</t>
  </si>
  <si>
    <t>Difference voltage STBypRly switching</t>
  </si>
  <si>
    <t>Vxx_sas_dif_v_icr_rly</t>
  </si>
  <si>
    <t>$2A2E</t>
  </si>
  <si>
    <t>Anti theft configuration</t>
  </si>
  <si>
    <t>Vsx_swlk_cfm</t>
  </si>
  <si>
    <t>3:Software lock Nissan
4:Software lock 5
7:Software lock 6</t>
  </si>
  <si>
    <t>$2A2F</t>
  </si>
  <si>
    <t>Consolidated request to open the dissociation valve</t>
  </si>
  <si>
    <t>Vbx_vlv_open_req</t>
  </si>
  <si>
    <t>$2A30</t>
  </si>
  <si>
    <t>The PWM command of the water pump of the low temperature cooling loop</t>
  </si>
  <si>
    <t>Vxx_wpmp_low_temp_pwm_cmd0</t>
  </si>
  <si>
    <t>$2A31</t>
  </si>
  <si>
    <t>Lane Departure Prevention enable</t>
  </si>
  <si>
    <t>Vbx_ldp_ena</t>
  </si>
  <si>
    <t>0: Lane Departure Prevention disabled
1: Lane Departure Prevention enabled</t>
  </si>
  <si>
    <t>$2A38</t>
  </si>
  <si>
    <t>Offset Dirt Detection on closed thrust detected failure local counter</t>
  </si>
  <si>
    <t>Vxx_it_ofs_dirt_ctr</t>
  </si>
  <si>
    <t>$2A39</t>
  </si>
  <si>
    <t>PWM for the canister purge valve</t>
  </si>
  <si>
    <t>Vxx_cp_pwm_cor</t>
  </si>
  <si>
    <t>$2A3A</t>
  </si>
  <si>
    <t>Canister charge</t>
  </si>
  <si>
    <t>Vxx_cp_rich_cor</t>
  </si>
  <si>
    <t>Adaptation04 - Factor 8</t>
  </si>
  <si>
    <t>[0 - 0,666656494140625]</t>
  </si>
  <si>
    <t>$2A3B</t>
  </si>
  <si>
    <t>Canister load mean moving value</t>
  </si>
  <si>
    <t>Vxx_cps_hc_mmv</t>
  </si>
  <si>
    <t>Ratio 10</t>
  </si>
  <si>
    <t>$2A40</t>
  </si>
  <si>
    <t>DIDs supported in range [$2A41 - $2A60]</t>
  </si>
  <si>
    <t>$2A44</t>
  </si>
  <si>
    <t>Multi zones richness correction from OS regulation</t>
  </si>
  <si>
    <t>Vtx_rich_cor_os</t>
  </si>
  <si>
    <t>Adaptation - Offset24</t>
  </si>
  <si>
    <t>4 x [-0,1 - 25,5003891050584]</t>
  </si>
  <si>
    <t>$2A45</t>
  </si>
  <si>
    <t>Ageing factor of the main catalyst</t>
  </si>
  <si>
    <t>Vxx_osc_age_fac</t>
  </si>
  <si>
    <t>Oil wear</t>
  </si>
  <si>
    <t>$2A46</t>
  </si>
  <si>
    <t>Total OSC measured value of main catalyst</t>
  </si>
  <si>
    <t>Vxx_osc_tot_mes</t>
  </si>
  <si>
    <t>Mass 1</t>
  </si>
  <si>
    <t>mg</t>
  </si>
  <si>
    <t>$2A5B</t>
  </si>
  <si>
    <t>Variable for Wire acquisition of continuous stroke clutch contactor presence</t>
  </si>
  <si>
    <t>Vbx_wf_cont_str_clu_cnt_cfm</t>
  </si>
  <si>
    <t>0: Wire acquisition of continuous stroke clutch contactor absent
1: Wire acquisition of continuous stroke clutch contactor present</t>
  </si>
  <si>
    <t>$2A5D</t>
  </si>
  <si>
    <t>Upstream binary sensor bench mode required for homologation</t>
  </si>
  <si>
    <t>Cbx_bin_lbup_hot_lkg_crt_bch</t>
  </si>
  <si>
    <t>0: Nominal PWM heating is applied
1: Factor is applied on heating PWM to decrease heating performance</t>
  </si>
  <si>
    <t>$2A5E</t>
  </si>
  <si>
    <t>Factor value to apply on heating PWM to decrease heater performance (OBD bench mode)</t>
  </si>
  <si>
    <t>Cxx_lbup_appl_pwm_fac</t>
  </si>
  <si>
    <t>$2A5F</t>
  </si>
  <si>
    <t>Factor value to apply on heating PWM to decrease heater performance</t>
  </si>
  <si>
    <t>Cxx_lbdw_appl_pwm_fac</t>
  </si>
  <si>
    <t>$2A60</t>
  </si>
  <si>
    <t>DIDs supported in range [$2A61 - $2A80]</t>
  </si>
  <si>
    <t>$2A61</t>
  </si>
  <si>
    <t xml:space="preserve"> Flag to indicate Bench mode activated to decrease heater performance of  downstream sensor for OBD needs</t>
  </si>
  <si>
    <t>Vbx_lbdw_hot_lkg_crt_bch</t>
  </si>
  <si>
    <t>0: desactivated
1: activated</t>
  </si>
  <si>
    <t>$2A6D</t>
  </si>
  <si>
    <t>O2 Binary Status Downstream CAN message</t>
  </si>
  <si>
    <t>Vbx_mux_o2_dps_stt</t>
  </si>
  <si>
    <t>$2A78</t>
  </si>
  <si>
    <t>Maximum duration of SL MAIN button press</t>
  </si>
  <si>
    <t>Vxx_sl_main_swi_whl_blk_dly_max</t>
  </si>
  <si>
    <t>$2A79</t>
  </si>
  <si>
    <t>Maximum duration of CRU MAIN button press</t>
  </si>
  <si>
    <t>Vxx_cru_main_swi_whl_blk_dly_max</t>
  </si>
  <si>
    <t>$2A7A</t>
  </si>
  <si>
    <t>Carrier of all the failures which cause CC SL failure</t>
  </si>
  <si>
    <t>Vxx_cru_sl_fail_2</t>
  </si>
  <si>
    <t>$2A7C</t>
  </si>
  <si>
    <t>Electrical Energy Management Battery Voltage</t>
  </si>
  <si>
    <t>Vxx_eem_vb</t>
  </si>
  <si>
    <t>$2A7D</t>
  </si>
  <si>
    <t>Request status of activation of the regulation loop for EEM needs</t>
  </si>
  <si>
    <t>Vsx_eem_reg_loop_req</t>
  </si>
  <si>
    <t>0: No activation
1: Level 1 activation
2: Level 2 activation
3: Low Voltage Mode Activation</t>
  </si>
  <si>
    <t>$2A7E</t>
  </si>
  <si>
    <t>Vehicle state for EEM</t>
  </si>
  <si>
    <t>Vsx_eem_vh_stt</t>
  </si>
  <si>
    <t>0: Sleeping
1: Customer Wake-up
2: E-motor running
3: Powertrain running
4:  Auto Start
5: Auto Stop
6: Unavailable</t>
  </si>
  <si>
    <t>$2A7F</t>
  </si>
  <si>
    <t>Producer voltage setpoint</t>
  </si>
  <si>
    <t>Vxx_lvps_v_sp</t>
  </si>
  <si>
    <t>$2A80</t>
  </si>
  <si>
    <t>DIDs supported in range [$2A81 - $2AA0]</t>
  </si>
  <si>
    <t>$2A81</t>
  </si>
  <si>
    <t>Alternator negative power gradient authorized by ECM</t>
  </si>
  <si>
    <t>Vxx_alt_neg_slop_req</t>
  </si>
  <si>
    <t>$2A84</t>
  </si>
  <si>
    <t>Alternator maximum power authorized by the ECM</t>
  </si>
  <si>
    <t>Vxx_alt_max_pow_ena</t>
  </si>
  <si>
    <t>$2A86</t>
  </si>
  <si>
    <t>Voltage regulation status</t>
  </si>
  <si>
    <t>Vsx_lvps_ctl_stt</t>
  </si>
  <si>
    <t>0: Not initialized
1: Starting sequence
2: No failure on 14V electrical network
3: Limitation
4: EEM producer communication lost detected failure
5: EEM producer communication lost confirmed failure
6: Low voltage power network producer detected failure
7: Low voltage power network producer confirmed failure
8: Low voltage power network under voltage detected failure
9: Low voltage power network under voltage confirmed failure
10: Low voltage power network over voltage detected failure
11: Low voltage power network over voltage confirmed failure
12: EEM Body Ecu communication lost detected failure
13: EEM Body Ecu communication lost confirmed failure
15 :  Unavailable</t>
  </si>
  <si>
    <t>$2A89</t>
  </si>
  <si>
    <t>Optimum voltage of the 12V producer</t>
  </si>
  <si>
    <t>Vxx_lvps_v_opt_sp</t>
  </si>
  <si>
    <t>$2A8A</t>
  </si>
  <si>
    <t>Voltage rate limitation requested by Powertrain</t>
  </si>
  <si>
    <t>Vsx_lvps_v_rate</t>
  </si>
  <si>
    <t>0: No request,
1: Voltage rate request Rate 1
2: Voltage rate request Rate 2
3: Voltage rate request Rate 3
4: Voltage rate request Rate 4</t>
  </si>
  <si>
    <t>$2A8B</t>
  </si>
  <si>
    <t>Alternator load (01)</t>
  </si>
  <si>
    <t>Vxx_eem_alt_pwm_cs</t>
  </si>
  <si>
    <t>$2A8C</t>
  </si>
  <si>
    <t>Producer current</t>
  </si>
  <si>
    <t>Vxx_lvps_crt</t>
  </si>
  <si>
    <t>$2A8D</t>
  </si>
  <si>
    <t>Maximum reference voltage</t>
  </si>
  <si>
    <t>Vxx_max_ref_vb</t>
  </si>
  <si>
    <t>$2A8E</t>
  </si>
  <si>
    <t>HV authorization to ask to close the HV relays</t>
  </si>
  <si>
    <t>Vbx_auth_hv_avl_req</t>
  </si>
  <si>
    <t>0: Not authorized
1: Authorized</t>
  </si>
  <si>
    <t>$2A90</t>
  </si>
  <si>
    <t>Battery Setpoint Generator Status (01)</t>
  </si>
  <si>
    <t>Vsx_bat_gen_sp_stt_vld</t>
  </si>
  <si>
    <t>0: Battery disconnection confirmed
1: Nominal
2: Absolute undervoltage confirmed
3: Relative undervoltage confirmed
4 : Overvoltage confirmed
5 : Voltage measurement fault confirmed in 12V EEM ECU
6: Producer fault confirmed C1R specific</t>
  </si>
  <si>
    <t>$2A92</t>
  </si>
  <si>
    <t>State of the steering wheel buttons when the main switch is placed on the steering wheel not filtered</t>
  </si>
  <si>
    <t>Vxx_cru_sl_main_swi_whl_cmd_raw</t>
  </si>
  <si>
    <t>0: unpressed
1: invalid voltage
2: open circuit
3: Resume or plus button pressed
4: set minus button pressed
5: suspend button pressed
6: Speed Limiter button pressed 
7: Cruise Control button pressed
8: distance button pressed</t>
  </si>
  <si>
    <t>$2A9F</t>
  </si>
  <si>
    <t>IVI ECU present configuration</t>
  </si>
  <si>
    <t>Vbx_ivi_ecu_cfm</t>
  </si>
  <si>
    <t xml:space="preserve">0: IVI ECU is absent
1: IVI ECU is present </t>
  </si>
  <si>
    <t>$2AA0</t>
  </si>
  <si>
    <t>DIDs supported in range [$2AA1 - $2AC0]</t>
  </si>
  <si>
    <t>$2AA2</t>
  </si>
  <si>
    <t>UEGO richness corrected or not by OBD test mode</t>
  </si>
  <si>
    <t>Vxx_ups_rich_mes_raw_temp</t>
  </si>
  <si>
    <t>$2AA3</t>
  </si>
  <si>
    <t>Temporary raw UEGO current taking into account OBD mode</t>
  </si>
  <si>
    <t>Vxx_ups_raw_sens_crt_temp</t>
  </si>
  <si>
    <t>Current 8</t>
  </si>
  <si>
    <t>[-10 - 55,535]</t>
  </si>
  <si>
    <t>mA</t>
  </si>
  <si>
    <t>$2AA4</t>
  </si>
  <si>
    <t>Raw UEGO current</t>
  </si>
  <si>
    <t>Vxx_ups_raw_sens_crt</t>
  </si>
  <si>
    <t>$2AA5</t>
  </si>
  <si>
    <t>Upstream sensor Status of heater patern applied</t>
  </si>
  <si>
    <t>Vsx_lbup_heat_stt</t>
  </si>
  <si>
    <t>0: oxygen sensor heating is off
1: low oxygen sensor heating for dewpoint condition
2: Normal oxygen sensor heating (including warmup patern)
4: oxygen sensor specific heating for Stop and Start condition
8: oxygen sensor heating in high exhaust gaz temperature (heating off)
16: oxygen sensor heating in aftersale condition
32: oxygen sensor specific heating in case of battery voltage default
64: oxygen sensor heating under specific OBD test condition</t>
  </si>
  <si>
    <t>$2AA6</t>
  </si>
  <si>
    <t>Upstream binary oxygen sensor _ heater applied PWM</t>
  </si>
  <si>
    <t>Vxx_lbup_heat_pwm_appl</t>
  </si>
  <si>
    <t>$2AA7</t>
  </si>
  <si>
    <t>Downstream binary oxygen sensor _ heater applied PWM</t>
  </si>
  <si>
    <t>Vxx_lbdw_heat_pwm_appl</t>
  </si>
  <si>
    <t>$2AA8</t>
  </si>
  <si>
    <t>Downstream oxygen sensor _ flag to inform that signal is avalable (determined justafter engine start and dewpoint passed)</t>
  </si>
  <si>
    <t>Vbx_lbdw_sta_sig_avl</t>
  </si>
  <si>
    <t>0: signal not available 
1: signal available</t>
  </si>
  <si>
    <t>$2AA9</t>
  </si>
  <si>
    <t>Downstream binary oxygen sensor  _ Status of heater patern applied</t>
  </si>
  <si>
    <t>Vsx_lbdw_heat_stt</t>
  </si>
  <si>
    <t>$2AAA</t>
  </si>
  <si>
    <t>Flag to indicate Downstream catalyst sensor signal is theoricaly avalable (light offtime elapsed)</t>
  </si>
  <si>
    <t>Vbx_lbdw_thy_avl</t>
  </si>
  <si>
    <t>0: sensor not theoricaly available
1: sensor theoricaly available</t>
  </si>
  <si>
    <t>$2AB6</t>
  </si>
  <si>
    <t>tuning value for AC system</t>
  </si>
  <si>
    <t>Vbx_ac_typ_cfm</t>
  </si>
  <si>
    <t>0: AC descativated
1: AC activated</t>
  </si>
  <si>
    <t>$2ABA</t>
  </si>
  <si>
    <t>Consolidated state indicating activation of bench mode by driver sequence</t>
  </si>
  <si>
    <t>Vsx_rol_bch_mod</t>
  </si>
  <si>
    <t>0:No maintenance mode activated
1:Maintenance mode 1 or 2 or 3
2:Maintenance mode 2 or 3
3:Maintenance mode 3</t>
  </si>
  <si>
    <t>$2ABB</t>
  </si>
  <si>
    <t>Final command of low temperature thermostat</t>
  </si>
  <si>
    <t>Vxx_tsta_low_temp_pwm_cmd</t>
  </si>
  <si>
    <t>$2ABC</t>
  </si>
  <si>
    <t>Value of applied offset correction</t>
  </si>
  <si>
    <t>Vxx_mis_tq_cor</t>
  </si>
  <si>
    <t>Torque 4</t>
  </si>
  <si>
    <t>[-3276,8 - 3276,7]</t>
  </si>
  <si>
    <t>$2ABD</t>
  </si>
  <si>
    <t>Amplitude of upstream lambda richness signal</t>
  </si>
  <si>
    <t>Vxx_lbup_pas_ups_rich_diff</t>
  </si>
  <si>
    <t>$2AC0</t>
  </si>
  <si>
    <t>DIDs supportés dans la plage [$2C01 - $2C20]</t>
  </si>
  <si>
    <t>DIDs supported in range [$2AC1 - $2AE0]</t>
  </si>
  <si>
    <t>$2AC2</t>
  </si>
  <si>
    <t>Vector containing gaussien distribution statistics of the drift default</t>
  </si>
  <si>
    <t>Vtx_mem_crit_sens_low_temp_tco_shp</t>
  </si>
  <si>
    <t>$2AC6</t>
  </si>
  <si>
    <t>Electrical Energy Management Sailing Idle Forbidden</t>
  </si>
  <si>
    <t>Vbx_mux_eem_sail_is_forb</t>
  </si>
  <si>
    <t>0: Electrical Energy Management Sailing Idle Forbidden not activate 
1: Electrical Energy Management Sailing Idle Forbidden activate</t>
  </si>
  <si>
    <t>$2AC7</t>
  </si>
  <si>
    <t>Optimal alternator power setpoint</t>
  </si>
  <si>
    <t>Vxx_alt_pow_opt_sp</t>
  </si>
  <si>
    <t>$2AC8</t>
  </si>
  <si>
    <t xml:space="preserve">CC deactivation cause </t>
  </si>
  <si>
    <t>Vxx_cru_fail_2</t>
  </si>
  <si>
    <t>$2AD0</t>
  </si>
  <si>
    <t>Electrical Energy Management minimum idle speed on sailing validity status</t>
  </si>
  <si>
    <t>Vsx_eem_min_sail_is_vld</t>
  </si>
  <si>
    <t>0: Electrical Energy Management minimum idle speed on sailing signal is not valid 
1: Electrical Energy Management minimum idle speed on sailing  signal is valid</t>
  </si>
  <si>
    <t>$2ADA</t>
  </si>
  <si>
    <t>After sales producer voltage setpoint</t>
  </si>
  <si>
    <t>Vxx_lvps_v_sp_asd</t>
  </si>
  <si>
    <t>$2AE0</t>
  </si>
  <si>
    <t>DIDs supported in range [$2AE1-$2B00]</t>
  </si>
  <si>
    <t>$2AE7</t>
  </si>
  <si>
    <t>Internal raw sensor temperature</t>
  </si>
  <si>
    <t>Vxx_raw_sens_ups_tip</t>
  </si>
  <si>
    <t>$2AE8</t>
  </si>
  <si>
    <t>Conf ego/ueg</t>
  </si>
  <si>
    <t>Vbx_so2up_cfm</t>
  </si>
  <si>
    <t>0:binary oxygen sensor
1:linear oxygen sensor</t>
  </si>
  <si>
    <t>$2AE9</t>
  </si>
  <si>
    <t>Mastervac vacuum pressure (high resolution) by analog sensor</t>
  </si>
  <si>
    <t>Vxx_mvac_dp_sens_h</t>
  </si>
  <si>
    <t>Pressure - Low res 02</t>
  </si>
  <si>
    <t>$2AF9</t>
  </si>
  <si>
    <t>Diagnosis Parameter Clear Request for distance with neutral  gear position calculation</t>
  </si>
  <si>
    <t>Vbx_max_dist_wit_neut_cdi</t>
  </si>
  <si>
    <t>1: Request
0: No request</t>
  </si>
  <si>
    <t>$2AFC</t>
  </si>
  <si>
    <t>HFPB ECU present configuration</t>
  </si>
  <si>
    <t>Vbx_hfpb_ecu_typ_cfm</t>
  </si>
  <si>
    <t>1:conf present
0: conf absent</t>
  </si>
  <si>
    <t>$2AFD</t>
  </si>
  <si>
    <t>AEb ECU present configuration</t>
  </si>
  <si>
    <t>Vbx_aeb_ecu_typ_cfm</t>
  </si>
  <si>
    <t>$2B00</t>
  </si>
  <si>
    <t>DIDs supported in range [$2B01 - $2B20]</t>
  </si>
  <si>
    <t>each bit informs of a Data Identifier availability</t>
  </si>
  <si>
    <t>$2B04</t>
  </si>
  <si>
    <t>AT_StartStopFailureFlag bypass for the Stop and Start system</t>
  </si>
  <si>
    <t>Vbx_sas_agb_fail_byp_sas</t>
  </si>
  <si>
    <t>1: Bypass the variable;
0: Use an intern ECM variable;</t>
  </si>
  <si>
    <t>$2B05</t>
  </si>
  <si>
    <t>BrakeVacuumStatus bypass for the Stop and Start system</t>
  </si>
  <si>
    <t>Vbx_mvac_stt_byp_sas</t>
  </si>
  <si>
    <t>$2B06</t>
  </si>
  <si>
    <t>NeutralContact bypass for the Stop and Start system</t>
  </si>
  <si>
    <t>Vbx_sas_neut_cnt_byp_sas</t>
  </si>
  <si>
    <t>$2B07</t>
  </si>
  <si>
    <t>ClutchSwitchMaximumTravel bypass for the Stop and Start system</t>
  </si>
  <si>
    <t>Vbx_sas_end_str_clu_cnt_byp_sas</t>
  </si>
  <si>
    <t>$2B0D</t>
  </si>
  <si>
    <t>Stop and Start driving inhibition causes merged into an array of 4 bytes</t>
  </si>
  <si>
    <t>Vnx_sas_driv_auto_stop_inhi_typ</t>
  </si>
  <si>
    <t>$2B0E</t>
  </si>
  <si>
    <t>Stop and Start minimum travel inhibition causes merged into an array of 4 bytes</t>
  </si>
  <si>
    <t>Vnx_sas_min_mov_auto_stop_inhi_typ</t>
  </si>
  <si>
    <t>$2B0F</t>
  </si>
  <si>
    <t>Stop and Start customer auto start causes merged into an array of 4 bytes</t>
  </si>
  <si>
    <t>Vnx_sas_driv_auto_sta_typ</t>
  </si>
  <si>
    <t>$2B10</t>
  </si>
  <si>
    <t>Stop and Start auto stop request inhibition causes merged into an array of 4 bytes</t>
  </si>
  <si>
    <t>Vnx_sas_auto_stop_req_inhi_typ</t>
  </si>
  <si>
    <t>$2B11</t>
  </si>
  <si>
    <t>Stop and Start technical auto start causes merged into an array of 4 bytes</t>
  </si>
  <si>
    <t>Vnx_sas_itl_sys_auto_sta_typ</t>
  </si>
  <si>
    <t>$2B12</t>
  </si>
  <si>
    <t>Stop and Start Internal Failure 2 (without auto start) causes merged into an array of 2 bytes</t>
  </si>
  <si>
    <t>Vnx_sas_itl_fail2_typ</t>
  </si>
  <si>
    <t>$2B13</t>
  </si>
  <si>
    <t>Stop and Start Internal Failure 1 (with auto start) causes merged into an array of 2 bytes</t>
  </si>
  <si>
    <t>Vnx_sas_itl_fail1_typ</t>
  </si>
  <si>
    <t>$2B14</t>
  </si>
  <si>
    <t>Stop and Start Internal Failure 3 (wear of starter) causes merged into an array of 2 bytes</t>
  </si>
  <si>
    <t>Vnx_sas_itl_fail3_typ</t>
  </si>
  <si>
    <t>$2B15</t>
  </si>
  <si>
    <t>Stop and Start External Failure 1 (with auto start) causes merged into an array of 6 bytes - last 2 bytes</t>
  </si>
  <si>
    <t>Vnx_sas_ext_fail1_typ_2</t>
  </si>
  <si>
    <t>$2B16</t>
  </si>
  <si>
    <t>Stop and Start External Failure 1 (with auto start) causes merged into an array of 6 bytes - first 4 bytes</t>
  </si>
  <si>
    <t>Vnx_sas_ext_fail1_typ</t>
  </si>
  <si>
    <t>$2B17</t>
  </si>
  <si>
    <t>Stop and Start External Failure 3 (wear of HP pump) causes merged into an array of 2 bytes</t>
  </si>
  <si>
    <t>Vnx_sas_ext_fail3_typ</t>
  </si>
  <si>
    <t>$2B18</t>
  </si>
  <si>
    <t>Stop and Start External Failure 2 (with manual start) causes merged into an array of 4 bytes</t>
  </si>
  <si>
    <t>Vnx_sas_ext_fail2_typ</t>
  </si>
  <si>
    <t>$2B19</t>
  </si>
  <si>
    <t>Stop and Start system inhibition causes merged into an array of 4 bytes</t>
  </si>
  <si>
    <t>Vnx_sas_sys_auto_stop_inhi_typ</t>
  </si>
  <si>
    <t>$2B1A</t>
  </si>
  <si>
    <t>Stop and Start functional internal failure of type 2 detected</t>
  </si>
  <si>
    <t>Vbx_sas_itl_fail2</t>
  </si>
  <si>
    <t>1:failure detected
0:failure not detected</t>
  </si>
  <si>
    <t>$2B1B</t>
  </si>
  <si>
    <t>Stop and Start functional internal failure of type 1 detected</t>
  </si>
  <si>
    <t>Vbx_sas_itl_fail1</t>
  </si>
  <si>
    <t>$2B1C</t>
  </si>
  <si>
    <t>Stop and Start functional external failure of type 2 detected</t>
  </si>
  <si>
    <t>Vbx_sas_ext_fail2</t>
  </si>
  <si>
    <t>$2B1D</t>
  </si>
  <si>
    <t>Stop and Start functional external failure of type 1 detected</t>
  </si>
  <si>
    <t>Vbx_sas_ext_fail1</t>
  </si>
  <si>
    <t>$2B1E</t>
  </si>
  <si>
    <t>HFP Stop Auto Forbidden 2</t>
  </si>
  <si>
    <t>Vbx_hfp_stop_auto_forb_2</t>
  </si>
  <si>
    <t>1: stop auto forbidden
0: stop auto authorized</t>
  </si>
  <si>
    <t>$2B1F</t>
  </si>
  <si>
    <t xml:space="preserve">Internal consolidated technical engine restart request of Stop and Start supervisor for C1A </t>
  </si>
  <si>
    <t>Vbx_itl_sys_eng_sta_req_cs_cvg</t>
  </si>
  <si>
    <t>1:restart request
0:no request</t>
  </si>
  <si>
    <t>$2B20</t>
  </si>
  <si>
    <t>DIDs supported in range [$2B21 - $2B40]</t>
  </si>
  <si>
    <t>$2B22</t>
  </si>
  <si>
    <t>ETC mode implying inhibition of Stop Auto when equal to 1</t>
  </si>
  <si>
    <t>Vbx_etc_auto_stop_inhi</t>
  </si>
  <si>
    <t>1:inhibition of Stop and Start
0:Nominal</t>
  </si>
  <si>
    <t>$2B23</t>
  </si>
  <si>
    <t>Reverse gear engaged switch for manual gearbox</t>
  </si>
  <si>
    <t>Vsx_rvr_cnt</t>
  </si>
  <si>
    <t>0:Contactor is not used (normal permanent state)
1:Contactor is used (non permanent state)
2:There is no contactor</t>
  </si>
  <si>
    <t>$2B24</t>
  </si>
  <si>
    <t>StopAuto forbidden by ABS system</t>
  </si>
  <si>
    <t>Vbx_abs_stop_auto_forb</t>
  </si>
  <si>
    <t>1:Stop auto forbidden
0: Stop auto not forbidden</t>
  </si>
  <si>
    <t>$2B25</t>
  </si>
  <si>
    <t>Brake information status counter</t>
  </si>
  <si>
    <t>Vnx_sas_brk_pdl_sf_cnt</t>
  </si>
  <si>
    <t>$2B26</t>
  </si>
  <si>
    <t>Automatic stop request</t>
  </si>
  <si>
    <t>Vbx_sas_auto_stop_req</t>
  </si>
  <si>
    <t>1:stop request
0:no request</t>
  </si>
  <si>
    <t>$2B27</t>
  </si>
  <si>
    <t>Braking pressure driver auto start condition</t>
  </si>
  <si>
    <t>Vbx_brk_prs_auto_sta_cdn</t>
  </si>
  <si>
    <t>1:OK
0:NOK</t>
  </si>
  <si>
    <t>$2B28</t>
  </si>
  <si>
    <t>Nissan cut off relay learning in progress</t>
  </si>
  <si>
    <t>Vbx_nis_rly_off_lip</t>
  </si>
  <si>
    <t>$2B29</t>
  </si>
  <si>
    <t>Stop and Start functional internal failure of type 3 detected</t>
  </si>
  <si>
    <t>Vbx_sas_itl_fail3</t>
  </si>
  <si>
    <t>$2B2A</t>
  </si>
  <si>
    <t>Stop and Start calibration values merged into an array of 72 bytes</t>
  </si>
  <si>
    <t>Vtx_sas_c_val_typ</t>
  </si>
  <si>
    <t>72 x [0 - 255]</t>
  </si>
  <si>
    <t>$2B2B</t>
  </si>
  <si>
    <t>Abortion of automatic injection cut for C1A architecture</t>
  </si>
  <si>
    <t>Vbx_sas_inj_cut_abrt_trs_cvg</t>
  </si>
  <si>
    <t>0: Not aborted
1: Aborted</t>
  </si>
  <si>
    <t>$2B2C</t>
  </si>
  <si>
    <t>A engine relaunch with activation of starter is requested for C1A architecture</t>
  </si>
  <si>
    <t>Vbx_sas_rlch_wit_sta_req_cvg</t>
  </si>
  <si>
    <t>0: Not requested
1: Requested</t>
  </si>
  <si>
    <t>$2B30</t>
  </si>
  <si>
    <t>Anticipating StopAuto system conditions for C1A configuration</t>
  </si>
  <si>
    <t>Vbx_auto_stop_sys_warn_itl_cdn_cvg</t>
  </si>
  <si>
    <t>$2B32</t>
  </si>
  <si>
    <t>S&amp;S antijump conditions ok</t>
  </si>
  <si>
    <t>Vbx_sas_mgb_sta_rdy_cvg</t>
  </si>
  <si>
    <t>$2B34</t>
  </si>
  <si>
    <t>Reset the EEPROM variables for RVLV</t>
  </si>
  <si>
    <t>Vbx_cru_sl_nvm_rst</t>
  </si>
  <si>
    <t>$2B35</t>
  </si>
  <si>
    <t>Starting coolant temperature</t>
  </si>
  <si>
    <t>Vxx_sta_tco</t>
  </si>
  <si>
    <t>$2B36</t>
  </si>
  <si>
    <t>HFPB or APK configuration</t>
  </si>
  <si>
    <t>Vbx_hfp_typ_cfm</t>
  </si>
  <si>
    <t>1:Activated
0:not activated</t>
  </si>
  <si>
    <t>$2B37</t>
  </si>
  <si>
    <t>Boolean to activate torquemeter learning at End of line cycle</t>
  </si>
  <si>
    <t>Vbx_hbn_lrn_eol_ena</t>
  </si>
  <si>
    <t>1:Torquemeter actvated
0: torquemeter not activated</t>
  </si>
  <si>
    <t>$2B40</t>
  </si>
  <si>
    <t>DIDs supported in range [$2B41 - $2B60]</t>
  </si>
  <si>
    <t>$2B4E</t>
  </si>
  <si>
    <t>Warning Lights Status consolidated</t>
  </si>
  <si>
    <t>Vsx_wir_stt</t>
  </si>
  <si>
    <t>0: Warning Lights Status Off
1: Warning Lights Status ON</t>
  </si>
  <si>
    <t>$2B4F</t>
  </si>
  <si>
    <t>MultiDrive mode presence configuration boolean (1 = MultiDrive present)</t>
  </si>
  <si>
    <t>Vbx_mpl_driv_mod_cfm</t>
  </si>
  <si>
    <t>0: Multi-drive absent;
1: Multi-drive present;</t>
  </si>
  <si>
    <t>$2B51</t>
  </si>
  <si>
    <t>Emergency charge stop requested by rectifier</t>
  </si>
  <si>
    <t>Vbx_sfty_lkg_crt_emg_stop</t>
  </si>
  <si>
    <t>0: no request;
1: Stop request;</t>
  </si>
  <si>
    <t>$2B52</t>
  </si>
  <si>
    <t>Validity status of CAN parameter LeakageCurrentEmergencyStop consolidated</t>
  </si>
  <si>
    <t>Vsx_sfty_lkg_crt_emg_stop_vld</t>
  </si>
  <si>
    <t>0: invalid data;
1: valid data;
2:Limp home data</t>
  </si>
  <si>
    <t>$2B56</t>
  </si>
  <si>
    <t xml:space="preserve">Temperature warning 1 </t>
  </si>
  <si>
    <t>Vbx_df_dcdc_ovh_1_cs</t>
  </si>
  <si>
    <t>0: no warn, 
1: detected warn</t>
  </si>
  <si>
    <t>$2B58</t>
  </si>
  <si>
    <t>StopAutoPhase v2</t>
  </si>
  <si>
    <t>Vsx_sas_auto_stop_stt_v2</t>
  </si>
  <si>
    <t>0: S&amp;S not in stop auto state;
1: S&amp;S in auto start state;
2: S&amp;S in stop auto state;
3: S&amp;S in stop auto aborted state;
4: S&amp;S in injection stopped state;
5: S&amp;S in start by injection only state;
6: S&amp;S in reflex start state</t>
  </si>
  <si>
    <t>$2B59</t>
  </si>
  <si>
    <t xml:space="preserve">stubb in case of no presence of aebs system;to permit the activation of sailing idle system </t>
  </si>
  <si>
    <t>Vbx_aeb_typ</t>
  </si>
  <si>
    <t>1: activation of sailing idle system
0: system is not activated</t>
  </si>
  <si>
    <t>$2B60</t>
  </si>
  <si>
    <t>DIDs supported in range [$2B61 - $2B80]</t>
  </si>
  <si>
    <t>$2B63</t>
  </si>
  <si>
    <t>Memorized difference pressure to apply on the atmospheric pressure for adaptation</t>
  </si>
  <si>
    <t>Vxx_amp_dif_mem</t>
  </si>
  <si>
    <t>$2B67</t>
  </si>
  <si>
    <t>Alcohol mass dissolved in the oil</t>
  </si>
  <si>
    <t>Vxx_ms_alco_pres_mem</t>
  </si>
  <si>
    <t>Mass 8</t>
  </si>
  <si>
    <t>[0 - 4095,9375]</t>
  </si>
  <si>
    <t>$2B69</t>
  </si>
  <si>
    <t>Monitool idle speed setpoint</t>
  </si>
  <si>
    <t>Vxx_moni_min_is_n</t>
  </si>
  <si>
    <t>$2B80</t>
  </si>
  <si>
    <t>DIDs supported in range [$2B81 - $2BA0]</t>
  </si>
  <si>
    <t>$2BA0</t>
  </si>
  <si>
    <t>DIDs supported in range [$2BA1 - $2BC0]</t>
  </si>
  <si>
    <t>$2BAD</t>
  </si>
  <si>
    <t>Time spent in road request</t>
  </si>
  <si>
    <t>Vxx_alco_road_req_t</t>
  </si>
  <si>
    <t>$2BAE</t>
  </si>
  <si>
    <t>Time spent in road-request/engine hot (freeze frame)</t>
  </si>
  <si>
    <t>Vxx_alco_road_req_eng_hot_t</t>
  </si>
  <si>
    <t>$2BAF</t>
  </si>
  <si>
    <t>counter of cold cycle (freez frame)</t>
  </si>
  <si>
    <t>Vxx_alco_dc_cold_ctr</t>
  </si>
  <si>
    <t>$2BB0</t>
  </si>
  <si>
    <t>average time required to reach Target dilution rate (freeze frame)</t>
  </si>
  <si>
    <t>Vxx_alco_dil_tmr_mv</t>
  </si>
  <si>
    <t>$2BB1</t>
  </si>
  <si>
    <t>Journaling Vbx_driv_cho_urb_zev_mod in case of Optimization Failure</t>
  </si>
  <si>
    <t>Vtx_driv_cho_urb_zev_mod_mem</t>
  </si>
  <si>
    <t>5 x [0 - 1]</t>
  </si>
  <si>
    <t>$2BB2</t>
  </si>
  <si>
    <t>Alcohol in oil dilution rate</t>
  </si>
  <si>
    <t>Vxx_alco_oil_dil_rat</t>
  </si>
  <si>
    <t>$2BB3</t>
  </si>
  <si>
    <t>average time required to evaporate x percent of alcohol</t>
  </si>
  <si>
    <t>Vxx_alco_evap_tmr_mv</t>
  </si>
  <si>
    <t>Time minute 2</t>
  </si>
  <si>
    <t>$2BB4</t>
  </si>
  <si>
    <t>Alcohol in oil dilution state</t>
  </si>
  <si>
    <t>Vsx_alco_oil_dil_stt</t>
  </si>
  <si>
    <t>0: State 0 of dilution of alcohol in oil
1: State 1 of dilution of alcohol in oil
2: State 2 of dilution of alcohol in oil
3: State 3 of dilution of alcohol in oil</t>
  </si>
  <si>
    <t>$2BB7</t>
  </si>
  <si>
    <t>counter of evaporation success (from state 1 to state 0) when indicator G2 is active</t>
  </si>
  <si>
    <t>Vxx_alco_dil_g2_act_suc_ctr</t>
  </si>
  <si>
    <t>$2BC0</t>
  </si>
  <si>
    <t>DIDs supported in range [$2BC1 - $2BE0]</t>
  </si>
  <si>
    <t>$2BCB</t>
  </si>
  <si>
    <t>Variable for HandFreeParkBraking or Full HandFreePark (APK) presence</t>
  </si>
  <si>
    <t>Vbx_hfp_pres_cfm</t>
  </si>
  <si>
    <t>0: absent  
1: present</t>
  </si>
  <si>
    <t>$2BD7</t>
  </si>
  <si>
    <t>Device Driver State Machine Status</t>
  </si>
  <si>
    <t>Vsx_drv_stm_stt</t>
  </si>
  <si>
    <t>20: Device Driver State Machine in calculation mode 
11: Device Driver State Machine in delay mode 
10: Device Driver State Machine in offline mode 
12: Device Driver State Machine in online mode 
0: Sleep mode of the Heating Control Unit</t>
  </si>
  <si>
    <t>$2BD8</t>
  </si>
  <si>
    <t>Error code saved in PRE DRIVE mode</t>
  </si>
  <si>
    <t>Vnx_fhs_pre_drv_err</t>
  </si>
  <si>
    <t>$2BD9</t>
  </si>
  <si>
    <t>Array with current Glow Plugs electrical resistance</t>
  </si>
  <si>
    <t>Vtx_htg_crt_r</t>
  </si>
  <si>
    <t>Resistance1</t>
  </si>
  <si>
    <t>4 x [0 - 0,99609375]</t>
  </si>
  <si>
    <t>Ohm</t>
  </si>
  <si>
    <t>$2BDA</t>
  </si>
  <si>
    <t>Value of glow voltage</t>
  </si>
  <si>
    <t>Vtx_htg_v</t>
  </si>
  <si>
    <t>Voltage Res 8</t>
  </si>
  <si>
    <t>4 x [0 - 2,495175]</t>
  </si>
  <si>
    <t>$2BDE</t>
  </si>
  <si>
    <t>Electromagnetic Traction Control configuration boolean</t>
  </si>
  <si>
    <t>Vbx_etc_cfm</t>
  </si>
  <si>
    <t>0: ETC absent ; 
1 = ETC present</t>
  </si>
  <si>
    <t>$2BE0</t>
  </si>
  <si>
    <t>DIDs supported in range [$2BE1 - $2C00]</t>
  </si>
  <si>
    <t>$2BE2</t>
  </si>
  <si>
    <t>Driver door open information filtered for fuel heating system wake-up phase</t>
  </si>
  <si>
    <t>Vbx_fhs_driv_door_fil_stt</t>
  </si>
  <si>
    <t>$2BE4</t>
  </si>
  <si>
    <t>Current system/ECU sub-state</t>
  </si>
  <si>
    <t>Vsx_ecu_sub_stt</t>
  </si>
  <si>
    <t>2: ECU on classic mode
0: ECU on offline mode
3: ECU on post-drive state
1: Nsx_ecu_sub_pre_drv</t>
  </si>
  <si>
    <t>$2BE5</t>
  </si>
  <si>
    <t>Journaling Vsx_econav_trpdata_lih</t>
  </si>
  <si>
    <t>Vtx_econav_trpdata_lih_mem</t>
  </si>
  <si>
    <t>5 x [0 - 7]</t>
  </si>
  <si>
    <t>$2BF3</t>
  </si>
  <si>
    <t>Effective torque setpoint of cranck electrical engine component</t>
  </si>
  <si>
    <t>Vxx_ecrk_cpt_tqe_sp</t>
  </si>
  <si>
    <t>$2BF4</t>
  </si>
  <si>
    <t>Effective torque setpoint of secondary electrical engine component</t>
  </si>
  <si>
    <t>Vxx_esnd_cpt_tqe_sp</t>
  </si>
  <si>
    <t>$2BF5</t>
  </si>
  <si>
    <t>Fuel Heating System Diagnostic Tool Switch-on condition status</t>
  </si>
  <si>
    <t>Vbx_fhs_dgt_ena</t>
  </si>
  <si>
    <t>$2BF6</t>
  </si>
  <si>
    <t>Power dissipated on each glow plug as informed by the Heating Control Unit</t>
  </si>
  <si>
    <t>Vxx_ctrl_pow_appl</t>
  </si>
  <si>
    <t>Power9</t>
  </si>
  <si>
    <t>$2BF7</t>
  </si>
  <si>
    <t>Indication if Fuel Heating System is active (end of line procedure finished with success)</t>
  </si>
  <si>
    <t>Vbx_fhs_act_eol_done_suc</t>
  </si>
  <si>
    <t>$2BF8</t>
  </si>
  <si>
    <t>Fuel Heating System battery charge reset time ended</t>
  </si>
  <si>
    <t>Vbx_fhs_bat_chg_rst_dly_end</t>
  </si>
  <si>
    <t>$2BF9</t>
  </si>
  <si>
    <t>Number of consecutive incorrect Preheating procedure</t>
  </si>
  <si>
    <t>Vxx_not_cor_pre_heat_nr_ctr</t>
  </si>
  <si>
    <t>$2BFA</t>
  </si>
  <si>
    <t>counter of evaporation success (from state 1 to state 0) when Road-request is active</t>
  </si>
  <si>
    <t>Vxx_alco_road_req_suc_ctr</t>
  </si>
  <si>
    <t>$2BFC</t>
  </si>
  <si>
    <t>counter of evaporation success (from state 1 to state 0) when indicator G1 is active</t>
  </si>
  <si>
    <t>Vxx_alco_dil_g1_act_suc_ctr</t>
  </si>
  <si>
    <t>$2BFD</t>
  </si>
  <si>
    <t>Journaling Vnx_nr_tot_rcpt_nav_road_seg in case of optimization failure</t>
  </si>
  <si>
    <t>Vtx_nr_tot_rcpt_nav_road_seg_mem</t>
  </si>
  <si>
    <t>5 x [0 - 65535]</t>
  </si>
  <si>
    <t>$2BFE</t>
  </si>
  <si>
    <t>Journaling Vxx_lgth_rcpt_nav_road in case of optimization failure</t>
  </si>
  <si>
    <t>Vtx_lgth_rcpt_nav_road_mem</t>
  </si>
  <si>
    <t>Distance7</t>
  </si>
  <si>
    <t>5 x [0 - 6553,5]</t>
  </si>
  <si>
    <t>$2BFF</t>
  </si>
  <si>
    <t>Journaling Vbx_zev_zon_road in case of optimization failure</t>
  </si>
  <si>
    <t>Vtx_zev_zon_road_mem</t>
  </si>
  <si>
    <t>$2C00</t>
  </si>
  <si>
    <t>DIDs supported in range [$2C01 - $2C20]</t>
  </si>
  <si>
    <t>$2C03</t>
  </si>
  <si>
    <t>Rapport engagé demandé</t>
  </si>
  <si>
    <t>Targetted gear engaged</t>
  </si>
  <si>
    <t>Vxx_ant_gear</t>
  </si>
  <si>
    <t>State03 - neg</t>
  </si>
  <si>
    <t>[-1 - 6]</t>
  </si>
  <si>
    <t>$2C04</t>
  </si>
  <si>
    <t>Rapport engagé courant</t>
  </si>
  <si>
    <t>Current gear engaged</t>
  </si>
  <si>
    <t>Vxx_gear</t>
  </si>
  <si>
    <t xml:space="preserve"> -1:reverse
 0:declutched at rest
 1:1st range
 2:2nd range
 3:3rd range
 4:4th range
 5:5th range
 6:6th range</t>
  </si>
  <si>
    <t>$2C20</t>
  </si>
  <si>
    <t>DIDs supportés dans la plage [$2C21 - $2C40]</t>
  </si>
  <si>
    <t>DIDs supported in range [$2C21 - $2C40]</t>
  </si>
  <si>
    <t>$2C2C</t>
  </si>
  <si>
    <t>Etat du point dur</t>
  </si>
  <si>
    <t>Kick down state</t>
  </si>
  <si>
    <t>Vbx_acel_pdl_kd</t>
  </si>
  <si>
    <t>0:no kick down
1:kick down</t>
  </si>
  <si>
    <t>$2C40</t>
  </si>
  <si>
    <t>DIDs supportés dans la plage [$2C41 - $2C60]</t>
  </si>
  <si>
    <t>DIDs supported in range [$2C41 - $2C60]</t>
  </si>
  <si>
    <t>$2C4F</t>
  </si>
  <si>
    <t>Validité de létat des boutons volant ACC transmise au calculateur ACC</t>
  </si>
  <si>
    <t>ACC steering wheel commands validity transmitted to ACC ECU</t>
  </si>
  <si>
    <t>Vsx_acc_cmd_nok</t>
  </si>
  <si>
    <t>0: ACC is unavailable
1: ACC is ok
2: ACC is nok</t>
  </si>
  <si>
    <t>$2C50</t>
  </si>
  <si>
    <t>Etat des boutons volant ACC transmis au calculateur ACC</t>
  </si>
  <si>
    <t>ACC steering wheel commands transmitted to ACC ECU</t>
  </si>
  <si>
    <t>Vsx_acc_cmd_stt</t>
  </si>
  <si>
    <t>0: No steering wheel switch is pressed
1: ACC is unavailable
3: The suspend switch is pressed
4: Set- is pressed
5: Set+ is pressed
6: Resume is pressed
7: Distance is pressed</t>
  </si>
  <si>
    <t>$2C51</t>
  </si>
  <si>
    <t>Demande dactivation du régulateur automatique ou du limiteur de vitesse par le conducteur transmise au calculateur ACC</t>
  </si>
  <si>
    <t>ACC speed limiter main switch position transmitted to ACC ECU</t>
  </si>
  <si>
    <t>Vsx_acc_swi</t>
  </si>
  <si>
    <t>0: ACC is unavailable
1: Main switch is on SL
2: Main switch on ACC
3: ACC is off</t>
  </si>
  <si>
    <t>$2C57</t>
  </si>
  <si>
    <t>Driving gear on active shaft</t>
  </si>
  <si>
    <t>Vsx_scm_raw_egb_gear</t>
  </si>
  <si>
    <t>-1: Reverse Gear
0: Neutral
1: Reverse or Gear 1
2: Gear 2
3: Gear 3
4: Gear 4
5: Gear 5
6: Gear 6
11: Continous mode
14: Invalid gear
15: Gearbor in safety mode</t>
  </si>
  <si>
    <t>$2C58</t>
  </si>
  <si>
    <t>Clutch torque</t>
  </si>
  <si>
    <t>Vxx_agb_clu_tq</t>
  </si>
  <si>
    <t>Torque 2</t>
  </si>
  <si>
    <t>[-16384 - 16383,5]</t>
  </si>
  <si>
    <t>$2C59</t>
  </si>
  <si>
    <t>State of active clutch</t>
  </si>
  <si>
    <t>Vsx_scm_agb_coup</t>
  </si>
  <si>
    <t>0: Transmission coupler state is unavailable
1: Transmission coupler is closed
2: Transmission coupler is sliding
8: Coupler State open</t>
  </si>
  <si>
    <t>$2C5B</t>
  </si>
  <si>
    <t>Request to authorize the cranking according to the gear lever position and internal diagnosis of the ATCU</t>
  </si>
  <si>
    <t>Vsx_scm_ena_sta_agb</t>
  </si>
  <si>
    <t>0: not allowed
1: allowed
3: unavailable</t>
  </si>
  <si>
    <t>$2C5C</t>
  </si>
  <si>
    <t>Automatic transmission range output for display</t>
  </si>
  <si>
    <t>Vsx_scm_cpy_indic_req</t>
  </si>
  <si>
    <t xml:space="preserve">0:OFF
1:Prg
2:Rrg
3:Nrg
4:Drg
5:Srg
6:Lrg
7:Brg
8:1strg
9:2ndrg
10:3rg
11:4rg
12:5rg
13:6rg
14:7rg
15:8rg
16:M1st
17:M2nd
18:M3
19:M4
20:M5
21:M6
22:M7
23:M8
24:A1st
25:A2nd
26:A3
27:A4
28:A5
29:A6
30:A7
31:A8
32: Gear 8 (automatic transmission in Drive mode)
33: Gear 9 (automatic transmission in sequential mode)
34: Gear 9 (automatic forcing mode)
</t>
  </si>
  <si>
    <t>$2C5D</t>
  </si>
  <si>
    <t>Target gear for active shaft</t>
  </si>
  <si>
    <t>Vsx_scm_raw_egb_ant_gear</t>
  </si>
  <si>
    <t>-1: Reverse Gear
0: Neutral
1: Reverse or Gear 1
2: Gear 2
3: Gear 3
4: Gear 4
5: Gear 5
6: Gear 6
11: Continous Mode
14: Invalid gear
15: Gearbor in safety mode</t>
  </si>
  <si>
    <t>$2C60</t>
  </si>
  <si>
    <t>DIDs supportés dans la plage [$2C61 - $2C80]</t>
  </si>
  <si>
    <t>DIDs supported in range [$2C61 - $2C80]</t>
  </si>
  <si>
    <t>$2C80</t>
  </si>
  <si>
    <t>DIDs supportés dans la plage [$2C81 - $2D00]</t>
  </si>
  <si>
    <t>DIDs supported in range [$2C81 - $2CA0]</t>
  </si>
  <si>
    <t>$2C9B</t>
  </si>
  <si>
    <t>Automatic Transmission output shaft revolution speed</t>
  </si>
  <si>
    <t>Vxx_out_sha_spd</t>
  </si>
  <si>
    <t>Engine Speed4</t>
  </si>
  <si>
    <t>$2D00</t>
  </si>
  <si>
    <t>DIDs supportés dans la plage [$2D01 - $2D20]</t>
  </si>
  <si>
    <t>DIDs supported in range [$2D01 - $2D20]</t>
  </si>
  <si>
    <t>$2D40</t>
  </si>
  <si>
    <t>DIDs supportés dans la plage [$2D41 - $2D60]</t>
  </si>
  <si>
    <t>DIDs supported in range [$2D41 - $2D60]</t>
  </si>
  <si>
    <t>$2D80</t>
  </si>
  <si>
    <t>DIDs supportés dans la plage [$2D81 - $2DA0]</t>
  </si>
  <si>
    <t>DIDs supported in range [$2D81 - $2DA0]</t>
  </si>
  <si>
    <t>$2E00</t>
  </si>
  <si>
    <t>DIDs supportés dans la plage [$2E01 - $2E20]</t>
  </si>
  <si>
    <t>DIDs supported in range [$2E01 - $2E20]</t>
  </si>
  <si>
    <t>$2E20</t>
  </si>
  <si>
    <t>DIDs supportés dans la plage [$2E21 - $2E40]</t>
  </si>
  <si>
    <t>DIDs supported in range [$2E21 - $2E40]</t>
  </si>
  <si>
    <t>$2F00</t>
  </si>
  <si>
    <t>DIDs supportés dans la plage [$2F01 - $2F20]</t>
  </si>
  <si>
    <t>DIDs supported in range  [$2F01 - $2F20]</t>
  </si>
  <si>
    <t>$2F20</t>
  </si>
  <si>
    <t>DIDs supportés dans la plage [$2F21 - $2F40]</t>
  </si>
  <si>
    <t>DIDs supported in range $2F21 - $2F40]</t>
  </si>
  <si>
    <t>$2F40</t>
  </si>
  <si>
    <t>DIDs supportés dans la plage [$2F41 - $2F60]</t>
  </si>
  <si>
    <t>DIDs supported in range [$2F41 - $2F60]</t>
  </si>
  <si>
    <t>$2F60</t>
  </si>
  <si>
    <t>DIDs supportés dans la plage [$2F61 - $2F80]</t>
  </si>
  <si>
    <t>DIDs supported in range [$2F61 - $2F80]</t>
  </si>
  <si>
    <t>$3000</t>
  </si>
  <si>
    <t>DIDs supportés dans la plage [$3401 - $3420]</t>
  </si>
  <si>
    <t>DIDs supported in range [$3001 - $3020]</t>
  </si>
  <si>
    <t>$300C</t>
  </si>
  <si>
    <t>Delivery mode information for Stop And Start - adapted for the S&amp;S system</t>
  </si>
  <si>
    <t>Vbx_sas_vh_frst_use_sas</t>
  </si>
  <si>
    <t>1: Inhibition of stop auto
0: no inhibition</t>
  </si>
  <si>
    <t>$301A</t>
  </si>
  <si>
    <t>Vehicle states</t>
  </si>
  <si>
    <t>Vsx_vh_stts</t>
  </si>
  <si>
    <t>0: Vehicle Electrically Asleep
4: Technical Wake up
5: Cut off pending
2: Nsx_vh_stt_el_wkp
3: Preparation to drive, initial starting in progress
1: Starting In Progress
6: Powertrain running
7: Auto start
8: Engine System Stop</t>
  </si>
  <si>
    <t>$301C</t>
  </si>
  <si>
    <t>Target torque for the internal combustion engine, after torque distribution at crankshaft</t>
  </si>
  <si>
    <t>Vxx_arb_ice_tqe_tgt</t>
  </si>
  <si>
    <t>$301D</t>
  </si>
  <si>
    <t>Setpoint torque for the internal combustion engine, after torque distribution at crankshaft</t>
  </si>
  <si>
    <t>Vxx_arb_ice_tqe_sp</t>
  </si>
  <si>
    <t>$3020</t>
  </si>
  <si>
    <t>DIDs supported in range [$3021 - $3040]</t>
  </si>
  <si>
    <t>$3040</t>
  </si>
  <si>
    <t>DIDs supported in range [$3041 - $3060]</t>
  </si>
  <si>
    <t>$3060</t>
  </si>
  <si>
    <t>DIDs supported in range [$3061 - $3080]</t>
  </si>
  <si>
    <t>$3072</t>
  </si>
  <si>
    <t>Driver exit status for C1A SS supervisor</t>
  </si>
  <si>
    <t>Vsx_sas_driv_exit_cvg</t>
  </si>
  <si>
    <t>Carrier02</t>
  </si>
  <si>
    <t>1: Driver exit preparation for Stop and Start in C1A configuration
0: No exit of the driver for Stop and Start</t>
  </si>
  <si>
    <t>$3073</t>
  </si>
  <si>
    <t>Impulsional shift request - adapted for the S&amp;S system</t>
  </si>
  <si>
    <t>Vsx_puls_shf_req_sas</t>
  </si>
  <si>
    <t>0: No shift requested
2: Downshift requested
1: Upshift requested</t>
  </si>
  <si>
    <t>$3074</t>
  </si>
  <si>
    <t>autostart sequence failed by system for C1A architecture</t>
  </si>
  <si>
    <t>Vbx_sas_auto_sta_fail_cvg</t>
  </si>
  <si>
    <t>1 : failed
0: not failed</t>
  </si>
  <si>
    <t>$3075</t>
  </si>
  <si>
    <t>Activation request for St_CUT relay (for Nissan) for C1A architecture</t>
  </si>
  <si>
    <t>Vbx_sas_nis_rly_req_cvg</t>
  </si>
  <si>
    <t>1 : requested
0: not requested</t>
  </si>
  <si>
    <t>$3076</t>
  </si>
  <si>
    <t>Consolidated starting sequence request for C1A architecture</t>
  </si>
  <si>
    <t>Vsx_sas_auto_sta_req_cs_cvg</t>
  </si>
  <si>
    <t>0 : No starting sequence request
1: Starting sequence request
2: Nominal end of starting sequence request
3: Starting sequence request aborted</t>
  </si>
  <si>
    <t>$3077</t>
  </si>
  <si>
    <t>Autostart request for C1A architecture</t>
  </si>
  <si>
    <t>Vbx_sas_auto_sta_req_cvg</t>
  </si>
  <si>
    <t>$3078</t>
  </si>
  <si>
    <t>Stop &amp; Start Inhibition by Failure 1</t>
  </si>
  <si>
    <t>Vxx_sas_inhi_fail_1</t>
  </si>
  <si>
    <t>$3079</t>
  </si>
  <si>
    <t>Stop &amp; Start Inhibition by Failure 2</t>
  </si>
  <si>
    <t>Vxx_sas_inhi_fail_2</t>
  </si>
  <si>
    <t>$307A</t>
  </si>
  <si>
    <t>Stop &amp; Start Inhibition by Failure 3</t>
  </si>
  <si>
    <t>Vxx_sas_inhi_fail_3</t>
  </si>
  <si>
    <t>$3080</t>
  </si>
  <si>
    <t>DIDs supported in range [$3081 - $30A0]</t>
  </si>
  <si>
    <t>$308F</t>
  </si>
  <si>
    <t>Vehicle driveline status</t>
  </si>
  <si>
    <t>Vsx_vh_dls</t>
  </si>
  <si>
    <t>(-2): Driveline state in  reverse 2
-1: Driveline state in reverse 1
0: Driveline state in neutral
1: Driveline state in 1
2: Driveline state in 2
3: Driveline state in 3
4: Driveline state in 4
5: Driveline state in 5
6: Driveline state in 6
7: Driveline state in 7
8: Driveline state in 8
9: Driveline state in 9
10: Driveline state in 10
11: Driveline state in 11
12: Driveline state in 12
13: Driveline state in 13
14: Driveline state in 14
15: Driveline state in 15</t>
  </si>
  <si>
    <t>$3090</t>
  </si>
  <si>
    <t>Journaling Vsx_chg_dri in case of Optimization Failure</t>
  </si>
  <si>
    <t>Vtx_chg_dri_mem</t>
  </si>
  <si>
    <t>5 x [0 - 3]</t>
  </si>
  <si>
    <t>$3095</t>
  </si>
  <si>
    <t>MHA Network configuration detection : ADAS Unit status</t>
  </si>
  <si>
    <t>Vbx_adas_lk_stt</t>
  </si>
  <si>
    <t>$3097</t>
  </si>
  <si>
    <t>Number of consecutive correct Preheating procedure</t>
  </si>
  <si>
    <t>Vxx_cor_pre_heat_nr_ctr</t>
  </si>
  <si>
    <t>$3098</t>
  </si>
  <si>
    <t>Fuel Heating System integrated energy used</t>
  </si>
  <si>
    <t>Vxx_fhs_int_epow_use_wat</t>
  </si>
  <si>
    <t>Power10</t>
  </si>
  <si>
    <t>[0 - 131070]</t>
  </si>
  <si>
    <t>$309A</t>
  </si>
  <si>
    <t>Fuel Heating System operating in power reduction mode</t>
  </si>
  <si>
    <t>Vbx_cold_sta_low_pwr_mod</t>
  </si>
  <si>
    <t>$309B</t>
  </si>
  <si>
    <t>Low Priority error present in the Fuel Heating System</t>
  </si>
  <si>
    <t>Vbx_fhs_l_prio_err_pres</t>
  </si>
  <si>
    <t>$309C</t>
  </si>
  <si>
    <t>High Priority error present in the Fuel Heating System</t>
  </si>
  <si>
    <t>Vbx_fhs_h_prio_err_pres</t>
  </si>
  <si>
    <t>$309D</t>
  </si>
  <si>
    <t>Fuel Heating System number of pre-heating performed in PREDRIVE mode</t>
  </si>
  <si>
    <t>Vxx_fhs_pre_heat_pre_drv_nr</t>
  </si>
  <si>
    <t>$309E</t>
  </si>
  <si>
    <t>Fuel Heating System External release conditions logic state</t>
  </si>
  <si>
    <t>Vsx_fhs_ext_rls_cdn_stt</t>
  </si>
  <si>
    <t>$30A0</t>
  </si>
  <si>
    <t>DIDs supported in range [$30A1 - $30C0]</t>
  </si>
  <si>
    <t>$30A2</t>
  </si>
  <si>
    <t>Fuel heating for flex-fuel engines is present or not</t>
  </si>
  <si>
    <t>Vbx_alco_htg_cfm</t>
  </si>
  <si>
    <t>$30A3</t>
  </si>
  <si>
    <t>Fuel temperature setpoint</t>
  </si>
  <si>
    <t>Vxx_tfue_sp</t>
  </si>
  <si>
    <t>Temperature5</t>
  </si>
  <si>
    <t>[-48 - 143,25]</t>
  </si>
  <si>
    <t>$30A4</t>
  </si>
  <si>
    <t>Model value of fuel temperature</t>
  </si>
  <si>
    <t>Vxx_tfue_mdl</t>
  </si>
  <si>
    <t>$30A5</t>
  </si>
  <si>
    <t>Requested state for the transmission of power requests to the HCU</t>
  </si>
  <si>
    <t>Vsx_hcu_stt_req</t>
  </si>
  <si>
    <t>2: Active mode of the Heating Control Unit
0: Sleep mode of the Heating Control Unit
1: Standby mode of the Heating Control Unit</t>
  </si>
  <si>
    <t>$30A6</t>
  </si>
  <si>
    <t>Fuel heating for flex fuel engines information lamp state</t>
  </si>
  <si>
    <t>Vsx_htg_fuel_heat_lght_stt</t>
  </si>
  <si>
    <t>4: State of failure light demanded for fuel heating system for flex fuel engines 
2: State of hold phase light demanded for fuel heating system for flex fuel engines
0: State of no light demanded for fuel heating system for flex fuel engines 
1: State of pre-heating phase light demanded for fuel heating system for flex fuel engines
3: State of post-heating phase light demanded for fuel heating system for flex fuel engines</t>
  </si>
  <si>
    <t>$30A7</t>
  </si>
  <si>
    <t>Fuel Heating System Current State</t>
  </si>
  <si>
    <t>Vsx_fhs_ctrl_log_stt</t>
  </si>
  <si>
    <t>State08 - offset</t>
  </si>
  <si>
    <t>[-128 - 127]</t>
  </si>
  <si>
    <t>17: Start blocked after re-heating attempts exceeded
62: Monitor cranking time to assure filled rail
124: Self-test. Active mode. Turn heaters off
123: Self-test. Active mode. Turn heaters on.
121: Self-test. Reset communication with Heating Control Unit
122: Self-test. Wake Heating Control Unit to standby mode
125: Self-test. Return Heating Control Unit to standby mode
6: EOL activation - hierarchy state
112: Release start and resume heating during cranking
113: Waiting key-on event during pre-drive state
11: Initialization for normal operation mode
0: Initialization
4: Major error detected hierarchy state
1: Normal operation hierarchy state
41: Major error detected and engine not running
2: Pos-drive Mode
15: Post heating phase
13: Nsx_ctrl_log_pre_heat
14: Engine start released hierarchy state
16: Sustaining cycle state
42: Major error detected and engine running
63: EOL test. Wake Heating Control Unit to standby mode
66: EOL test. Return Heating Control Unit to standby mode
65: EOL test. Active mode. Turn heaters off
64: EOL test. Active mode. Turn heaters on
111: Release start and wait for cranking
61: Wait for cranking event</t>
  </si>
  <si>
    <t>$30A9</t>
  </si>
  <si>
    <t>Glow Plugs State</t>
  </si>
  <si>
    <t>Vsx_lin_htg_stt</t>
  </si>
  <si>
    <t>0: Glow plugs OK;
1: Glow plugs MOSFET error;
3: Glow plugs Short Circuit error</t>
  </si>
  <si>
    <t>$30AA</t>
  </si>
  <si>
    <t>Glow plug 0 error state</t>
  </si>
  <si>
    <t>Vbx_lin_htg_err_stt_0</t>
  </si>
  <si>
    <t>$30AB</t>
  </si>
  <si>
    <t>Glow plug 1 error state</t>
  </si>
  <si>
    <t>Vbx_lin_htg_err_stt_1</t>
  </si>
  <si>
    <t>$30AC</t>
  </si>
  <si>
    <t>Glow plug 2 error state</t>
  </si>
  <si>
    <t>Vbx_lin_htg_err_stt_2</t>
  </si>
  <si>
    <t>$30AD</t>
  </si>
  <si>
    <t>Glow plug 3 error state</t>
  </si>
  <si>
    <t>Vbx_lin_htg_err_stt_3</t>
  </si>
  <si>
    <t>$30AE</t>
  </si>
  <si>
    <t>Coordinator state for the transmission of power requests to the HCU</t>
  </si>
  <si>
    <t>Vsx_lin_hcu_stt</t>
  </si>
  <si>
    <t>Nsx_hcu_slp_mod: HCU in SLEEP state;
Nsx_hcu_stb_mod: HCU in OFFLINE state;
Nsx_hcu_act_mod: HCU in ACTIVE state;
Nsx_hcu_idle_mod: HCU in IDLE state</t>
  </si>
  <si>
    <t>$30AF</t>
  </si>
  <si>
    <t>Voltage delivered by IPP-Relay to HCU</t>
  </si>
  <si>
    <t>Vxx_lin_ipp_rly_v_1_fbk</t>
  </si>
  <si>
    <t>Voltage01 - mV</t>
  </si>
  <si>
    <t>[0 - 22950]</t>
  </si>
  <si>
    <t>$30B0</t>
  </si>
  <si>
    <t>GCU4 Variant identification</t>
  </si>
  <si>
    <t>Vxx_lin_hcu_typ_fbk</t>
  </si>
  <si>
    <t>$30B1</t>
  </si>
  <si>
    <t>Auto Braking is activated</t>
  </si>
  <si>
    <t>Vbx_auto_brk_cfm</t>
  </si>
  <si>
    <t>0: Auto braking disabled 
1: Auto braking enabled</t>
  </si>
  <si>
    <t>$30B2</t>
  </si>
  <si>
    <t>Exhaust gaz temperature filter value</t>
  </si>
  <si>
    <t>Vxx_ex_gaz_temp_fil_val</t>
  </si>
  <si>
    <t>Temperature6</t>
  </si>
  <si>
    <t>[-40 - 980]</t>
  </si>
  <si>
    <t>$30B3</t>
  </si>
  <si>
    <t>Exhaust gas mass flow at the upstream O2 sensor location</t>
  </si>
  <si>
    <t>Vxx_egaf_tot</t>
  </si>
  <si>
    <t>$30B4</t>
  </si>
  <si>
    <t>Soot mass in particulate filter, Bank 1</t>
  </si>
  <si>
    <t>Vxx_pft_ms_cs</t>
  </si>
  <si>
    <t>Mass 10</t>
  </si>
  <si>
    <t>[-32,768 - 32,767]</t>
  </si>
  <si>
    <t>g</t>
  </si>
  <si>
    <t>$30B5</t>
  </si>
  <si>
    <t>Engine operation time since the last successful regeneration</t>
  </si>
  <si>
    <t>Vxx_pft_rgn_last_suc_t</t>
  </si>
  <si>
    <t>Hour</t>
  </si>
  <si>
    <t>h</t>
  </si>
  <si>
    <t>$30BE</t>
  </si>
  <si>
    <t>Distance travelled by a vehicle since the last occurrence of valid OSC measurement</t>
  </si>
  <si>
    <t>Vxx_vh_dist_osc_mes</t>
  </si>
  <si>
    <t>$30C0</t>
  </si>
  <si>
    <t>DIDs supported in range [$30C1 - $30E0]</t>
  </si>
  <si>
    <t>$30C1</t>
  </si>
  <si>
    <t>DriverExitRestartRequest (1 = restart requested, 0 = restart not requested)</t>
  </si>
  <si>
    <t>Vbx_sas_driv_exit_sta_req</t>
  </si>
  <si>
    <t>$30D0</t>
  </si>
  <si>
    <t>Bypass activation for OBD test on spg pressure</t>
  </si>
  <si>
    <t>Vbx_spg_obd_bch_mod_ena</t>
  </si>
  <si>
    <t>$30D1</t>
  </si>
  <si>
    <t>After-sale tool informs that the particulate filter was changed</t>
  </si>
  <si>
    <t>Vbx_pft_asd_cpt_exch</t>
  </si>
  <si>
    <t>0 (false) : GPF is not changed.;
1 (true) : GPF is changed.</t>
  </si>
  <si>
    <t>$30D3</t>
  </si>
  <si>
    <t>Reason for the interruption of the last service regeneration</t>
  </si>
  <si>
    <t>Vnx_pft_asd_fail_val</t>
  </si>
  <si>
    <t>$30D4</t>
  </si>
  <si>
    <t>GPF Regeneration progress</t>
  </si>
  <si>
    <t>Vxx_pft_rgn_run_rat</t>
  </si>
  <si>
    <t>$30D6</t>
  </si>
  <si>
    <t>Soot mass of particulate filter bank 1 / Soot mass in filter</t>
  </si>
  <si>
    <t>PFltLd_mSotSimLoad_f</t>
  </si>
  <si>
    <t>$30D7</t>
  </si>
  <si>
    <t>Buffer for the measured normalized CCF factor for the ash in the particulate filter loading</t>
  </si>
  <si>
    <t>PFltLd_ratPCorrlnAshBuf_f</t>
  </si>
  <si>
    <t>Counter - Res6</t>
  </si>
  <si>
    <t>$30D8</t>
  </si>
  <si>
    <t>Total sum of the engine on time</t>
  </si>
  <si>
    <t>PFltLd_tiEngOnSum_f</t>
  </si>
  <si>
    <t>Time - Long - Res 4</t>
  </si>
  <si>
    <t>[-2147483648 - 2147483647,5]</t>
  </si>
  <si>
    <t>$30D9</t>
  </si>
  <si>
    <t>Engine starts since last successful regeneration</t>
  </si>
  <si>
    <t>PFltRgn_cntrStrtSnceRgn</t>
  </si>
  <si>
    <t>$30DA</t>
  </si>
  <si>
    <t>factor number of engine starts</t>
  </si>
  <si>
    <t>PFltRgn_facNrEngStrts_f</t>
  </si>
  <si>
    <t>Counter34</t>
  </si>
  <si>
    <t>[-2147483,648 - 2147483,6475]</t>
  </si>
  <si>
    <t>$30DB</t>
  </si>
  <si>
    <t>Driven distance since the last successful regeneration</t>
  </si>
  <si>
    <t>PFltRgn_lTotDstLstRgn_f</t>
  </si>
  <si>
    <t>Distance8</t>
  </si>
  <si>
    <t>$30DC</t>
  </si>
  <si>
    <t>Fuel consumption since the last regeneration</t>
  </si>
  <si>
    <t>PFltRgn_qFu_f</t>
  </si>
  <si>
    <t>Fuel Consumption03</t>
  </si>
  <si>
    <t>L</t>
  </si>
  <si>
    <t>$30DD</t>
  </si>
  <si>
    <t>Engine on time since the last regeneration</t>
  </si>
  <si>
    <t>PFltRgn_tiEngOn_f</t>
  </si>
  <si>
    <t>Time - Long - Res 5</t>
  </si>
  <si>
    <t>[-21474836,48 - 21474836,475]</t>
  </si>
  <si>
    <t>$30DE</t>
  </si>
  <si>
    <t>Engine operation time since the last successful regeneration (Stored in EEPROM)</t>
  </si>
  <si>
    <t>PFltRgn_tiSnceRgnEep_f</t>
  </si>
  <si>
    <t>$30DF</t>
  </si>
  <si>
    <t>Number of exchanged particulate filter</t>
  </si>
  <si>
    <t>PFltSrv_cntrPfilExchEep</t>
  </si>
  <si>
    <t>state08</t>
  </si>
  <si>
    <t>$30E0</t>
  </si>
  <si>
    <t>DIDs supported in range [$30E1 - $3100]</t>
  </si>
  <si>
    <t>$30E1</t>
  </si>
  <si>
    <t>Driven distance at the last replacement of the particulate filter</t>
  </si>
  <si>
    <t>PFltSrv_lLstPfilExchEep_f</t>
  </si>
  <si>
    <t>$30E2</t>
  </si>
  <si>
    <t>Offset value of pDiff sensor which is calculated in the previous driving cycle</t>
  </si>
  <si>
    <t>PPfilDif_pOffsValActB1Eep</t>
  </si>
  <si>
    <t>Pressure 15</t>
  </si>
  <si>
    <t>[-1280 - 1279,9609375]</t>
  </si>
  <si>
    <t>$30E3</t>
  </si>
  <si>
    <t>Offset value of pDiff sensor which is calculated in the previous to previous driving cycle</t>
  </si>
  <si>
    <t>PPfilDif_pOffsValOldB1Eep</t>
  </si>
  <si>
    <t>$30E4</t>
  </si>
  <si>
    <t>Aerotherm branch coolant temperature</t>
  </si>
  <si>
    <t>Vxx_aero_tco</t>
  </si>
  <si>
    <t>$30E5</t>
  </si>
  <si>
    <t>Measured soot mass of particulate filter bank 1 / Remaining soot mass in filter (Stored in EEPROM)</t>
  </si>
  <si>
    <t>PFltLd_mSotMeasLoadRmn_f</t>
  </si>
  <si>
    <t>Mass 12</t>
  </si>
  <si>
    <t>$30E6</t>
  </si>
  <si>
    <t>Driven distance since the last regeneration (Stored in EEPROM)</t>
  </si>
  <si>
    <t>PFltRgn_lDst_f</t>
  </si>
  <si>
    <t>$30E7</t>
  </si>
  <si>
    <t>Measured soot mass of particulate filter bank 1 / Soot mass in filter (Stored in EEPROM)</t>
  </si>
  <si>
    <t>PFltLd_mSotMeasLoad_f</t>
  </si>
  <si>
    <t>$30E8</t>
  </si>
  <si>
    <t>Soot mass of particulate filter bank 1 / Remaining soot mass in filter (Stored in EEPROM)</t>
  </si>
  <si>
    <t>PFltLd_mSotSimLoadRmn_f</t>
  </si>
  <si>
    <t>$30F6</t>
  </si>
  <si>
    <t>Data indicating the presence of the tachygraph in the vehicle</t>
  </si>
  <si>
    <t>Vbx_tach_pres_cfm</t>
  </si>
  <si>
    <t>$30F7</t>
  </si>
  <si>
    <t>Air conditioning ECU type (True from BCM  False from HVAC)</t>
  </si>
  <si>
    <t>Vbx_ac_ecu_typ_cfm</t>
  </si>
  <si>
    <t>$30F8</t>
  </si>
  <si>
    <t>[Stop and Start Gen2] Sailing Stop MPU Status</t>
  </si>
  <si>
    <t>Vbx_sail_stop_mpu_stt</t>
  </si>
  <si>
    <t>1 = Activated, 
0 =Deactivated</t>
  </si>
  <si>
    <t>$30F9</t>
  </si>
  <si>
    <t>StopStartInformationDisplay - adapted for the Stop and Start Gen2 system.</t>
  </si>
  <si>
    <t>Vsx_sas_info_dspl_vers_2</t>
  </si>
  <si>
    <t>33: [StopStartInformationDisplay] Stop Auto
46: [StopStartInformationDisplay] Driver exit alert
47: [StopStartInformationDisplay] Hood open alert
36: [StopStartInformationDisplay] Stop&amp;Start deactivated
37: [StopStartInformationDisplay] Stop&amp;Start activated
11: [StopStartInformationDisplay] Stop inhibition - Air conditionning
6: [StopStartInformationDisplay] Stop inhibition - Braking
8: [StopStartInformationDisplay] Stop inhibition - Door
35: [StopStartInformationDisplay] Driving tip - Press brake
34: [StopStartInformationDisplay] Driving tip - Release clutch
4: [StopStartInformationDisplay] Stop inhibition - EEM
5: [StopStartInformationDisplay] Stop inhibition - Engine
7: [StopStartInformationDisplay] Stop inhibition - Hood
13: [StopStartInformationDisplay] Stop inhibition - i-Key not detected
14: [StopStartInformationDisplay] Stop inhibition - others
12: [StopStartInformationDisplay] Stop inhibition - Steering
10: [StopStartInformationDisplay] Stop inhibition - Maneuver
9: [StopStartInformationDisplay] Stop inhibition - Seatbelt
2: [StopStartInformationDisplay] Stop inhibition - Slope
3: Stop inhibition - Vehicle
1: [StopStartInformationDisplay] Stop inhibition - Vehicle malfunction
27: [StopStartInformationDisplay] Forced restart - Air conditionning
22: [StopStartInformationDisplay] Forced restart - Braking
24: [StopStartInformationDisplay] Forced restart - Door
20: [StopStartInformationDisplay] Forced restart - EEM
21: [StopStartInformationDisplay] Forced restart - Engine
23: [StopStartInformationDisplay] Forced restart - Hood
29: [StopStartInformationDisplay] Forced restart - i-key not detected
30: [StopStartInformationDisplay] Forced restart - Others
28: [StopStartInformationDisplay] Forced restart - Steering
26: [StopStartInformationDisplay] Forced restart - Maneuver
25: [StopStartInformationDisplay] Forced restart - Seatbelt
18: [StopStartInformationDisplay] Forced restart - Slope
19: [StopStartInformationDisplay] Forced restart - Vehicle
17: [StopStartInformationDisplay] Forced restart - Vehicle malfunction
31: [StopStartInformationDisplay] Impossible Restart
0: [StopStartInformationDisplay] No display</t>
  </si>
  <si>
    <t>$30FB</t>
  </si>
  <si>
    <t>Vehicle state - adapted for the Stop and Start Gen2 system.</t>
  </si>
  <si>
    <t>Vsx_sas_vh_stt_vers_2</t>
  </si>
  <si>
    <t>Nsx_sas_auto_sta (1)
Nsx_sas_auto_sta_prep (18)
Nsx_sas_auto_stop (2)
Nsx_sas_eng_run (10)
Nsx_sas_eng_stal_wio_auto_sta (28)
Nsx_sas_inj_cut (14)
Nsx_sas_off (0)
Nsx_sas_wait (15)</t>
  </si>
  <si>
    <t>$30FC</t>
  </si>
  <si>
    <t>Auto Start Impossible High Speed</t>
  </si>
  <si>
    <t>Vbx_sas_wio_auto_sta_ena_hs</t>
  </si>
  <si>
    <t>$30FD</t>
  </si>
  <si>
    <t>Power supply voltage raw acquisition of mastervac pressure sensor</t>
  </si>
  <si>
    <t>Vxx_pws_sens_mvac_dp</t>
  </si>
  <si>
    <t>$3100</t>
  </si>
  <si>
    <t>DIDs supported in range [$3101 - $3120]</t>
  </si>
  <si>
    <t>$3105</t>
  </si>
  <si>
    <t>Counter of OSC learnings performed since that Misfire Catalyst failure has been no longer present</t>
  </si>
  <si>
    <t>Vxx_mis_disa_osc_lrn_ctr</t>
  </si>
  <si>
    <t>$3106</t>
  </si>
  <si>
    <t>Misfire Destructive Catalyst failure is no longer detected</t>
  </si>
  <si>
    <t>Vbx_fail_mis_cata_disa</t>
  </si>
  <si>
    <t>$3107</t>
  </si>
  <si>
    <t>Mileage traveled since that Misfire Catalyst failure has been non longer present</t>
  </si>
  <si>
    <t>Vxx_vh_dist_osc_mis</t>
  </si>
  <si>
    <t>$3108</t>
  </si>
  <si>
    <t>Activation of idle speed request coolant temperature to environmental temperature</t>
  </si>
  <si>
    <t>Vbx_is_req_tco_tenv_ena</t>
  </si>
  <si>
    <t>$3109</t>
  </si>
  <si>
    <t xml:space="preserve">Activation of PTC idle speed request coolant temperature to environmental temperature </t>
  </si>
  <si>
    <t>Vbx_ptc_is_req_tco_tenv_ena</t>
  </si>
  <si>
    <t>$310E</t>
  </si>
  <si>
    <t>Ratio of filtered MAP signal for CPS check</t>
  </si>
  <si>
    <t>Vxx_can_dg_map_frq_rat</t>
  </si>
  <si>
    <t>Ratio12</t>
  </si>
  <si>
    <t>$310F</t>
  </si>
  <si>
    <t>Vxx_wf_bgin_wio_end_ctr</t>
  </si>
  <si>
    <t>$3114</t>
  </si>
  <si>
    <t>Vxx_is_ad_tq_last</t>
  </si>
  <si>
    <t>$311A</t>
  </si>
  <si>
    <t>AAM Stop and Start Presence</t>
  </si>
  <si>
    <t>Vbx_aam_sas_pres</t>
  </si>
  <si>
    <t>$311B</t>
  </si>
  <si>
    <t>CCSL - State of the failures which cause irreversible CC safety failure (level 2)</t>
  </si>
  <si>
    <t>Vxx_cru_cmp_diag_3</t>
  </si>
  <si>
    <t>$311C</t>
  </si>
  <si>
    <t>Vxx_sfty_acc_cmp_diag_2</t>
  </si>
  <si>
    <t>$3120</t>
  </si>
  <si>
    <t>DIDs supported in range [$3121 - $3140]</t>
  </si>
  <si>
    <t>$312F</t>
  </si>
  <si>
    <t>BSG temperature diagnosis</t>
  </si>
  <si>
    <t>Vsx_bsg_temp_diag</t>
  </si>
  <si>
    <t>0: BSG overheat;
1: BSG nominal temperature;
2: BSG temperature high</t>
  </si>
  <si>
    <t>$3137</t>
  </si>
  <si>
    <t>Water pumps and DCDC plants/ ASD activation Stored value</t>
  </si>
  <si>
    <t>Vbx_asd_cool_fill_act</t>
  </si>
  <si>
    <t>True : pumps activation for after factory plant / ASD after the filling of the coolant circuit.;
False : pumps deactivation for before factory plant / ASD in case off coolant circuit is umpty</t>
  </si>
  <si>
    <t>$313A</t>
  </si>
  <si>
    <t>Wire frame accessories accelerated idle speed request presence configuration boolean (1 = wire frame present)</t>
  </si>
  <si>
    <t>Vbx_wf_acs_acel_is_req_cfm</t>
  </si>
  <si>
    <t>1 = wire frame present
0 = wire frame not present</t>
  </si>
  <si>
    <t>$313B</t>
  </si>
  <si>
    <t>Cumulative number of engine starts, for BSG reliability</t>
  </si>
  <si>
    <t>Vxx_bsg_sta_nr</t>
  </si>
  <si>
    <t>Carrier32</t>
  </si>
  <si>
    <t>$313D</t>
  </si>
  <si>
    <t>Engine oil mass</t>
  </si>
  <si>
    <t>Vxx_oil_m</t>
  </si>
  <si>
    <t>Mass 13</t>
  </si>
  <si>
    <t>kg</t>
  </si>
  <si>
    <t>$3140</t>
  </si>
  <si>
    <t>DIDs supported in range [$3141 - $3160]</t>
  </si>
  <si>
    <t>$3149</t>
  </si>
  <si>
    <t>HMI guidance enable</t>
  </si>
  <si>
    <t>Vbx_cru_sl_ass_mmi_ena</t>
  </si>
  <si>
    <t>$314A</t>
  </si>
  <si>
    <t>Carrier of all the failures which cause SL EcoMode failure</t>
  </si>
  <si>
    <t>Vxx_sl_eco_fail</t>
  </si>
  <si>
    <t>$314B</t>
  </si>
  <si>
    <t>Requested speed for SL ecomode</t>
  </si>
  <si>
    <t>Vxx_sl_eco_max_vs</t>
  </si>
  <si>
    <t>$3154</t>
  </si>
  <si>
    <t>Total fuel consumed lifetime</t>
  </si>
  <si>
    <t>Vxx_csm_life_t</t>
  </si>
  <si>
    <t>fuel Consumption04</t>
  </si>
  <si>
    <t>[0 - 42949672,955]</t>
  </si>
  <si>
    <t>$3155</t>
  </si>
  <si>
    <t>Total fuel consumed recent</t>
  </si>
  <si>
    <t>Vxx_csm_rct</t>
  </si>
  <si>
    <t>$3160</t>
  </si>
  <si>
    <t>DIDs supported in range [$3161 - $3180]</t>
  </si>
  <si>
    <t>$3169</t>
  </si>
  <si>
    <t>Knock correction low bukle (4 composants vector)</t>
  </si>
  <si>
    <t>Vtd_knk_slow_cor_iga_cyl</t>
  </si>
  <si>
    <t>4 x [0 - 95,625]</t>
  </si>
  <si>
    <t>$316A</t>
  </si>
  <si>
    <t>Mean Value of slow loop correction on each knock zone</t>
  </si>
  <si>
    <t>Vtx_knk_slow_iga_zon</t>
  </si>
  <si>
    <t>Angle - Crankshaft 6</t>
  </si>
  <si>
    <t>16 x [0 - 7,96875]</t>
  </si>
  <si>
    <t>$316B</t>
  </si>
  <si>
    <t>Automatic stop forbidden by flex-fuel conditions.</t>
  </si>
  <si>
    <t>Vbx_alco_stop_auto_forb</t>
  </si>
  <si>
    <t>1: forbidded
0: not forbidden</t>
  </si>
  <si>
    <t>$316F</t>
  </si>
  <si>
    <t>Total Propulsion System Active Time (Recent)</t>
  </si>
  <si>
    <t>Vxx_pwt_sys_act_rct_t</t>
  </si>
  <si>
    <t>$3170</t>
  </si>
  <si>
    <t>Total Propulsion System Active Time (Lifetime)</t>
  </si>
  <si>
    <t>Vxx_pwt_sys_act_life_t</t>
  </si>
  <si>
    <t>$3171</t>
  </si>
  <si>
    <t>Total Idle Propulsion System Active Time (Recent)</t>
  </si>
  <si>
    <t>Vxx_pwt_sys_act_idle_rct_t</t>
  </si>
  <si>
    <t>$3172</t>
  </si>
  <si>
    <t>Total Idle Propulsion System Active Time (Lifetime)</t>
  </si>
  <si>
    <t>Vxx_pwt_sys_act_idle_life_t</t>
  </si>
  <si>
    <t>$3173</t>
  </si>
  <si>
    <t>Total City Propulsion System Active Time (Recent)</t>
  </si>
  <si>
    <t>Vxx_pwt_sys_act_city_rct_t</t>
  </si>
  <si>
    <t>$3174</t>
  </si>
  <si>
    <t>Total City Propulsion System Active Time (Lifetime)</t>
  </si>
  <si>
    <t>Vxx_pwt_sys_act_city_life_t</t>
  </si>
  <si>
    <t>$3175</t>
  </si>
  <si>
    <t>Total distance traveled (Recent) for OBD</t>
  </si>
  <si>
    <t>Vxx_vh_dist_rct</t>
  </si>
  <si>
    <t>$3176</t>
  </si>
  <si>
    <t>Total vehicle distance for OBD (lifetime)</t>
  </si>
  <si>
    <t>Vxx_vh_dist_life_t</t>
  </si>
  <si>
    <t>$3180</t>
  </si>
  <si>
    <t>DIDs supported in range [$3181 - $31A0]</t>
  </si>
  <si>
    <t>$3184</t>
  </si>
  <si>
    <t>Continuous clutch pedal position coming from the sensor. % of the sensor maximal range.</t>
  </si>
  <si>
    <t>Vxx_raw_clu_pdl</t>
  </si>
  <si>
    <t>0%: clutch pedal completely pushed: Declutched condition ; 100%: steady state of clutch pedal position. Clutched condition</t>
  </si>
  <si>
    <t>$318C</t>
  </si>
  <si>
    <t xml:space="preserve">Continuous clutch pedal sensor output voltage (without post-processing); </t>
  </si>
  <si>
    <t>Vxx_raw_clu_pdl_v</t>
  </si>
  <si>
    <t>10% of output voltage: clutch pedal completely pushed (= coupler declutched condition); 
90% of output voltage: clutch pedal completely released (= coupler clutched condition)</t>
  </si>
  <si>
    <t>$3193</t>
  </si>
  <si>
    <t>Used fuel with this particulate filter, bank 1 (Stored in EEPROM)</t>
  </si>
  <si>
    <t>PFltLd_volFuTotB1_f</t>
  </si>
  <si>
    <t>Volume 6</t>
  </si>
  <si>
    <t>$3194</t>
  </si>
  <si>
    <t>PFltLd_volFuTotRmnB1_f</t>
  </si>
  <si>
    <t>$3195</t>
  </si>
  <si>
    <t>DriverSeatBeltFailureState received on CAN</t>
  </si>
  <si>
    <t>Vsx_mux_driv_seat_belt_fail_stt</t>
  </si>
  <si>
    <t xml:space="preserve">2= Driver seat belt failure;
1= Driver seat belt OK;
0=Driver seat belt not monitored;  </t>
  </si>
  <si>
    <t>$3196</t>
  </si>
  <si>
    <t>Passengers door open (from the CAN)</t>
  </si>
  <si>
    <t>Vbx_mux_frnt_oth_driv_door_stt</t>
  </si>
  <si>
    <t>1=Passenger door open;
0=Passenger door close</t>
  </si>
  <si>
    <t>$3197</t>
  </si>
  <si>
    <t>Driver Safety Belt Buckle State (from CAN)</t>
  </si>
  <si>
    <t>Vsx_mux_driv_sfty_belt_stt</t>
  </si>
  <si>
    <t xml:space="preserve">Nsx_driv_seat_belt_not_fst= Driver safety belt not fastened;
Nsx_driv_seat_belt_not_mon= Driver safety belt not monitored;
Nsx_driv_seat_belt_ok_fst= Driver safety belt fastened;  </t>
  </si>
  <si>
    <t>$319C</t>
  </si>
  <si>
    <t>Flag in order to taken into account the xfk charger power</t>
  </si>
  <si>
    <t>Vbx_xfk_pow_lim_ac</t>
  </si>
  <si>
    <t>true : Xfk charger power is taken into account for limitation power;
false : Xfk charger power is not taken into account for limitation power;</t>
  </si>
  <si>
    <t>$31A0</t>
  </si>
  <si>
    <t>DIDs supported in range [$31A1 - $31C0]</t>
  </si>
  <si>
    <t>$31A3</t>
  </si>
  <si>
    <t>Integral correction of the downstream richness regulation  (Flex Fuel Application)</t>
  </si>
  <si>
    <t>Vxx_dreg_i_cor_alco</t>
  </si>
  <si>
    <t>$31A4</t>
  </si>
  <si>
    <t xml:space="preserve">Cruise control, Speed limiter and ACC activation option for Digital Button on Steering Wheel </t>
  </si>
  <si>
    <t>Vsx_cru_acc_sl_whl_cmd_el_typ</t>
  </si>
  <si>
    <t>0: Cruise control off, Speed limiter off, ACC off
1: Cruise control on, Speed limiter off, ACC off
2: Cruise control off, Speed limiter on, ACC off
3: Cruise control off, Speed limiter off, ACC on
4: Cruise control on, Speed limiter on, ACC off
5: Cruise control off, Speed limiter on, ACC on</t>
  </si>
  <si>
    <t>$31A5</t>
  </si>
  <si>
    <t>Carrier of failures which cause Electronize steering wheel switch failure</t>
  </si>
  <si>
    <t>Vxx_cru_sl_whl_cmd_fail</t>
  </si>
  <si>
    <t>$31A6</t>
  </si>
  <si>
    <t>SL ecomode status</t>
  </si>
  <si>
    <t>Vsx_vh_spd_lim_stt</t>
  </si>
  <si>
    <t>0: Speed limiter eco mode is disabled
2: Speed limiter eco mode is activated
4: Speed limiter eco mode is overspeed</t>
  </si>
  <si>
    <t>$31A7</t>
  </si>
  <si>
    <t xml:space="preserve">Compilation of all the speed clamping normal causes of deactivation - suspended switch is </t>
  </si>
  <si>
    <t>Vxx_vh_spd_lim_dacn_sys</t>
  </si>
  <si>
    <t>$31A8</t>
  </si>
  <si>
    <t>PT-CAN on the vehicle present configuration</t>
  </si>
  <si>
    <t>Vbx_can_pt_lk_stt</t>
  </si>
  <si>
    <t>False = No PT-CAN on the vehicle, PT-CAN bus off and mute diagnoses must be inhibited.;
True = PT-CAN present on the vehicle, PT-CAN bus off and mute diagnoses must be enabled.</t>
  </si>
  <si>
    <t>$31C0</t>
  </si>
  <si>
    <t>DIDs supported in range [$31C1 - $31E0]</t>
  </si>
  <si>
    <t>$31E0</t>
  </si>
  <si>
    <t>DIDs supported in range [$31E1 - $3200]</t>
  </si>
  <si>
    <t>$3247</t>
  </si>
  <si>
    <t>OSP acknowledge button activation</t>
  </si>
  <si>
    <t>Vbx_cru_sl_osp_ack_ena</t>
  </si>
  <si>
    <t>$3272</t>
  </si>
  <si>
    <t>Root cause of the deactivation or activation stored in RAM in the first buffer</t>
  </si>
  <si>
    <t>Vxx_cru_act_deact_id</t>
  </si>
  <si>
    <t>$339F</t>
  </si>
  <si>
    <t>Maximum duration of MODE (CC/SL/ACC) button press</t>
  </si>
  <si>
    <t>Vxx_mode_swi_whl_blk_dly_max</t>
  </si>
  <si>
    <t>$33A1</t>
  </si>
  <si>
    <t>Maximum duration of RESUME button press (for the dedicated resume button)</t>
  </si>
  <si>
    <t>Vxx_cru_sl_resume_blk_dly_max</t>
  </si>
  <si>
    <t>$33A2</t>
  </si>
  <si>
    <t>Enabling of the OSP button</t>
  </si>
  <si>
    <t>Vbx_osp_btn_ena</t>
  </si>
  <si>
    <t>0: OSP button disabled;
1: OSP button enabled</t>
  </si>
  <si>
    <t>$33B0</t>
  </si>
  <si>
    <t>Configuration boolean indicating the presence of FrCAMADAS ECU (0:absent; 1:present )</t>
  </si>
  <si>
    <t>Vbx_frcam_adas_cfg</t>
  </si>
  <si>
    <t>0: FrCam ADAS ECU absent in the vehicle;
1: FrCam ADAS ECU present in the vehicle</t>
  </si>
  <si>
    <t>$33B1</t>
  </si>
  <si>
    <t>ADAS mode selected by driver in a vehicle without front CAM ADAS</t>
  </si>
  <si>
    <t>Vsx_adas_driv_mod_wo_fradas</t>
  </si>
  <si>
    <t>0: CC off, SL off;
1: CC off, SL on;
2: CC on, SL off</t>
  </si>
  <si>
    <t>$33B2</t>
  </si>
  <si>
    <t>Option to choose the steering wheel layout type</t>
  </si>
  <si>
    <t>Vxx_str_whl_btn_typ</t>
  </si>
  <si>
    <t>$3400</t>
  </si>
  <si>
    <t>DIDs supported in range [$3401 - $3420]</t>
  </si>
  <si>
    <t>$3401</t>
  </si>
  <si>
    <t>Porteur SFD 1</t>
  </si>
  <si>
    <t>SFD Vector 1</t>
  </si>
  <si>
    <t>Vtx_sfd_01 [0]
Vtx_sfd_01 [1]
Vtx_sfd_01 [2]
Vtx_sfd_01 [3]
Vtx_sfd_01 [4]
Vtx_sfd_01 [5]
Vtx_sfd_01 [6]
Vtx_sfd_01 [7]
Vtx_sfd_01 [8]
Vtx_sfd_01 [9]
Vtx_sfd_01 [10]
Vtx_sfd_01 [11]
Vtx_sfd_01 [12]
Vtx_sfd_01 [13]
Vtx_sfd_01 [14]
Vtx_sfd_01 [15]
Vtx_sfd_01 [16]
Vtx_sfd_01 [17]
Vtx_sfd_01 [18]
Vtx_sfd_01 [19]
Vtx_sfd_01 [20]
Vtx_sfd_01 [21]
Vtx_sfd_01 [22]
Vtx_sfd_01 [23]
Vtx_sfd_01 [24]
Vtx_sfd_01 [25]
Vtx_sfd_01 [26]
Vtx_sfd_01 [27]
Vtx_sfd_01 [28]
Vtx_sfd_01 [29]
Vtx_sfd_01 [30]
Vtx_sfd_01 [31]
Vtx_sfd_01 [32]
Vtx_sfd_01 [33]
Vtx_sfd_01 [34]
Vtx_sfd_01 [35]
Vtx_sfd_01 [36]
Vtx_sfd_01 [37]
Vtx_sfd_01 [38]
Vtx_sfd_01 [39]
Vtx_sfd_01 [40]
Vtx_sfd_01 [41]
Vtx_sfd_01 [42]
Vtx_sfd_01 [43]
Vtx_sfd_01 [44]
Vtx_sfd_01 [45]
Vtx_sfd_01 [46]
Vtx_sfd_01 [47]</t>
  </si>
  <si>
    <t>48 x [0 - 65535]</t>
  </si>
  <si>
    <t>$3402</t>
  </si>
  <si>
    <t>Porteur SFD 2</t>
  </si>
  <si>
    <t>SFD Vector 2</t>
  </si>
  <si>
    <t>Vtx_sfd_02 [0]
Vtx_sfd_02 [1]
Vtx_sfd_02 [2]
Vtx_sfd_02 [3]
Vtx_sfd_02 [4]
Vtx_sfd_02 [5]
Vtx_sfd_02 [6]
Vtx_sfd_02 [7]
Vtx_sfd_02 [8]
Vtx_sfd_02 [9]
Vtx_sfd_02 [10]
Vtx_sfd_02 [11]
Vtx_sfd_02 [12]
Vtx_sfd_02 [13]
Vtx_sfd_02 [14]
Vtx_sfd_02 [15]
Vtx_sfd_02 [16]
Vtx_sfd_02 [17]
Vtx_sfd_02 [18]
Vtx_sfd_02 [19]
Vtx_sfd_02 [20]
Vtx_sfd_02 [21]
Vtx_sfd_02 [22]
Vtx_sfd_02 [23]
Vtx_sfd_02 [24]
Vtx_sfd_02 [25]
Vtx_sfd_02 [26]
Vtx_sfd_02 [27]
Vtx_sfd_02 [28]
Vtx_sfd_02 [29]
Vtx_sfd_02 [30]
Vtx_sfd_02 [31]
Vtx_sfd_02 [32]
Vtx_sfd_02 [33]
Vtx_sfd_02 [34]
Vtx_sfd_02 [35]
Vtx_sfd_02 [36]
Vtx_sfd_02 [37]
Vtx_sfd_02 [38]
Vtx_sfd_02 [39]
Vtx_sfd_02 [40]
Vtx_sfd_02 [41]
Vtx_sfd_02 [42]
Vtx_sfd_02 [43]
Vtx_sfd_02 [44]
Vtx_sfd_02 [45]
Vtx_sfd_02 [46]
Vtx_sfd_02 [47]</t>
  </si>
  <si>
    <t>$3403</t>
  </si>
  <si>
    <t>Porteur SFD 3</t>
  </si>
  <si>
    <t>SFD Vector 3</t>
  </si>
  <si>
    <t>Vtx_sfd_03 [0]
Vtx_sfd_03 [1]
Vtx_sfd_03 [2]
Vtx_sfd_03 [3]
Vtx_sfd_03 [4]
Vtx_sfd_03 [5]
Vtx_sfd_03 [6]
Vtx_sfd_03 [7]
Vtx_sfd_03 [8]
Vtx_sfd_03 [9]
Vtx_sfd_03 [10]
Vtx_sfd_03 [11]
Vtx_sfd_03 [12]
Vtx_sfd_03 [13]
Vtx_sfd_03 [14]
Vtx_sfd_03 [15]
Vtx_sfd_03 [16]
Vtx_sfd_03 [17]
Vtx_sfd_03 [18]
Vtx_sfd_03 [19]
Vtx_sfd_03 [20]
Vtx_sfd_03 [21]
Vtx_sfd_03 [22]
Vtx_sfd_03 [23]
Vtx_sfd_03 [24]
Vtx_sfd_03 [25]
Vtx_sfd_03 [26]
Vtx_sfd_03 [27]
Vtx_sfd_03 [28]
Vtx_sfd_03 [29]
Vtx_sfd_03 [30]
Vtx_sfd_03 [31]
Vtx_sfd_03 [32]
Vtx_sfd_03 [33]
Vtx_sfd_03 [34]
Vtx_sfd_03 [35]
Vtx_sfd_03 [36]
Vtx_sfd_03 [37]
Vtx_sfd_03 [38]
Vtx_sfd_03 [39]
Vtx_sfd_03 [40]
Vtx_sfd_03 [41]
Vtx_sfd_03 [42]
Vtx_sfd_03 [43]
Vtx_sfd_03 [44]
Vtx_sfd_03 [45]
Vtx_sfd_03 [46]
Vtx_sfd_03 [47]</t>
  </si>
  <si>
    <t>$3404</t>
  </si>
  <si>
    <t>Porteur SFD 4</t>
  </si>
  <si>
    <t>SFD Vector 4</t>
  </si>
  <si>
    <t>Vtx_sfd_04 [0]
Vtx_sfd_04 [1]
Vtx_sfd_04 [2]
Vtx_sfd_04 [3]
Vtx_sfd_04 [4]
Vtx_sfd_04 [5]
Vtx_sfd_04 [6]
Vtx_sfd_04 [7]
Vtx_sfd_04 [8]
Vtx_sfd_04 [9]
Vtx_sfd_04 [10]
Vtx_sfd_04 [11]
Vtx_sfd_04 [12]
Vtx_sfd_04 [13]
Vtx_sfd_04 [14]
Vtx_sfd_04 [15]
Vtx_sfd_04 [16]
Vtx_sfd_04 [17]
Vtx_sfd_04 [18]
Vtx_sfd_04 [19]
Vtx_sfd_04 [20]
Vtx_sfd_04 [21]
Vtx_sfd_04 [22]
Vtx_sfd_04 [23]
Vtx_sfd_04 [24]
Vtx_sfd_04 [25]
Vtx_sfd_04 [26]
Vtx_sfd_04 [27]
Vtx_sfd_04 [28]
Vtx_sfd_04 [29]
Vtx_sfd_04 [30]
Vtx_sfd_04 [31]
Vtx_sfd_04 [32]
Vtx_sfd_04 [33]
Vtx_sfd_04 [34]
Vtx_sfd_04 [35]
Vtx_sfd_04 [36]
Vtx_sfd_04 [37]
Vtx_sfd_04 [38]
Vtx_sfd_04 [39]
Vtx_sfd_04 [40]
Vtx_sfd_04 [41]
Vtx_sfd_04 [42]
Vtx_sfd_04 [43]
Vtx_sfd_04 [44]
Vtx_sfd_04 [45]
Vtx_sfd_04 [46]
Vtx_sfd_04 [47]</t>
  </si>
  <si>
    <t>$3405</t>
  </si>
  <si>
    <t xml:space="preserve">2 premiers octets du compteur de démarrage cumulatif (SFD) </t>
  </si>
  <si>
    <t>Cumulative number of engine starts, Number of engine first starts, Cumulative number of engine starts non-resettable, Number of engine first starts non-resettable</t>
  </si>
  <si>
    <t>Vxx_sta_nr
Vxx_frst_sta_nr
Vxx_sta_nr_no_rst
Vxx_frst_sta_nr_no_rst</t>
  </si>
  <si>
    <t>Carrier24</t>
  </si>
  <si>
    <t>4*[0 - 16777215]</t>
  </si>
  <si>
    <t>$3420</t>
  </si>
  <si>
    <t>DIDs supportés dans la plage [$3421 - $3440]</t>
  </si>
  <si>
    <t>DIDs supported in range [$3421 - $3440]</t>
  </si>
  <si>
    <t>$3440</t>
  </si>
  <si>
    <t>DIDs supportés dans la plage [$3441 - $3460]</t>
  </si>
  <si>
    <t>DIDs supported in range [$3441 - $3460]</t>
  </si>
  <si>
    <t>$345D</t>
  </si>
  <si>
    <t>Porteur SFD 5</t>
  </si>
  <si>
    <t>Diagnosis criteria distributions nb 5 for OBD_recorder</t>
  </si>
  <si>
    <t>Vtx_sfd_05 [0]
Vtx_sfd_05 [1]
Vtx_sfd_05 [2]
Vtx_sfd_05 [3]
Vtx_sfd_05 [4]
Vtx_sfd_05 [5]
Vtx_sfd_05 [6]
Vtx_sfd_05 [7]
Vtx_sfd_05 [8]
Vtx_sfd_05 [9]
Vtx_sfd_05 [10]
Vtx_sfd_05 [11]
Vtx_sfd_05 [12]
Vtx_sfd_05 [13]
Vtx_sfd_05 [14]
Vtx_sfd_05 [15]
Vtx_sfd_05 [16]
Vtx_sfd_05 [17]
Vtx_sfd_05 [18]
Vtx_sfd_05 [19]
Vtx_sfd_05 [20]
Vtx_sfd_05 [21]
Vtx_sfd_05 [22]
Vtx_sfd_05 [23]
Vtx_sfd_05 [24]
Vtx_sfd_05 [25]
Vtx_sfd_05 [26]
Vtx_sfd_05 [27]
Vtx_sfd_05 [28]
Vtx_sfd_05 [29]
Vtx_sfd_05 [30]
Vtx_sfd_05 [31]
Vtx_sfd_05 [32]
Vtx_sfd_05 [33]
Vtx_sfd_05 [34]
Vtx_sfd_05 [35]
Vtx_sfd_05 [36]
Vtx_sfd_05 [37]
Vtx_sfd_05 [38]
Vtx_sfd_05 [39]
Vtx_sfd_05 [40]
Vtx_sfd_05 [41]
Vtx_sfd_05 [42]
Vtx_sfd_05 [43]
Vtx_sfd_05 [44]
Vtx_sfd_05 [45]
Vtx_sfd_05 [46]
Vtx_sfd_05 [47]</t>
  </si>
  <si>
    <t>$345E</t>
  </si>
  <si>
    <t>Ratio for IUPR pool classes</t>
  </si>
  <si>
    <t>Ratio IUPR classe pool</t>
  </si>
  <si>
    <t>Vxx_obd_iupr_rat_pool_01
Vxx_obd_iupr_rat_pool_02
Vxx_obd_iupr_rat_pool_03
Vxx_obd_iupr_rat_pool_04
Vxx_obd_iupr_rat_pool_05
Vxx_obd_iupr_rat_pool_06
Vxx_obd_iupr_rat_pool_07
Vxx_obd_iupr_rat_pool_08
Vxx_obd_iupr_rat_pool_09
Vxx_obd_iupr_rat_pool_10
Vxx_obd_iupr_rat_pool_11
Vxx_obd_iupr_rat_pool_12
Vxx_obd_iupr_rat_pool_13
Vxx_obd_iupr_rat_pool_14
Vxx_obd_iupr_rat_pool_15
Vxx_obd_iupr_rat_pool_16
Vxx_obd_iupr_rat_pool_17
Vxx_obd_iupr_rat_pool_18
Vxx_obd_iupr_rat_pool_19
Vxx_obd_iupr_rat_pool_20</t>
  </si>
  <si>
    <t>Ratio</t>
  </si>
  <si>
    <t>20 x [0 - 2,55]</t>
  </si>
  <si>
    <t>$345F</t>
  </si>
  <si>
    <t>Numerator and denominator for IUPR private classes</t>
  </si>
  <si>
    <t>Numerateur et denominateur des IUPR pour les classes private</t>
  </si>
  <si>
    <t>Vxx_obd_iupr_num_prv_03
Vxx_obd_iupr_den_prv_03
Vxx_obd_iupr_num_prv_04
Vxx_obd_iupr_den_prv_04
Vxx_obd_iupr_num_prv_05
Vxx_obd_iupr_den_prv_05
Vxx_obd_iupr_num_prv_06
Vxx_obd_iupr_den_prv_06</t>
  </si>
  <si>
    <t>8 x [0 - 65535]</t>
  </si>
  <si>
    <t>$EE00</t>
  </si>
  <si>
    <t>DIDs supportés dans la plage [$EF01 - $EF20]</t>
  </si>
  <si>
    <t>DIDs supported in range [$EE01 - $EE20]</t>
  </si>
  <si>
    <t>$EE20</t>
  </si>
  <si>
    <t>DIDs supportés dans la plage [$EF21 - $EF40]</t>
  </si>
  <si>
    <t>DIDs supported in range [$EE21 - $EE40]</t>
  </si>
  <si>
    <t>$EE40</t>
  </si>
  <si>
    <t>DIDs supportés dans la plage [$EF41 - $EF60]</t>
  </si>
  <si>
    <t>DIDs supported in range [$EE41 - $EE60]</t>
  </si>
  <si>
    <t>$EE60</t>
  </si>
  <si>
    <t>DIDs supportés dans la plage [$EF61 - $EF80]</t>
  </si>
  <si>
    <t>DIDs supported in range [$EE61 - $EE80]</t>
  </si>
  <si>
    <t>$EE80</t>
  </si>
  <si>
    <t>DIDs supported in range [$EE81 - $EEA0]</t>
  </si>
  <si>
    <t>$EEA0</t>
  </si>
  <si>
    <t>DIDs supported in range [$EEA1 - $EEC0]</t>
  </si>
  <si>
    <t>$EF80</t>
  </si>
  <si>
    <t>DIDs supportés dans la plage [$EF81 - $EFA0]</t>
  </si>
  <si>
    <t>DIDs supported in range [$EF81 - $EFA0]</t>
  </si>
  <si>
    <t>$EF82</t>
  </si>
  <si>
    <t>Etats des ECU supervisés pour le diagnostic réseau CAN</t>
  </si>
  <si>
    <t>States of the monitoring ECU for CAN network diagnosis</t>
  </si>
  <si>
    <t>Vtx_can_vh_ecu_stt_diag[0]
Vtx_can_vh_ecu_stt_diag[1]
Vtx_can_vh_ecu_stt_diag[2]
,,,
Vtx_can_vh_ecu_stt_diag[139]</t>
  </si>
  <si>
    <t>140x[0 - 255]</t>
  </si>
  <si>
    <t>$F000</t>
  </si>
  <si>
    <t>DIDs supportés dans la plage [$F001 - $F020]</t>
  </si>
  <si>
    <t>DIDs supported in range [$F001 - $F020]</t>
  </si>
  <si>
    <t>$F010</t>
  </si>
  <si>
    <t>Fingerprint information</t>
  </si>
  <si>
    <t>Vxx_fng_1
Vxx_fng_2
Vxx_fng_3
Vxx_fng_4
Vxx_fng_5
Vxx_fng_6
Vxx_fng_7
Vxx_fng_8
Vxx_fng_9
Vxx_fng_10
Vxx_fng_11
Vxx_fng_12
Vxx_fng_13
Vxx_fng_14
Vxx_fng_15
Vxx_fng_16</t>
  </si>
  <si>
    <t>16 x [0 - 255]</t>
  </si>
  <si>
    <t>$F011</t>
  </si>
  <si>
    <t xml:space="preserve">the IndexSrvData </t>
  </si>
  <si>
    <t>Vxx_srv_data_1
Vxx_srv_data_2
Vxx_srv_data_3
Vxx_srv_data_4
Vxx_srv_data_5
Vxx_srv_data_6 
Vxx_srv_data_7
Vxx_srv_data_8
Vxx_srv_data_9
Vxx_srv_data_10</t>
  </si>
  <si>
    <t>ddss</t>
  </si>
  <si>
    <t>$F012</t>
  </si>
  <si>
    <t>Numéro de série du software ECU constructeur (Ref C)</t>
  </si>
  <si>
    <t>vehicleManufacturerECUSoftwareNumber (Ref C)</t>
  </si>
  <si>
    <t>Cxx_c_id1
Cxx_c_id2
Cxx_c_id3
Cxx_c_id4
Cxx_c_id5
Cxx_c_id6
Cxx_c_id7
Cxx_c_id8
Cxx_c_id9
Cxx_c_id10</t>
  </si>
  <si>
    <t>10x[0 - 255]</t>
  </si>
  <si>
    <t>$F0FF</t>
  </si>
  <si>
    <t xml:space="preserve">Reset composant RSA </t>
  </si>
  <si>
    <t>RSA reset componant</t>
  </si>
  <si>
    <t>$F111</t>
  </si>
  <si>
    <t>Numéro Hardware (10 caractères)</t>
  </si>
  <si>
    <t>Hardware Part Number (10 characters)</t>
  </si>
  <si>
    <t>Vxx_db_hw_nr_1
Vxx_db_hw_nr_2
Vxx_db_hw_nr_3
Vxx_db_hw_nr_4
Vxx_db_hw_nr_5
Vxx_db_hw_nr_6
Vxx_db_hw_nr_7
Vxx_db_hw_nr_8
Vxx_db_hw_nr_9
Vxx_db_hw_nr_10</t>
  </si>
  <si>
    <t>10 x [0 - 255]</t>
  </si>
  <si>
    <t>$F120</t>
  </si>
  <si>
    <t>DIDs supportés dans la plage [$F121 - $F140]</t>
  </si>
  <si>
    <t>DIDs supported in range [$F121 - $F140]</t>
  </si>
  <si>
    <t>$F121</t>
  </si>
  <si>
    <t>Numéro logiciel (20 caractères)</t>
  </si>
  <si>
    <t>Software Part Number (20 characters)</t>
  </si>
  <si>
    <t>Vxx_db_sw_nr_0_1
Vxx_db_sw_nr_0_2
Vxx_db_sw_nr_0_3
Vxx_db_sw_nr_0_4
Vxx_db_sw_nr_0_5
Vxx_db_sw_nr_0_6
Vxx_db_sw_nr_0_7
Vxx_db_sw_nr_0_8
Vxx_db_sw_nr_0_9
Vxx_db_sw_nr_0_10
Vxx_db_sw_nr_1_1
Vxx_db_sw_nr_1_2
Vxx_db_sw_nr_1_3
Vxx_db_sw_nr_1_4
Vxx_db_sw_nr_1_5
Vxx_db_sw_nr_1_6
Vxx_db_sw_nr_1_7
Vxx_db_sw_nr_1_8
Vxx_db_sw_nr_1_9
Vxx_db_sw_nr_1_10</t>
  </si>
  <si>
    <t>20 x [0 - 255]</t>
  </si>
  <si>
    <t>$F140</t>
  </si>
  <si>
    <t>DIDs supportés dans la plage [$F141 - $F160]</t>
  </si>
  <si>
    <t>DIDs supported in range [$F141 - $F160]</t>
  </si>
  <si>
    <t>$F150</t>
  </si>
  <si>
    <t>Octets 0, 1 et 2 de la version hard</t>
  </si>
  <si>
    <t>Data Bytes 0, 1 and 2 of Hardware Version Information</t>
  </si>
  <si>
    <t>Vxx_db_hw_vers</t>
  </si>
  <si>
    <t>$F151</t>
  </si>
  <si>
    <t>Version de logiciel</t>
  </si>
  <si>
    <t>Software Version Information</t>
  </si>
  <si>
    <t>Vxx_db_sw_vers_0
Vxx_db_sw_vers_1</t>
  </si>
  <si>
    <t>2 x [0 - 16777215]</t>
  </si>
  <si>
    <t>$F153</t>
  </si>
  <si>
    <t>Information de version du logiciel de boot</t>
  </si>
  <si>
    <t>Boot Software Version Information</t>
  </si>
  <si>
    <t>Vxx_db_boot_sw_vers</t>
  </si>
  <si>
    <t>$F154</t>
  </si>
  <si>
    <t>Octets 0 et 1 de l'identification de fournisseur hard</t>
  </si>
  <si>
    <t>Data Bytes 0 and 1 of Hardware Supplier Identification</t>
  </si>
  <si>
    <t>Cxx_db_hw_supl</t>
  </si>
  <si>
    <t>state16</t>
  </si>
  <si>
    <t>$F155</t>
  </si>
  <si>
    <t>Octets 0 et 1 de l'identification du fourniseur de logiciel (bloc logique 0)
Octets 2 et 3 de l'identification du fourniseur de logiciel (bloc logique 1)</t>
  </si>
  <si>
    <t>Data bytes 0 and 1 of Software Supplier Identification (Logical Block 0)
Data bytes 2 and 3 of Software Supplier Identification (Logical Block 1)</t>
  </si>
  <si>
    <t>Vxx_db_sw_supl_0
Vxx_db_sw_supl_1</t>
  </si>
  <si>
    <t>2 x [0 - 65535]</t>
  </si>
  <si>
    <t>$F180</t>
  </si>
  <si>
    <t>identification du boot</t>
  </si>
  <si>
    <t>Boot identification</t>
  </si>
  <si>
    <t>Vxx_boot_sw_vers_0
Vxx_boot_sw_vers_1
Vxx_boot_sw_vers_2
Vxx_boot_sw_vers_3
Vxx_boot_sw_vers_4
Vxx_boot_sw_vers_5
Vxx_boot_sw_vers_6
Vxx_boot_sw_vers_7
Vxx_boot_sw_vers_8
Vxx_boot_sw_vers_9
Vxx_boot_sw_vers_10
Vxx_boot_sw_vers_11
Vxx_boot_sw_vers_12
Vxx_boot_sw_vers_13
Vxx_boot_sw_vers_14
Vxx_boot_sw_vers_15
Vxx_boot_sw_vers_16
Vxx_boot_sw_vers_17
Vxx_boot_sw_vers_18
Vxx_boot_sw_vers_19
Vxx_boot_sw_vers_20
Vxx_boot_sw_vers_21
Vxx_boot_sw_vers_22
Vxx_boot_sw_vers_23
Vxx_boot_sw_vers_24
Vxx_boot_sw_vers_25
Vxx_boot_sw_vers_26
Vxx_boot_sw_vers_27
Vxx_boot_sw_vers_28
Vxx_boot_sw_vers_29
Vxx_boot_sw_vers_30
Vxx_boot_sw_vers_31</t>
  </si>
  <si>
    <t>32x[0 - 255]</t>
  </si>
  <si>
    <t>$F182</t>
  </si>
  <si>
    <t>Version de calibration</t>
  </si>
  <si>
    <t>Calibration number</t>
  </si>
  <si>
    <t>Cxx_c_nr1
Cxx_c_nr2</t>
  </si>
  <si>
    <t>2 x [0 - 255]</t>
  </si>
  <si>
    <t>$F187</t>
  </si>
  <si>
    <t>Spare part number du vehicule</t>
  </si>
  <si>
    <t>Vehicle spare part number</t>
  </si>
  <si>
    <t>Vxx_boot_vh_spre_prt_nr_0
Vxx_boot_vh_spre_prt_nr_1
Vxx_boot_vh_spre_prt_nr_2
Vxx_boot_vh_spre_prt_nr_3
Vxx_boot_vh_spre_prt_nr_4
Vxx_boot_vh_spre_prt_nr_5
Vxx_boot_vh_spre_prt_nr_6
Vxx_boot_vh_spre_prt_nr_7
Vxx_boot_vh_spre_prt_nr_8
Vxx_boot_vh_spre_prt_nr_9</t>
  </si>
  <si>
    <t>$F188</t>
  </si>
  <si>
    <t>Configuration File Reference Link</t>
  </si>
  <si>
    <t>Ctx_conf_id[0]
Ctx_conf_id[1]
Ctx_conf_id[2]
Ctx_conf_id[3]
Ctx_conf_id[4]
Ctx_conf_id[5]
Ctx_conf_id[6]
Ctx_conf_id[7]
Ctx_conf_id[8]
Ctx_conf_id[9]</t>
  </si>
  <si>
    <t>$F18A</t>
  </si>
  <si>
    <t>Identifiant du fournisseur du système</t>
  </si>
  <si>
    <t>System supplier ID</t>
  </si>
  <si>
    <t>Vtx_boot_sys_supl_id[0]
Vtx_boot_sys_supl_id[1]
Vtx_boot_sys_supl_id[2]
…
Vtx_boot_sys_supl_id[63]</t>
  </si>
  <si>
    <t>64x[0 - 255]</t>
  </si>
  <si>
    <t>$F18C</t>
  </si>
  <si>
    <t>Octets 0 à 19 du numéro de série du calculateur</t>
  </si>
  <si>
    <t xml:space="preserve">Data Bytes 0 to 19  of ECU Serial Number </t>
  </si>
  <si>
    <t>Vxx_ecu_nr_1
Vxx_ecu_nr_2
Vxx_ecu_nr_3
Vxx_ecu_nr_4
Vxx_ecu_nr_5
Vxx_ecu_nr_6
Vxx_ecu_nr_7
Vxx_ecu_nr_8
Vxx_ecu_nr_9
Vxx_ecu_nr_10
Vxx_ecu_nr_11
Vxx_ecu_nr_12
Vxx_ecu_nr_13
Vxx_ecu_nr_14
Vxx_ecu_nr_15
Vxx_ecu_nr_16
Vxx_ecu_nr_17
Vxx_ecu_nr_18
Vxx_ecu_nr_19
Vxx_ecu_nr_20</t>
  </si>
  <si>
    <t>20x[0 - 255]</t>
  </si>
  <si>
    <t>$F190</t>
  </si>
  <si>
    <t>Valeur du VIN</t>
  </si>
  <si>
    <t>Value of VIN</t>
  </si>
  <si>
    <t>Vtx_vin_crc_data[0]
Vtx_vin_crc_data[1]
Vtx_vin_crc_data[2]
Vtx_vin_crc_data[3]
Vtx_vin_crc_data[4]
Vtx_vin_crc_data[5]
Vtx_vin_crc_data[6]
Vtx_vin_crc_data[7]
Vtx_vin_crc_data[8]
Vtx_vin_crc_data[9] 
Vtx_vin_crc_data[10]
Vtx_vin_crc_data[11]
Vtx_vin_crc_data[12]
Vtx_vin_crc_data[13]
Vtx_vin_crc_data[14]
Vtx_vin_crc_data[15]
Vtx_vin_crc_data[16]</t>
  </si>
  <si>
    <t>17 x [0 - 255]</t>
  </si>
  <si>
    <t>RW_SA</t>
  </si>
  <si>
    <t>$F191</t>
  </si>
  <si>
    <t>Vxx_hw_nr_1 
Vxx_hw_nr_2
Vxx_hw_nr_3
Vxx_hw_nr_4
Vxx_hw_nr_5
Vxx_hw_nr_6
Vxx_hw_nr_7
Vxx_hw_nr_8
Vxx_hw_nr_9
Vxx_hw_nr_10</t>
  </si>
  <si>
    <t>$F194</t>
  </si>
  <si>
    <t>Numéro de software ECU fournissseur</t>
  </si>
  <si>
    <t>systemSupplierECUSoftwareNumber</t>
  </si>
  <si>
    <t>Ctx_uds_prog_nr[0]
Ctx_uds_prog_nr[1]
Ctx_uds_prog_nr[2]
Ctx_uds_prog_nr[3]
Ctx_uds_prog_nr[4]
Ctx_uds_prog_nr[5]
Ctx_uds_prog_nr[6]
Ctx_uds_prog_nr[7]
Ctx_uds_prog_nr[8]
Ctx_uds_prog_nr[9]
Ctx_uds_prog_nr[10]
Ctx_uds_prog_nr[11]
Ctx_uds_prog_nr[12]
Ctx_uds_prog_nr[13]
Ctx_uds_prog_nr[14]
Ctx_uds_prog_nr[15]
Ctx_uds_prog_nr[16]
Ctx_uds_prog_nr[17]
Ctx_uds_prog_nr[18]
Ctx_uds_prog_nr[19]
Ctx_uds_prog_nr[20]
Ctx_uds_prog_nr[21]
Ctx_uds_prog_nr[22]
Ctx_uds_prog_nr[23]
Ctx_uds_prog_nr[24]
Ctx_uds_prog_nr[25]
Ctx_uds_prog_nr[26]
Ctx_uds_prog_nr[27]
Ctx_uds_prog_nr[28]
Ctx_uds_prog_nr[29]
Ctx_uds_prog_nr[30]
Ctx_uds_prog_nr[31]</t>
  </si>
  <si>
    <t>$F195</t>
  </si>
  <si>
    <t>Numéro de version du software ECU fournisseur</t>
  </si>
  <si>
    <t>systemSupplierECUSoftwareVersionNumber</t>
  </si>
  <si>
    <t>Ctx_uds_vers_nr[0]
Ctx_uds_vers_nr[1]
Ctx_uds_vers_nr[2]
Ctx_uds_vers_nr[3]
Ctx_uds_vers_nr[4]
Ctx_uds_vers_nr[5]
Ctx_uds_vers_nr[6]
Ctx_uds_vers_nr[7]
Ctx_uds_vers_nr[8]
Ctx_uds_vers_nr[9]
Ctx_uds_vers_nr[10]
Ctx_uds_vers_nr[11]
Ctx_uds_vers_nr[12]
Ctx_uds_vers_nr[13]
Ctx_uds_vers_nr[14]
Ctx_uds_vers_nr[15]
Ctx_uds_vers_nr[16]
Ctx_uds_vers_nr[17]
Ctx_uds_vers_nr[18]
Ctx_uds_vers_nr[19]
Ctx_uds_vers_nr[20]
Ctx_uds_vers_nr[21]
Ctx_uds_vers_nr[22]
Ctx_uds_vers_nr[23]
Ctx_uds_vers_nr[24]
Ctx_uds_vers_nr[25]
Ctx_uds_vers_nr[26]
Ctx_uds_vers_nr[27]
Ctx_uds_vers_nr[28]
Ctx_uds_vers_nr[29]
Ctx_uds_vers_nr[30]
Ctx_uds_vers_nr[31]</t>
  </si>
  <si>
    <t>$F196</t>
  </si>
  <si>
    <t>Numéro d'homologation</t>
  </si>
  <si>
    <t>exhaustRegulationorTypeApprovalNumber</t>
  </si>
  <si>
    <t>Cxx_obd_cert_nr1
Cxx_obd_cert_nr2
Cxx_obd_cert_nr3
Cxx_obd_cert_nr4
Cxx_obd_cert_nr5
Cxx_obd_cert_nr6
Cxx_obd_cert_nr7
Cxx_obd_cert_nr8
Cxx_obd_cert_nr9
Cxx_obd_cert_nr10</t>
  </si>
  <si>
    <t>$F197</t>
  </si>
  <si>
    <t>Nom du système ou type du moteur</t>
  </si>
  <si>
    <t>systemNameorEngineType</t>
  </si>
  <si>
    <t>Cxx_obd_ecu_name_1
Cxx_obd_ecu_name_2
Cxx_obd_ecu_name_3
Cxx_obd_ecu_name_4
Cxx_obd_ecu_name_5
Cxx_obd_ecu_name_6
Cxx_obd_ecu_name_7
Cxx_obd_ecu_name_8
Cxx_obd_ecu_name_9
Cxx_obd_ecu_name_10
Cxx_obd_ecu_name_11
Cxx_obd_ecu_name_12
Cxx_obd_ecu_name_13
Cxx_obd_ecu_name_14
Cxx_obd_ecu_name_15
Cxx_obd_ecu_name_16
Cxx_obd_ecu_name_17
Cxx_obd_ecu_name_18
Cxx_obd_ecu_name_19
Cxx_obd_ecu_name_20</t>
  </si>
  <si>
    <t>$F1A0</t>
  </si>
  <si>
    <t>VDIAG</t>
  </si>
  <si>
    <t>Cxx_diag_nr</t>
  </si>
  <si>
    <t>$F1A1</t>
  </si>
  <si>
    <t>Spare Part Number Vehicule Nissan</t>
  </si>
  <si>
    <t>Nissan vehicle Spare Part Number</t>
  </si>
  <si>
    <t>Vxx_boot_nis_vh_spre_prt_nr_0
Vxx_boot_nis_vh_spre_prt_nr_1
Vxx_boot_nis_vh_spre_prt_nr_2
Vxx_boot_nis_vh_spre_prt_nr_3
Vxx_boot_nis_vh_spre_prt_nr_4
Vxx_boot_nis_vh_spre_prt_nr_5
Vxx_boot_nis_vh_spre_prt_nr_6
Vxx_boot_nis_vh_spre_prt_nr_7
Vxx_boot_nis_vh_spre_prt_nr_8
Vxx_boot_nis_vh_spre_prt_nr_9</t>
  </si>
  <si>
    <t>$F1A2</t>
  </si>
  <si>
    <t xml:space="preserve">Configuration file reference information written for Nissan vehicles in plant </t>
  </si>
  <si>
    <t>Vtx_conf_file_id[0]
Vtx_conf_file_id[1]
Vtx_conf_file_id[2]
Vtx_conf_file_id[3]
Vtx_conf_file_id[4]
Vtx_conf_file_id[5]
Vtx_conf_file_id[6]
Vtx_conf_file_id[7]
Vtx_conf_file_id[8]
Vtx_conf_file_id[9]</t>
  </si>
  <si>
    <t>$F400</t>
  </si>
  <si>
    <t>DIDs supportés dans la plage [$F401 - $F420]</t>
  </si>
  <si>
    <t>DIDs supported in range [$F401 - $F420]</t>
  </si>
  <si>
    <t>$F401</t>
  </si>
  <si>
    <t>Nombre de DTCs stockés et état de la MIL
Support et résultat des diagnostics OBD continus 
Support des diagnostics OBD non-continus
Résultat des diagnostics OBD non-continus</t>
  </si>
  <si>
    <t>Number of DTC and MIL lamp Status
On-board diagnostic evaluation and Continuous monitoring tests
Supported tests run at least once per trip
Status of tests run at least once per trip</t>
  </si>
  <si>
    <t>Vxx_pid_01h_a
Vxx_pid_01h_b
Vxx_pid_01h_c
Vxx_pid_01h_d</t>
  </si>
  <si>
    <t>State08
State08
State08
State08</t>
  </si>
  <si>
    <t>[0 - 255]
[0 - 255]
[0 - 255]
[0 - 255]</t>
  </si>
  <si>
    <t>-
-
-
-</t>
  </si>
  <si>
    <t>1
1
1
1</t>
  </si>
  <si>
    <t>$F403</t>
  </si>
  <si>
    <t>$01 - Etat de la boucle de richesse</t>
  </si>
  <si>
    <t>$01 - Fuel system status</t>
  </si>
  <si>
    <t>Vxx_pid_03h_a
Vxx_pid_03h_b</t>
  </si>
  <si>
    <t>State08
State08</t>
  </si>
  <si>
    <t>[0 - 255]
[0 - 255]</t>
  </si>
  <si>
    <t>-
-</t>
  </si>
  <si>
    <t>8
8</t>
  </si>
  <si>
    <t>1
1</t>
  </si>
  <si>
    <t>$F404</t>
  </si>
  <si>
    <t>$01 - Valeur de la charge calculée</t>
  </si>
  <si>
    <t>$01 - Calculated LOAD value</t>
  </si>
  <si>
    <t>Vxx_pid_04h</t>
  </si>
  <si>
    <t>$F405</t>
  </si>
  <si>
    <t>$01 - Température du liquide de refroidissement</t>
  </si>
  <si>
    <t>$01 - Engine coolant temperature</t>
  </si>
  <si>
    <t>Vxx_pid_05h</t>
  </si>
  <si>
    <t>Temperature Offset</t>
  </si>
  <si>
    <t>[-40 - 215]</t>
  </si>
  <si>
    <t>$F406</t>
  </si>
  <si>
    <t>$01 - Facteur correctif temps injection</t>
  </si>
  <si>
    <t>$01 - Short Term Fuel Trim – Bank 1</t>
  </si>
  <si>
    <t>Vxx_pid_06h</t>
  </si>
  <si>
    <t>Percentage - High Res offset 3</t>
  </si>
  <si>
    <t>[-100 - 99,21875]</t>
  </si>
  <si>
    <t>$F407</t>
  </si>
  <si>
    <t>$01 - Long Term Fuel Trim – Bank 1</t>
  </si>
  <si>
    <t>Vxx_pid_07h</t>
  </si>
  <si>
    <t>$F40A</t>
  </si>
  <si>
    <t>$01 - Pression Carburant (Jauge)</t>
  </si>
  <si>
    <t>$01 - Fuel Pressure (Gauge)</t>
  </si>
  <si>
    <t>Vxx_pid_0ah</t>
  </si>
  <si>
    <t>Pressure 7</t>
  </si>
  <si>
    <t>[0 - 765]</t>
  </si>
  <si>
    <t>$F40B</t>
  </si>
  <si>
    <t>$01 - Pression absolue dans le collecteur d'admission</t>
  </si>
  <si>
    <t>$01 - Intake Manifold Absolute Pressure</t>
  </si>
  <si>
    <t>Vxx_pid_0bh</t>
  </si>
  <si>
    <t>Pressure 13</t>
  </si>
  <si>
    <t>$F40C</t>
  </si>
  <si>
    <t>$01 - Régime moteur</t>
  </si>
  <si>
    <t>$01 - Engine RPM</t>
  </si>
  <si>
    <t>Vxx_pid_0ch</t>
  </si>
  <si>
    <t>$F40D</t>
  </si>
  <si>
    <t>$01 - Vitesse véhicule</t>
  </si>
  <si>
    <t>$01 - Vehicle speed sensor</t>
  </si>
  <si>
    <t>Vxx_pid_0dh</t>
  </si>
  <si>
    <t>$F40E</t>
  </si>
  <si>
    <t>$01 - Temps d'avance à l'allumage pour le cylindre 1</t>
  </si>
  <si>
    <t>$01 - Ignition timing advance for cylinder 1</t>
  </si>
  <si>
    <t>Vxx_pid_0eh</t>
  </si>
  <si>
    <t>Ratio offset</t>
  </si>
  <si>
    <t>[-64 - 63,5]</t>
  </si>
  <si>
    <t>$F40F</t>
  </si>
  <si>
    <t>$01 - Température d'air à l'admission</t>
  </si>
  <si>
    <t>$01 - Intake Air Temperature</t>
  </si>
  <si>
    <t>Vxx_pid_0fh</t>
  </si>
  <si>
    <t>$F411</t>
  </si>
  <si>
    <t>$01 - Position absolue du volet d'air</t>
  </si>
  <si>
    <t>$01 - Absolute throttle position</t>
  </si>
  <si>
    <t>Vxx_pid_11h</t>
  </si>
  <si>
    <t>$F413</t>
  </si>
  <si>
    <t>$01 - Position des sondes à Oxygène</t>
  </si>
  <si>
    <t>$01 - Location of oxygen sensors</t>
  </si>
  <si>
    <t>Vxx_pid_13h</t>
  </si>
  <si>
    <t>$F414</t>
  </si>
  <si>
    <t>$01 - Oxygen sensor output voltage and short term fuel trim</t>
  </si>
  <si>
    <t>Vxx_pid_14h_a
Vxx_pid_14h_b</t>
  </si>
  <si>
    <t>Voltage Res 3
Percentage - Res10</t>
  </si>
  <si>
    <t>[0 - 1.275]
[-100 - 99.21875]</t>
  </si>
  <si>
    <t>V
%</t>
  </si>
  <si>
    <t>0.005
0.78125</t>
  </si>
  <si>
    <t>$F415</t>
  </si>
  <si>
    <t>Vxx_pid_15h_a
Returns FFh</t>
  </si>
  <si>
    <t>Voltage Res 3
-</t>
  </si>
  <si>
    <t>[0 - 1.275]
-</t>
  </si>
  <si>
    <t>V
-</t>
  </si>
  <si>
    <t>0.005
-</t>
  </si>
  <si>
    <t>$F41C</t>
  </si>
  <si>
    <t>$01 - Norme OBD pour laquelle le véhicule a été produit</t>
  </si>
  <si>
    <t>$01 - OBD requirements to wich vehicle is designed</t>
  </si>
  <si>
    <t>Vxx_pid_1ch</t>
  </si>
  <si>
    <t>$F41E</t>
  </si>
  <si>
    <t>$01 - Etat de l'entrée auxiliaire</t>
  </si>
  <si>
    <t>$01 - Auxiliary Input Status</t>
  </si>
  <si>
    <t>Vxx_pid_1eh</t>
  </si>
  <si>
    <t>$F41F</t>
  </si>
  <si>
    <t>$01 - Temps de démarrage moteur</t>
  </si>
  <si>
    <t>$01 - Time Since Engine Start</t>
  </si>
  <si>
    <t>Vxx_pid_1fh</t>
  </si>
  <si>
    <t>$F420</t>
  </si>
  <si>
    <t>DIDs supportés dans la plage [$F421 - $F440]</t>
  </si>
  <si>
    <t>DIDs supported in range [$F421 - $F440]</t>
  </si>
  <si>
    <t>$F421</t>
  </si>
  <si>
    <t>$01 - Kilométrage parcouru avec la MIL allumée</t>
  </si>
  <si>
    <t>$01 - Distance travelled while MIL is activated</t>
  </si>
  <si>
    <t>Vxx_pid_21h</t>
  </si>
  <si>
    <t>$F422</t>
  </si>
  <si>
    <t>$01 - Pression relative du carburant à l'admission</t>
  </si>
  <si>
    <t>$01 - Fuel Pressure relative to manifold vacuum</t>
  </si>
  <si>
    <t>Vxx_pid_22h</t>
  </si>
  <si>
    <t>Pressure 8</t>
  </si>
  <si>
    <t>$F423</t>
  </si>
  <si>
    <t>$01 - Pression rail carburant</t>
  </si>
  <si>
    <t>$01 - Fuel rail pressure</t>
  </si>
  <si>
    <t>Vxx_pid_23h</t>
  </si>
  <si>
    <t>Pressure High 2</t>
  </si>
  <si>
    <t xml:space="preserve">ECM </t>
  </si>
  <si>
    <t>$F424</t>
  </si>
  <si>
    <t>$01 - Sonde à oxygène amont</t>
  </si>
  <si>
    <t>$01 - Oxygen sensor monitoring</t>
  </si>
  <si>
    <t>Vxx_pid_24h_ab
Vxx_pid_24h_cd</t>
  </si>
  <si>
    <t>Ratio 6
Voltage High Res</t>
  </si>
  <si>
    <t>[0 - 1.99996948242187]
[0 - 7.99527]</t>
  </si>
  <si>
    <t>-
V</t>
  </si>
  <si>
    <t>0.0000305
0.000122</t>
  </si>
  <si>
    <t>$F42E</t>
  </si>
  <si>
    <t>$01 - Commande de la Purge par Evaporation</t>
  </si>
  <si>
    <t>$01 - Commanded Evaporative Purge</t>
  </si>
  <si>
    <t>Vxx_pid_2eh</t>
  </si>
  <si>
    <t>$F42F</t>
  </si>
  <si>
    <t>$01 - Niveau d'Entrée de Carburant</t>
  </si>
  <si>
    <t>$01 - Fuel Level Input</t>
  </si>
  <si>
    <t>Vxx_pid_2fh</t>
  </si>
  <si>
    <t>$F430</t>
  </si>
  <si>
    <t>$01 - Nombre de Warm up depuis le dernier effacement</t>
  </si>
  <si>
    <t>$01 - Number of warm-ups since diagnostic trouble codes cleared</t>
  </si>
  <si>
    <t>Vxx_pid_30h</t>
  </si>
  <si>
    <t>$F431</t>
  </si>
  <si>
    <t>$01 - Kilométrage parcouru depuis le dernier effacement</t>
  </si>
  <si>
    <t>$01 - Distance travelled since diagnostic trouble codes cleared</t>
  </si>
  <si>
    <t>Vxx_pid_31h</t>
  </si>
  <si>
    <t>$F433</t>
  </si>
  <si>
    <t>$01 - Pression atmosphérique</t>
  </si>
  <si>
    <t>$01 - Barometric Pressure</t>
  </si>
  <si>
    <t>Vxx_pid_33h</t>
  </si>
  <si>
    <t>Pressure</t>
  </si>
  <si>
    <t>$F434</t>
  </si>
  <si>
    <t>$01 - Oxygen Sensor (Equivalence Ratio / current)</t>
  </si>
  <si>
    <t>Vxx_pid_34h_ab
Vxx_pid_34h_cd</t>
  </si>
  <si>
    <t>Ratio 6
Current 11</t>
  </si>
  <si>
    <t>[0 - 1,99996948242187]
[-128 - 127,9921875]</t>
  </si>
  <si>
    <t>16
16</t>
  </si>
  <si>
    <t>3,05176E-05
0,00390625</t>
  </si>
  <si>
    <t>$F43C</t>
  </si>
  <si>
    <t>$01 - Temperature du Catalyseur Banc 1, Capteur 1</t>
  </si>
  <si>
    <t>$01 - Catalyst Temperature Bank 1, Sensor 1</t>
  </si>
  <si>
    <t>Vxx_pid_3ch</t>
  </si>
  <si>
    <t>$F43E</t>
  </si>
  <si>
    <t>$01 - Temperature du Catalyseur Banc 1, Capteur 2</t>
  </si>
  <si>
    <t>$01 - Catalyst Temperature Bank 1, Sensor 2</t>
  </si>
  <si>
    <t>Vxx_pid_3eh</t>
  </si>
  <si>
    <t>$F440</t>
  </si>
  <si>
    <t>DIDs supportés dans la plage [$F441 - $F460]</t>
  </si>
  <si>
    <t>DIDs supported in range [$F441 - $F460]</t>
  </si>
  <si>
    <t>$F441</t>
  </si>
  <si>
    <t>Data Byte A: Réservé ISO/SAE
Data Byte B: Support et résultat des diagnostics OBD continus
Data Byte C: Diagnostics supportés 
Data Byte D: Diagnostics effectués sur le cycle en cours</t>
  </si>
  <si>
    <t>Data Byte A: ISO/SAE Reserved
Data Byte B On-board diagnostic evaluation and Continuous monitoring tests this monitoring cycle
Data Byte C Supported enable tests
Data Byte D Completion of tests this monitoring cycle</t>
  </si>
  <si>
    <t>Vxx_pid_41h_a
Vxx_pid_41h_b
Vxx_pid_41h_c
Vxx_pid_41h_d</t>
  </si>
  <si>
    <t>$F442</t>
  </si>
  <si>
    <t>$01 - Module de Surveillance de la Tension</t>
  </si>
  <si>
    <t>$01 - Control module voltage</t>
  </si>
  <si>
    <t>Vxx_pid_42h</t>
  </si>
  <si>
    <t>Voltage</t>
  </si>
  <si>
    <t>$F443</t>
  </si>
  <si>
    <t>$01 - Valeur Absolue de la Charge</t>
  </si>
  <si>
    <t>$01 - Absolute Load Value</t>
  </si>
  <si>
    <t>Vxx_pid_43h</t>
  </si>
  <si>
    <t>Percentage - Res18</t>
  </si>
  <si>
    <t>[0 - 25700]</t>
  </si>
  <si>
    <t>$F444</t>
  </si>
  <si>
    <t>$01 - Commande du Rapport des équivalents Carburant/Air</t>
  </si>
  <si>
    <t>$01 - Fuel/Air Commanded Equivalence Ratio</t>
  </si>
  <si>
    <t>Vxx_pid_44h</t>
  </si>
  <si>
    <t>[0 - 2]</t>
  </si>
  <si>
    <t>$F445</t>
  </si>
  <si>
    <t>$01 - Position Relative du Clapet</t>
  </si>
  <si>
    <t>$01 - Relative Throttle Position</t>
  </si>
  <si>
    <t>Vxx_pid_45h</t>
  </si>
  <si>
    <t>$F446</t>
  </si>
  <si>
    <t>$01 - Température de l'air ambiant (même graduation comme IAT - $0F)</t>
  </si>
  <si>
    <t>$01 - Ambient air temperature (same scaling as IAT - $0F)</t>
  </si>
  <si>
    <t>Vxx_pid_46h</t>
  </si>
  <si>
    <t>$F447</t>
  </si>
  <si>
    <t>$01 - Position absolue du clapet B</t>
  </si>
  <si>
    <t>$01 - Absolute Throttle Position B</t>
  </si>
  <si>
    <t>Vxx_pid_47h</t>
  </si>
  <si>
    <t>$F449</t>
  </si>
  <si>
    <t>$01 - Position absolue du clapet D</t>
  </si>
  <si>
    <t>$01 - Absolute Throttle Position D</t>
  </si>
  <si>
    <t>Vxx_pid_49h</t>
  </si>
  <si>
    <t>$F44A</t>
  </si>
  <si>
    <t>$01 - Position absolue du clapet E</t>
  </si>
  <si>
    <t>$01 - Absolute Throttle Position E</t>
  </si>
  <si>
    <t>Vxx_pid_4ah</t>
  </si>
  <si>
    <t>$F44C</t>
  </si>
  <si>
    <t>$01 - Commande du contrôle d'activation du clapet</t>
  </si>
  <si>
    <t>$01 - Commanded Throttle Actuator Control</t>
  </si>
  <si>
    <t>Vxx_pid_4ch</t>
  </si>
  <si>
    <t>$F44F</t>
  </si>
  <si>
    <r>
      <t xml:space="preserve">$01 -Test Externe sur l'Equipment et la Configuration pour l'Information </t>
    </r>
    <r>
      <rPr>
        <sz val="8"/>
        <color indexed="8"/>
        <rFont val="Verdana"/>
        <family val="2"/>
      </rPr>
      <t>#</t>
    </r>
    <r>
      <rPr>
        <sz val="7"/>
        <color indexed="8"/>
        <rFont val="Arial"/>
        <family val="2"/>
      </rPr>
      <t>1</t>
    </r>
  </si>
  <si>
    <r>
      <t xml:space="preserve">$01 - External Test Equipment Configuration Information </t>
    </r>
    <r>
      <rPr>
        <sz val="8"/>
        <color indexed="8"/>
        <rFont val="Verdana"/>
        <family val="2"/>
      </rPr>
      <t>#</t>
    </r>
    <r>
      <rPr>
        <sz val="7"/>
        <color indexed="8"/>
        <rFont val="Arial"/>
        <family val="2"/>
      </rPr>
      <t>1</t>
    </r>
  </si>
  <si>
    <t>Returns 00h
Returns 00h
Returns 00h
Returns FFh</t>
  </si>
  <si>
    <t>$F451</t>
  </si>
  <si>
    <t>$01 - Type of fuel currently being utilized by the vehicle</t>
  </si>
  <si>
    <t>Vxx_pid_51h</t>
  </si>
  <si>
    <t>$F452</t>
  </si>
  <si>
    <t>$01 - alcohol fuel percentage</t>
  </si>
  <si>
    <t>Vxx_pid_52h</t>
  </si>
  <si>
    <t>$F453</t>
  </si>
  <si>
    <t>$01 - Système de pression totale d'évaporation</t>
  </si>
  <si>
    <t>$01 - Absolute Evap System Vapor Pressure</t>
  </si>
  <si>
    <t>Vxx_pid_53h</t>
  </si>
  <si>
    <t>Pressure 12</t>
  </si>
  <si>
    <t>$F455</t>
  </si>
  <si>
    <t>$01 - Short term secondary O2 sensor fuel trim</t>
  </si>
  <si>
    <t>Vxx_pid_55h</t>
  </si>
  <si>
    <t>percentage - Res10</t>
  </si>
  <si>
    <t>$F456</t>
  </si>
  <si>
    <t xml:space="preserve">$01 - Long term secondary O2 sensor fuel trim </t>
  </si>
  <si>
    <t>Vxx_pid_56h</t>
  </si>
  <si>
    <t>$F459</t>
  </si>
  <si>
    <t>$01 - Fuel Rail Pressure (absolute)</t>
  </si>
  <si>
    <t>Vxx_pid_59h</t>
  </si>
  <si>
    <t>$F45C</t>
  </si>
  <si>
    <t>$01 - Engine Oil Temperature</t>
  </si>
  <si>
    <t>Vxx_pid_5ch</t>
  </si>
  <si>
    <t>$F45D</t>
  </si>
  <si>
    <t>$01 - Fuel Injection Timing</t>
  </si>
  <si>
    <t>Vxx_pid_5dh</t>
  </si>
  <si>
    <t>Fuel Timing</t>
  </si>
  <si>
    <t>[-210 - 301,9921875]</t>
  </si>
  <si>
    <t>$F460</t>
  </si>
  <si>
    <t>DIDs supportés dans la plage [$F461 - $F480]</t>
  </si>
  <si>
    <t>DIDs supported in range [$F461 - $F480]</t>
  </si>
  <si>
    <t>$F461</t>
  </si>
  <si>
    <t>$01 - Driver's Demand Engine - Percent Torque</t>
  </si>
  <si>
    <t>Vxx_pid_61h</t>
  </si>
  <si>
    <t>Percentage - Res19</t>
  </si>
  <si>
    <t>[-125 - 130]</t>
  </si>
  <si>
    <t>$F462</t>
  </si>
  <si>
    <t>$01 - Actual Engine - Percent Torque</t>
  </si>
  <si>
    <t>Vxx_pid_62h</t>
  </si>
  <si>
    <t>$F463</t>
  </si>
  <si>
    <t>$01 - Engine Reference Torque</t>
  </si>
  <si>
    <t>Vxx_pid_63h</t>
  </si>
  <si>
    <t>Torque 3</t>
  </si>
  <si>
    <t>$F465</t>
  </si>
  <si>
    <t xml:space="preserve">$01 - Glow plug lamp status </t>
  </si>
  <si>
    <t>Vxx_pid_65h_a
Vxx_pid_65h_b</t>
  </si>
  <si>
    <t>Carrier08
Carrier08</t>
  </si>
  <si>
    <t>$F467</t>
  </si>
  <si>
    <t>$01 - Coolant sensor in the low temperature circuit</t>
  </si>
  <si>
    <t>Vxx_pid_67h_a
Vxx_pid_67h_b
Vxx_pid_67h_c</t>
  </si>
  <si>
    <t>Carrier08
Temperature Offset
Temperature Offset</t>
  </si>
  <si>
    <t>[0 - 255]
[-40 - 215]
[-40 - 215]</t>
  </si>
  <si>
    <t>wu
°C
°C</t>
  </si>
  <si>
    <t>8
8
8</t>
  </si>
  <si>
    <t>1
1
1</t>
  </si>
  <si>
    <t>$F468</t>
  </si>
  <si>
    <t>$01 - Intake air temperature sensor</t>
  </si>
  <si>
    <t>Vxx_pid_68h_a
Vxx_pid_68h_b
Vxx_pid_68h_c
Vxx_pid_68h_d
Vxx_pid_68h_e
Vxx_pid_68h_f
Vxx_pid_68h_g</t>
  </si>
  <si>
    <t>Carrier08
Temperature Offset
Temperature Offset
Temperature Offset
Temperature Offset
Temperature Offset
Temperature Offset</t>
  </si>
  <si>
    <t>[0 - 255]
[-40 - 215]
[-40 - 215]
[-40 - 215]
[-40 - 215]
[-40 - 215]
[-40 - 215]</t>
  </si>
  <si>
    <t>wu
°C
°C
°C
°C
°C
°C</t>
  </si>
  <si>
    <t>$F46C</t>
  </si>
  <si>
    <t>$01 - Commanded Throttle Actuator Control and Relative Throttle Position</t>
  </si>
  <si>
    <t>Vxx_pid_6ch_a
Vxx_pid_6ch_b
Vxx_pid_6ch_c
Vxx_pid_6ch_d
Vxx_pid_6ch_e</t>
  </si>
  <si>
    <t xml:space="preserve">State08
Percentage - High Res 2
Percentage - High Res 2
Percentage - High Res 2
Percentage - High Res 2
</t>
  </si>
  <si>
    <t xml:space="preserve">[0 - 255]
[0 - 100]
[0 - 100]
[0 - 100]
[0 - 100]
</t>
  </si>
  <si>
    <t>wu
%
%
%
%</t>
  </si>
  <si>
    <t>1
0.39215686274509
0.39215686274509
0.39215686274509
0.39215686274509</t>
  </si>
  <si>
    <t>$F46D</t>
  </si>
  <si>
    <t>$01 - Fuel Pressure Control System</t>
  </si>
  <si>
    <t>Vxx_pid_6dh_a
Vxx_pid_6dh_bc
Vxx_pid_6dh_de
Vxx_pid_6dh_f
Vxx_pid_6dh_gh
Vxx_pid_6dh_ij
Vxx_pid_6dh_k</t>
  </si>
  <si>
    <t>State08
Pressure High 2
Pressure High 2
Temperature Offset
Pressure High 2
Pressure High 2
Temperature Offset</t>
  </si>
  <si>
    <t>[0 - 255]
[0 - 655350]
[0 - 655350]
[-40 - 215]
[0 - 655350]
[0 - 655350]
[-40 - 215]</t>
  </si>
  <si>
    <t>-
-
-
-
-
-
-</t>
  </si>
  <si>
    <t>-
kPa
kPa
°C
kPa
kPa
kPa</t>
  </si>
  <si>
    <t>8
16
16
8
16
16
8</t>
  </si>
  <si>
    <t>1
10
10
1
10
10
1</t>
  </si>
  <si>
    <t>$F470</t>
  </si>
  <si>
    <t>$01 - Boost Pressure Control</t>
  </si>
  <si>
    <t>Vxx_pid_70h_a
Vxx_pid_70h_bc
Vxx_pid_70h_de
Vxx_pid_70h_fg
Vxx_pid_70h_hi
Vxx_pid_70h_j</t>
  </si>
  <si>
    <t>State08
Pressure 9
Pressure 9
Pressure 9
Pressure 9
State08</t>
  </si>
  <si>
    <t>[0 - 255]
[0 - 2047.96875]
[0 - 2047.96875]
[0 - 2047.96875]
[0 - 2047.96875]
[0 - 255]</t>
  </si>
  <si>
    <t>-
-
-
-
-
-</t>
  </si>
  <si>
    <t>-
kPa
kPa
kPa
kPa
-</t>
  </si>
  <si>
    <t>8
16
16
16
16
8</t>
  </si>
  <si>
    <t>1
0.03125
0.03125
0.03125
0.03125
1</t>
  </si>
  <si>
    <t>$F472</t>
  </si>
  <si>
    <t>$01 - Wastegate Control</t>
  </si>
  <si>
    <t>Vxx_pid_72h_a
Vxx_pid_72h_b
Vxx_pid_72h_c
Vxx_pid_72h_d
Vxx_pid_72h_e</t>
  </si>
  <si>
    <t>Carrier08
Percentage - High Res 2
Percentage - High Res 2
Percentage - High Res 2
Percentage - High Res 2</t>
  </si>
  <si>
    <t>[0 - 255]
[0 - 100]
[0 - 100]
[0 - 100]
[0 - 100]</t>
  </si>
  <si>
    <t>1
0,39215
0,39215
0,39215
0,39215</t>
  </si>
  <si>
    <t>$F480</t>
  </si>
  <si>
    <t>DIDs supportés dans la plage [$F481 - $F4A0]</t>
  </si>
  <si>
    <t>DIDs supported in range [$F481 - $F4A0]</t>
  </si>
  <si>
    <t>$F487</t>
  </si>
  <si>
    <t>$01 - Intake manifold absolute pressure</t>
  </si>
  <si>
    <t>Vxx_pid_87h_a
Vxx_pid_87h_bc
Vxx_pid_87h_de</t>
  </si>
  <si>
    <t>Carrier08
Pressure 9
Pressure 9</t>
  </si>
  <si>
    <t>[0 - 255]
[0 - 2047,96875]
[0 - 2047,96875]</t>
  </si>
  <si>
    <t>wu
kpa
kpa</t>
  </si>
  <si>
    <t>8
16
16</t>
  </si>
  <si>
    <t>1
0,03125
0,03125</t>
  </si>
  <si>
    <t>$F48B</t>
  </si>
  <si>
    <t>$01 - Etat du Post-traitement Diesel</t>
  </si>
  <si>
    <t>$01- Diesel Aftertreatment Status</t>
  </si>
  <si>
    <t>Vxx_pid_8bh_a
Vxx_pid_8bh_b
Vxx_pid_8bh_c
Vxx_pid_8bh_de
Vxx_pid_8bh_fg</t>
  </si>
  <si>
    <t>State08
State08
Percentage - High Res 2
Time minute 2
Distance - Middle</t>
  </si>
  <si>
    <t>[0 - 255]
[0 - 255]
[0 - 100]
[0 - 65535]
[0 - 65535]</t>
  </si>
  <si>
    <t>-
-
-
-
-</t>
  </si>
  <si>
    <t>-
-
%
min
km</t>
  </si>
  <si>
    <t>1
1
0.392156862745098
1
1</t>
  </si>
  <si>
    <t>$F48E</t>
  </si>
  <si>
    <t>$01 - Engine Friction - Percent Torque</t>
  </si>
  <si>
    <t>Vxx_pid_8eh</t>
  </si>
  <si>
    <t>$F49D</t>
  </si>
  <si>
    <t>$01 - Engine Fuel Rate (except fuel injected directly into the after treatment system)</t>
  </si>
  <si>
    <t>Vxx_pid_9dh_ab
Vxx_pid_9dh_cd</t>
  </si>
  <si>
    <t>Air flow02
Air flow02</t>
  </si>
  <si>
    <t>[0 - 1310,7]
[0 - 1310,7]</t>
  </si>
  <si>
    <t>g/s
g/s</t>
  </si>
  <si>
    <t>0,02
0,02</t>
  </si>
  <si>
    <t>$F49E</t>
  </si>
  <si>
    <t>$01 -  Engine Exhaust Flow Rate</t>
  </si>
  <si>
    <t>Vxx_pid_9eh</t>
  </si>
  <si>
    <t>Mass flow04</t>
  </si>
  <si>
    <t>[0 - 13107]</t>
  </si>
  <si>
    <t>$F49F</t>
  </si>
  <si>
    <t>$01 - Fuel System of Percentage Use</t>
  </si>
  <si>
    <t>Vxx_pid_9fh_a
Vxx_pid_9fh_b 
Vxx_pid_9fh_c
Vxx_pid_9fh_d
Vxx_pid_9fh_e
Vxx_pid_9fh_f
Vxx_pid_9fh_g
Vxx_pid_9fh_h
Vxx_pid_9fh_i</t>
  </si>
  <si>
    <t>State08
Percentage - High Res 2
Percentage - High Res 2
Percentage - High Res 2
Percentage - High Res 2
Percentage - High Res 2
Percentage - High Res 2
Percentage - High Res 2
Percentage - High Res 2</t>
  </si>
  <si>
    <t>[0 - 255]
[0 - 100]
[0 - 100]
[0 - 100]
[0 - 100]
[0 - 100]
[0 - 100]
[0 - 100]
[0 - 100]</t>
  </si>
  <si>
    <t>wu
%
%
%
%
%
%
%
%</t>
  </si>
  <si>
    <t>8
8
8
8
8
8
8
8
8</t>
  </si>
  <si>
    <t>1
0,392156862745098
0,392156862745098
0,392156862745098
0,392156862745098
0,392156862745098
0,392156862745098
0,392156862745098
0,392156862745098
0,392156862745098</t>
  </si>
  <si>
    <t>$F4A0</t>
  </si>
  <si>
    <t>DIDs supportés dans la plage [$F601 - $F620]</t>
  </si>
  <si>
    <t>DIDs supported in range [$F4A1 - $F4C0]</t>
  </si>
  <si>
    <t>$F4A2</t>
  </si>
  <si>
    <t>$01 - cylinder fuel rate</t>
  </si>
  <si>
    <t>Vxx_pid_a2h</t>
  </si>
  <si>
    <t>Mass flow03</t>
  </si>
  <si>
    <t>0.03125</t>
  </si>
  <si>
    <t>$F4A4</t>
  </si>
  <si>
    <t>$01 - Transmission Actual Gear for OBD (On Board Diagnostic)</t>
  </si>
  <si>
    <t>Vxx_pid_a4h_a
Vxx_pid_a4h_b
Returns 0000h</t>
  </si>
  <si>
    <t>State08
State08
-</t>
  </si>
  <si>
    <t>[0 - 255]
[0 - 255]
-</t>
  </si>
  <si>
    <t>wu
wu
-</t>
  </si>
  <si>
    <t>8
8
-</t>
  </si>
  <si>
    <t>1
1
-</t>
  </si>
  <si>
    <t>$F4A6</t>
  </si>
  <si>
    <t>$01 - Vehicle distance data</t>
  </si>
  <si>
    <t>Vxx_pid_a6h</t>
  </si>
  <si>
    <t>Distance9</t>
  </si>
  <si>
    <t>[-214748364,8 - 214748364,75]</t>
  </si>
  <si>
    <t>$F600</t>
  </si>
  <si>
    <t>DIDs supported in range [$F601 - $F620]</t>
  </si>
  <si>
    <t>$F601</t>
  </si>
  <si>
    <t>$06 - Diagnostic capteur oxygène amont</t>
  </si>
  <si>
    <t>$06 - Downstream Oxygen sensor diagnostic</t>
  </si>
  <si>
    <t>Oxygen Sensor Monitor Bank 1 - Sensor 1 TID</t>
  </si>
  <si>
    <t>Refer to the specification a_dg_dgt_dat_msgs06x_xxx_xx_x_a</t>
  </si>
  <si>
    <t>$F602</t>
  </si>
  <si>
    <t>$06 - Diagnostic capteur oxygène aval</t>
  </si>
  <si>
    <t>$06 - Upstream Oxygen sensor diagnostic</t>
  </si>
  <si>
    <t>Oxygen Sensor Monitor Bank 1 - Sensor 2 TID</t>
  </si>
  <si>
    <t>$F620</t>
  </si>
  <si>
    <t>DIDs supportés dans la plage [$F621 - $F640]</t>
  </si>
  <si>
    <t>DIDs supported in range [$F621 - $F640]</t>
  </si>
  <si>
    <t>$F621</t>
  </si>
  <si>
    <t>$06 - Diagnostic catalyseur</t>
  </si>
  <si>
    <t>$06 - Catalyst diagnostic</t>
  </si>
  <si>
    <t>Catalyst Monitor Bank 1 TID
Diesel Catalyst diagnostic TID</t>
  </si>
  <si>
    <t>$F635</t>
  </si>
  <si>
    <t>$06 - Diagnostic du calage de variable des soupapes</t>
  </si>
  <si>
    <t>$06 - VVT Diagnostic</t>
  </si>
  <si>
    <t>VVT Monitor Bank 1</t>
  </si>
  <si>
    <t>$F63D</t>
  </si>
  <si>
    <t>$06 - Purge flow Monitor</t>
  </si>
  <si>
    <t>Purge Flow Monitor TID</t>
  </si>
  <si>
    <t>$F640</t>
  </si>
  <si>
    <t>DIDs supportés dans la plage [$F641- $F660]</t>
  </si>
  <si>
    <t>DIDs supported in range [$F641- $F660]</t>
  </si>
  <si>
    <t>$F641</t>
  </si>
  <si>
    <t>$06 - Diagnostique chauffage sonde amont</t>
  </si>
  <si>
    <t>$06 - Downstream Oxygen sensor heater monitoring</t>
  </si>
  <si>
    <t>Downstream Oxygen sensor heater monitoring TID</t>
  </si>
  <si>
    <t>$F642</t>
  </si>
  <si>
    <t>$06 - Diagnostique chauffage sonde aval</t>
  </si>
  <si>
    <t>$06 - Upstream Oxygen sensor heater monitoring</t>
  </si>
  <si>
    <t>Upstream Oxygen sensor heater monitoring TID</t>
  </si>
  <si>
    <t>$F660</t>
  </si>
  <si>
    <t>DIDs supportés dans la plage [$F661- $F680]</t>
  </si>
  <si>
    <t>DIDs supported in range [$F661- $F680]</t>
  </si>
  <si>
    <t>$F680</t>
  </si>
  <si>
    <t>DIDs supportés dans la plage [$F681- $F6A0]</t>
  </si>
  <si>
    <t>DIDs supported in range [$F681- $F6A0]</t>
  </si>
  <si>
    <t>$F681</t>
  </si>
  <si>
    <t>$06 - Diagnostic système d'alimentation en carburant</t>
  </si>
  <si>
    <t>$06 - Fuel system diagnostic</t>
  </si>
  <si>
    <t>Fuel System Monitor TID
(New Fuel System Monitor Bank 1
OR
Fuel System Monitor Bank 1 TID)</t>
  </si>
  <si>
    <t>$F685</t>
  </si>
  <si>
    <t>$06 - Diagnostic de la régulation de suralimentation</t>
  </si>
  <si>
    <t>$06 - Turbocharger Monitor diagnostic</t>
  </si>
  <si>
    <t>Turbocharger Monitor Bank1</t>
  </si>
  <si>
    <t>$F6A0</t>
  </si>
  <si>
    <t>DIDs supportés dans la plage [$F6A1- $F6C0]</t>
  </si>
  <si>
    <t>DIDs supported in range [$F6A1- $F6C0]</t>
  </si>
  <si>
    <t>$F6A1</t>
  </si>
  <si>
    <t>$06 - Diagnostic ratés d'allumage</t>
  </si>
  <si>
    <t>$06 - Misfire diagnostic</t>
  </si>
  <si>
    <t>Misfire Monitor General Data TID</t>
  </si>
  <si>
    <t>$F6B2</t>
  </si>
  <si>
    <t>$06 - GPF Monitor</t>
  </si>
  <si>
    <t>GPF Monitor</t>
  </si>
  <si>
    <t>$F6C0</t>
  </si>
  <si>
    <t>DIDs supportés dans la plage [$F6C1- $F6E0]</t>
  </si>
  <si>
    <t>DIDs supported in range [$F6C1- $F6E0]</t>
  </si>
  <si>
    <t>$F6E0</t>
  </si>
  <si>
    <t>DIDs supportés dans la plage [$F6E1- $F6FF]</t>
  </si>
  <si>
    <t>DIDs supported in range [$F6E1- $F700]</t>
  </si>
  <si>
    <t>$F6E5</t>
  </si>
  <si>
    <t>$06 - Diagnostic de la régulation de température d'eau moteur</t>
  </si>
  <si>
    <t>$06 - Engine Coolant Temperature Monitor diagnostic</t>
  </si>
  <si>
    <t>Engine Coolant Temperature Monitor Monitor</t>
  </si>
  <si>
    <t>$F800</t>
  </si>
  <si>
    <t>DIDs supportés dans la plage [$F801 - $F820]</t>
  </si>
  <si>
    <t>DIDs supported in range [$F801 - $F820]</t>
  </si>
  <si>
    <t>$F802</t>
  </si>
  <si>
    <t>$09 - Numéro d'identification véhicule</t>
  </si>
  <si>
    <t>$09 - Vehicle identification number</t>
  </si>
  <si>
    <t>Vtx_vin_crc_data[0]      OR     Vxx_lpg_ecu_vin_1
Vtx_vin_crc_data[1]      OR     Vxx_lpg_ecu_vin_2
Vtx_vin_crc_data[2]      OR     Vxx_lpg_ecu_vin_3
Vtx_vin_crc_data[3]      OR     Vxx_lpg_ecu_vin_4
Vtx_vin_crc_data[4]      OR     Vxx_lpg_ecu_vin_5
Vtx_vin_crc_data[5]      OR     Vxx_lpg_ecu_vin_6
Vtx_vin_crc_data[6]      OR     Vxx_lpg_ecu_vin_7
Vtx_vin_crc_data[7]      OR     Vxx_lpg_ecu_vin_8
Vtx_vin_crc_data[8]      OR     Vxx_lpg_ecu_vin_9
Vtx_vin_crc_data[9]      OR     Vxx_lpg_ecu_vin_10
Vtx_vin_crc_data[10]    OR     Vxx_lpg_ecu_vin_11
Vtx_vin_crc_data[11]    OR     Vxx_lpg_ecu_vin_12
Vtx_vin_crc_data[12]    OR     Vxx_lpg_ecu_vin_13
Vtx_vin_crc_data[13]    OR     Vxx_lpg_ecu_vin_14
Vtx_vin_crc_data[14]    OR     Vxx_lpg_ecu_vin_15
Vtx_vin_crc_data[15]    OR     Vxx_lpg_ecu_vin_16
Vtx_vin_crc_data[16]    OR     Vxx_lpg_ecu_vin_17</t>
  </si>
  <si>
    <t>Refer to the specification a_dg_dgt_dat_msgs09x_xxx_xx_x_a</t>
  </si>
  <si>
    <t>$F804</t>
  </si>
  <si>
    <t>$09 - Identification de calibration OBD</t>
  </si>
  <si>
    <t>$09 - OBD calibration identifications</t>
  </si>
  <si>
    <t>Cxx_c_id1      OR     Vxx_c_lpg_id1
Cxx_c_id2      OR     Vxx_c_lpg_id2
Cxx_c_id3      OR     Vxx_c_lpg_id3
Cxx_c_id4      OR     Vxx_c_lpg_id4
Cxx_c_id5      OR     Vxx_c_lpg_id5
Cxx_c_id6      OR     Vxx_c_lpg_id6
Cxx_c_id7      OR     Vxx_c_lpg_id7
Cxx_c_id8      OR     Vxx_c_lpg_id8
Cxx_c_id9      OR     Vxx_c_lpg_id9
Cxx_c_id10     OR     Vxx_c_lpg_id10
Cxx_c_id11     OR     Vxx_c_lpg_id11
Cxx_c_id12     OR     Vxx_c_lpg_id12
Cxx_c_id13     OR     Vxx_c_lpg_id13
Cxx_c_id14     OR     Vxx_c_lpg_id14
Cxx_c_id15     OR     Vxx_c_lpg_id15
Cxx_c_id16     OR     Vxx_c_lpg_id16
Cxx_obd_cert_nr1      OR     Vxx_obd_lpg_cert_nr1
Cxx_obd_cert_nr2     OR     Vxx_obd_lpg_cert_nr2
Cxx_obd_cert_nr3     OR     Vxx_obd_lpg_cert_nr3
Cxx_obd_cert_nr4     OR     Vxx_obd_lpg_cert_nr4
Cxx_obd_cert_nr5     OR     Vxx_obd_lpg_cert_nr5
Cxx_obd_cert_nr6     OR     Vxx_obd_lpg_cert_nr6
Cxx_obd_cert_nr7     OR     Vxx_obd_lpg_cert_nr7
Cxx_obd_cert_nr8     OR     Vxx_obd_lpg_cert_nr8
Cxx_obd_cert_nr9     OR     Vxx_obd_lpg_cert_nr9
Cxx_obd_cert_nr10    OR     Vxx_obd_lpg_cert_nr10
00h                                   OR     Vxx_obd_lpg_cert_nr11
00h                                   OR     Vxx_obd_lpg_cert_nr12
00h                                   OR     Vxx_obd_lpg_cert_nr13
00h                                   OR     Vxx_obd_lpg_cert_nr14
00h                                   OR     Vxx_obd_lpg_cert_nr15
00h                                   OR     Vxx_obd_lpg_cert_nr16</t>
  </si>
  <si>
    <t>$F806</t>
  </si>
  <si>
    <t>$09 - Numéro de vérification des calibrations</t>
  </si>
  <si>
    <t>$09 - Calibration verification numbers</t>
  </si>
  <si>
    <t>Vxx_chks_c_sw_1
Vxx_chks_c_sw_2
OR
Vxx_chks_lpg_c_sw_1
Vxx_chks_lpg_c_sw_2</t>
  </si>
  <si>
    <t>$F80A</t>
  </si>
  <si>
    <t>$09 - Nom du système ou type du moteur</t>
  </si>
  <si>
    <t>$09 - systemNameorEngineType</t>
  </si>
  <si>
    <t>$F80F</t>
  </si>
  <si>
    <t>$09 - Numéro d'homologation</t>
  </si>
  <si>
    <t>$09 - exhaustRegulationorTypeApprovalNumber</t>
  </si>
  <si>
    <t>$F817</t>
  </si>
  <si>
    <t>$09 - TOTAL DISTANCE TRAVELLED / TOTAL FUEL CONSUMED</t>
  </si>
  <si>
    <t>Vxx_vh_dist_rct_fxp
Vxx_vh_dist_life_t_fxp
Vxx_csm_rct_fxp
Vxx_csm_life_t_fxp</t>
  </si>
  <si>
    <t>$F819</t>
  </si>
  <si>
    <t>$09 - TOTAL PROPULSION SYSTEM ACTIVE TIME</t>
  </si>
  <si>
    <t>Vxx_pwt_sys_act_rct_t_fxp
Vxx_pwt_sys_act_life_t_fxp
Vxx_pwt_sys_act_idle_rct_t_fxp
Vxx_pwt_sys_act_idle_life_t_fxp
Vxx_pwt_sys_act_city_rct_t_fxp
Vxx_pwt_sys_act_city_life_t_fxp</t>
  </si>
  <si>
    <t>$FEE0</t>
  </si>
  <si>
    <t>DIDs supportés dans la plage [$FEE1 - $FEFF]</t>
  </si>
  <si>
    <t>DIDs supported in range [$FEE1 - $FF00]</t>
  </si>
  <si>
    <t>$FEFF</t>
  </si>
  <si>
    <t>Reset composant supplier</t>
  </si>
  <si>
    <t>Supplier componant reset</t>
  </si>
  <si>
    <t>HHHHHHHH</t>
  </si>
  <si>
    <t>Frenchdescription</t>
  </si>
  <si>
    <t>Englishdescription</t>
  </si>
  <si>
    <t>Variable</t>
  </si>
  <si>
    <t>Datatype</t>
  </si>
  <si>
    <t>Range</t>
  </si>
  <si>
    <t>MinimumReadValue</t>
  </si>
  <si>
    <t>MaximumReadValue</t>
  </si>
  <si>
    <t>MinimumWriteValue</t>
  </si>
  <si>
    <t>MaximumWriteValue</t>
  </si>
  <si>
    <t>Unity</t>
  </si>
  <si>
    <t>Bits</t>
  </si>
  <si>
    <t>Resol</t>
  </si>
  <si>
    <t>Statesdescription</t>
  </si>
  <si>
    <t>Read
Write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</si>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</sst>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&quot;:&quot;mm"/>
    <numFmt numFmtId="165" formatCode="0.000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11"/>
      <color rgb="FF000000"/>
      <name val="Calibri"/>
      <family val="2"/>
    </font>
    <font>
      <b/>
      <sz val="8"/>
      <color indexed="8"/>
      <name val="Arial"/>
      <family val="2"/>
    </font>
    <font>
      <sz val="8"/>
      <color indexed="10"/>
      <name val="Arial"/>
      <family val="2"/>
    </font>
    <font>
      <sz val="8"/>
      <color rgb="FF000000"/>
      <name val="Arial"/>
      <family val="2"/>
    </font>
    <font>
      <sz val="9"/>
      <color indexed="8"/>
      <name val="Arial"/>
      <family val="2"/>
    </font>
    <font>
      <sz val="8"/>
      <color indexed="8"/>
      <name val="Verdana"/>
      <family val="2"/>
    </font>
    <font>
      <b/>
      <sz val="8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44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13"/>
      </patternFill>
    </fill>
    <fill>
      <patternFill patternType="solid">
        <fgColor indexed="9"/>
        <b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52"/>
        <bgColor indexed="5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7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>
      <alignment vertical="center" wrapText="1"/>
    </xf>
    <xf numFmtId="164" fontId="2" fillId="0" borderId="1" xfId="1" applyNumberFormat="1" applyFont="1" applyBorder="1" applyAlignment="1">
      <alignment horizontal="left" vertical="center" wrapText="1"/>
    </xf>
    <xf numFmtId="0" fontId="2" fillId="3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2" fillId="0" borderId="2" xfId="2" applyFont="1" applyBorder="1" applyAlignment="1">
      <alignment horizontal="center" vertical="center" wrapText="1"/>
    </xf>
    <xf numFmtId="0" fontId="2" fillId="0" borderId="2" xfId="2" applyFont="1" applyBorder="1" applyAlignment="1">
      <alignment vertical="center" wrapText="1"/>
    </xf>
    <xf numFmtId="0" fontId="2" fillId="0" borderId="2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11" fontId="2" fillId="0" borderId="1" xfId="1" applyNumberFormat="1" applyFont="1" applyBorder="1" applyAlignment="1">
      <alignment horizontal="center" vertical="center" wrapText="1"/>
    </xf>
    <xf numFmtId="0" fontId="2" fillId="5" borderId="2" xfId="2" applyFont="1" applyFill="1" applyBorder="1" applyAlignment="1">
      <alignment horizontal="center" vertical="center"/>
    </xf>
    <xf numFmtId="11" fontId="2" fillId="0" borderId="2" xfId="2" applyNumberFormat="1" applyFont="1" applyBorder="1" applyAlignment="1">
      <alignment horizontal="center" vertical="center" wrapText="1"/>
    </xf>
    <xf numFmtId="4" fontId="2" fillId="0" borderId="1" xfId="1" applyNumberFormat="1" applyFont="1" applyBorder="1" applyAlignment="1">
      <alignment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/>
    </xf>
    <xf numFmtId="49" fontId="8" fillId="0" borderId="1" xfId="1" applyNumberFormat="1" applyFont="1" applyBorder="1" applyAlignment="1">
      <alignment vertical="center"/>
    </xf>
    <xf numFmtId="49" fontId="2" fillId="0" borderId="1" xfId="1" applyNumberFormat="1" applyFont="1" applyBorder="1" applyAlignment="1">
      <alignment horizontal="center" vertical="center"/>
    </xf>
    <xf numFmtId="0" fontId="1" fillId="2" borderId="1" xfId="1" applyFill="1" applyBorder="1" applyAlignment="1">
      <alignment horizontal="center"/>
    </xf>
    <xf numFmtId="11" fontId="2" fillId="2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5" borderId="2" xfId="2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left" vertical="center" wrapText="1"/>
    </xf>
    <xf numFmtId="0" fontId="7" fillId="0" borderId="4" xfId="3" applyFont="1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 wrapText="1"/>
    </xf>
    <xf numFmtId="0" fontId="7" fillId="0" borderId="4" xfId="3" quotePrefix="1" applyFont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quotePrefix="1" applyFont="1" applyAlignment="1">
      <alignment horizontal="center" vertical="center" wrapText="1"/>
    </xf>
    <xf numFmtId="0" fontId="2" fillId="2" borderId="1" xfId="1" quotePrefix="1" applyFont="1" applyFill="1" applyBorder="1" applyAlignment="1">
      <alignment horizontal="center" vertical="center" wrapText="1"/>
    </xf>
    <xf numFmtId="11" fontId="2" fillId="0" borderId="1" xfId="1" applyNumberFormat="1" applyFont="1" applyBorder="1" applyAlignment="1" applyProtection="1">
      <alignment horizontal="center" vertical="center" wrapText="1"/>
      <protection locked="0"/>
    </xf>
    <xf numFmtId="0" fontId="4" fillId="0" borderId="1" xfId="2" applyBorder="1"/>
    <xf numFmtId="0" fontId="2" fillId="0" borderId="1" xfId="1" applyFont="1" applyBorder="1" applyAlignment="1">
      <alignment vertical="center"/>
    </xf>
    <xf numFmtId="0" fontId="1" fillId="0" borderId="1" xfId="1" applyBorder="1"/>
    <xf numFmtId="0" fontId="2" fillId="5" borderId="1" xfId="1" applyFont="1" applyFill="1" applyBorder="1" applyAlignment="1">
      <alignment vertical="center"/>
    </xf>
    <xf numFmtId="0" fontId="2" fillId="5" borderId="1" xfId="1" applyFont="1" applyFill="1" applyBorder="1" applyAlignment="1">
      <alignment horizontal="center" vertical="center" wrapText="1"/>
    </xf>
    <xf numFmtId="0" fontId="2" fillId="0" borderId="1" xfId="1" applyFont="1" applyBorder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vertical="center"/>
    </xf>
    <xf numFmtId="0" fontId="10" fillId="9" borderId="1" xfId="1" applyFont="1" applyFill="1" applyBorder="1" applyAlignment="1">
      <alignment horizontal="center" vertical="center" wrapText="1"/>
    </xf>
    <xf numFmtId="49" fontId="10" fillId="9" borderId="1" xfId="1" applyNumberFormat="1" applyFont="1" applyFill="1" applyBorder="1" applyAlignment="1">
      <alignment horizontal="center" vertical="center" wrapText="1"/>
    </xf>
    <xf numFmtId="0" fontId="10" fillId="10" borderId="1" xfId="1" applyFont="1" applyFill="1" applyBorder="1" applyAlignment="1">
      <alignment horizontal="center" vertical="center" wrapText="1"/>
    </xf>
    <xf numFmtId="49" fontId="10" fillId="10" borderId="1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10" xfId="3" xr:uid="{93C01C08-F601-4400-83CD-8B53621F54E0}"/>
    <cellStyle name="Normal 7" xfId="2" xr:uid="{62E1251D-EF5F-409D-BBD8-BE32892D8AAA}"/>
    <cellStyle name="Normal 9" xfId="1" xr:uid="{90549ADF-AE0B-458B-9E94-89245F556FE3}"/>
  </cellStyles>
  <dxfs count="2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Data/ay28516/OneDrive%20-%20RENAULT/LocalData/DID_LM/Ressource_Diag_DG_LM52/DID_base_LM5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12378/AppData/Local/Temp/Temp1_ANDRADE-BENITEZ%20Roberto_b56b4cf0-3d22-4093-9014-b49187d87a87_GetUnitFiles.zip/Specifications/BI/BI_DGI/BI_DGI_DCM/0902/DID_base_LM6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"/>
      <sheetName val="DIDs"/>
      <sheetName val="DID_SFD_Dies"/>
      <sheetName val="DID_SFD_Gas"/>
      <sheetName val="VariablesNOK"/>
      <sheetName val="Etat_des_intégrations"/>
      <sheetName val="Classes"/>
      <sheetName val="ListeDTC"/>
      <sheetName val="Règles"/>
      <sheetName val="MàJ MID - feuille de travail"/>
      <sheetName val="OrganisationDIDs"/>
      <sheetName val="Confs_-_Prods_DID"/>
      <sheetName val="WRP_FLP_DID"/>
      <sheetName val="WRP_FLP_BY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Data Class</v>
          </cell>
          <cell r="B1" t="str">
            <v>Range</v>
          </cell>
          <cell r="C1" t="str">
            <v>Unity</v>
          </cell>
          <cell r="D1" t="str">
            <v>Bits</v>
          </cell>
          <cell r="E1" t="str">
            <v>Resol</v>
          </cell>
          <cell r="F1" t="str">
            <v>Offset</v>
          </cell>
          <cell r="G1" t="str">
            <v>Sign</v>
          </cell>
          <cell r="H1" t="str">
            <v>States descriptions</v>
          </cell>
          <cell r="I1" t="str">
            <v>Tolérance</v>
          </cell>
          <cell r="J1"/>
          <cell r="K1"/>
          <cell r="L1" t="str">
            <v>Historique</v>
          </cell>
        </row>
        <row r="2">
          <cell r="A2" t="str">
            <v>Concentration03</v>
          </cell>
          <cell r="B2" t="str">
            <v>[0 - 65535]</v>
          </cell>
          <cell r="C2" t="str">
            <v>ppm</v>
          </cell>
          <cell r="D2">
            <v>16</v>
          </cell>
          <cell r="E2">
            <v>1</v>
          </cell>
          <cell r="F2">
            <v>0</v>
          </cell>
          <cell r="G2" t="str">
            <v>unsigned</v>
          </cell>
          <cell r="H2" t="str">
            <v>-</v>
          </cell>
          <cell r="I2"/>
          <cell r="J2"/>
          <cell r="K2"/>
          <cell r="L2" t="str">
            <v>LM45
new</v>
          </cell>
        </row>
        <row r="3">
          <cell r="A3" t="str">
            <v>Counter34</v>
          </cell>
          <cell r="B3" t="str">
            <v>[-2147483,648 - 2147483,6475]</v>
          </cell>
          <cell r="C3" t="str">
            <v>wu</v>
          </cell>
          <cell r="D3">
            <v>32</v>
          </cell>
          <cell r="E3">
            <v>1E-3</v>
          </cell>
          <cell r="F3">
            <v>0</v>
          </cell>
          <cell r="G3" t="str">
            <v>signed</v>
          </cell>
          <cell r="H3" t="str">
            <v>-</v>
          </cell>
          <cell r="I3" t="str">
            <v>LM45
modified
IS103695</v>
          </cell>
          <cell r="J3"/>
          <cell r="K3"/>
          <cell r="L3" t="str">
            <v>LM49
new</v>
          </cell>
        </row>
        <row r="4">
          <cell r="A4" t="str">
            <v>Current 10</v>
          </cell>
          <cell r="B4" t="str">
            <v>[0 - 6553,5]</v>
          </cell>
          <cell r="C4" t="str">
            <v>A</v>
          </cell>
          <cell r="D4">
            <v>16</v>
          </cell>
          <cell r="E4">
            <v>0.1</v>
          </cell>
          <cell r="F4">
            <v>0</v>
          </cell>
          <cell r="G4" t="str">
            <v>unsigned</v>
          </cell>
          <cell r="H4" t="str">
            <v>-</v>
          </cell>
          <cell r="I4"/>
          <cell r="J4"/>
          <cell r="K4"/>
          <cell r="L4" t="str">
            <v>LM47
new</v>
          </cell>
        </row>
        <row r="5">
          <cell r="A5" t="str">
            <v>Distance - Low4</v>
          </cell>
          <cell r="B5" t="str">
            <v>[-12,8 - 12,75]</v>
          </cell>
          <cell r="C5" t="str">
            <v>mm</v>
          </cell>
          <cell r="D5">
            <v>8</v>
          </cell>
          <cell r="E5">
            <v>0.1</v>
          </cell>
          <cell r="F5">
            <v>0</v>
          </cell>
          <cell r="G5" t="str">
            <v>signed</v>
          </cell>
          <cell r="H5" t="str">
            <v>-</v>
          </cell>
          <cell r="I5"/>
          <cell r="J5"/>
          <cell r="K5"/>
          <cell r="L5" t="str">
            <v>LM47
new</v>
          </cell>
        </row>
        <row r="6">
          <cell r="A6" t="str">
            <v>Distance6</v>
          </cell>
          <cell r="B6" t="str">
            <v>[-0,0128 - 0,01275]</v>
          </cell>
          <cell r="C6" t="str">
            <v>m</v>
          </cell>
          <cell r="D6">
            <v>8</v>
          </cell>
          <cell r="E6">
            <v>1E-4</v>
          </cell>
          <cell r="F6">
            <v>0</v>
          </cell>
          <cell r="G6" t="str">
            <v>signed</v>
          </cell>
          <cell r="H6" t="str">
            <v>-</v>
          </cell>
          <cell r="I6"/>
          <cell r="J6"/>
          <cell r="K6"/>
          <cell r="L6" t="str">
            <v>LM46
new
LM47
IS106158</v>
          </cell>
        </row>
        <row r="7">
          <cell r="A7" t="str">
            <v>Distance8</v>
          </cell>
          <cell r="B7" t="str">
            <v>[-2147483648 - 2147483647,5]</v>
          </cell>
          <cell r="C7" t="str">
            <v>km</v>
          </cell>
          <cell r="D7">
            <v>32</v>
          </cell>
          <cell r="E7">
            <v>1</v>
          </cell>
          <cell r="F7">
            <v>0</v>
          </cell>
          <cell r="G7" t="str">
            <v>signed</v>
          </cell>
          <cell r="H7" t="str">
            <v>-</v>
          </cell>
          <cell r="I7"/>
          <cell r="J7"/>
          <cell r="K7"/>
          <cell r="L7" t="str">
            <v>LM49
new</v>
          </cell>
        </row>
        <row r="8">
          <cell r="A8" t="str">
            <v>Energy01</v>
          </cell>
          <cell r="B8" t="str">
            <v>[-214748364,8 - 214748364,75]</v>
          </cell>
          <cell r="C8" t="str">
            <v>kwh</v>
          </cell>
          <cell r="D8">
            <v>32</v>
          </cell>
          <cell r="E8">
            <v>0.1</v>
          </cell>
          <cell r="F8">
            <v>0</v>
          </cell>
          <cell r="G8" t="str">
            <v>signed</v>
          </cell>
          <cell r="H8"/>
          <cell r="I8"/>
          <cell r="J8"/>
          <cell r="K8"/>
          <cell r="L8" t="str">
            <v>LM46
new</v>
          </cell>
        </row>
        <row r="9">
          <cell r="A9" t="str">
            <v>Engine speed7</v>
          </cell>
          <cell r="B9" t="str">
            <v>[0 - 255]</v>
          </cell>
          <cell r="C9" t="str">
            <v>rpm</v>
          </cell>
          <cell r="D9">
            <v>8</v>
          </cell>
          <cell r="E9">
            <v>1</v>
          </cell>
          <cell r="F9">
            <v>0</v>
          </cell>
          <cell r="G9" t="str">
            <v>unsigned</v>
          </cell>
          <cell r="H9"/>
          <cell r="I9"/>
          <cell r="J9"/>
          <cell r="K9"/>
          <cell r="L9" t="str">
            <v>LM47
new</v>
          </cell>
        </row>
        <row r="10">
          <cell r="A10" t="str">
            <v>Fuel Consumption02</v>
          </cell>
          <cell r="B10" t="str">
            <v>[0 - 327,675]</v>
          </cell>
          <cell r="C10" t="str">
            <v>l/h</v>
          </cell>
          <cell r="D10">
            <v>16</v>
          </cell>
          <cell r="E10">
            <v>5.0000000000000001E-3</v>
          </cell>
          <cell r="F10">
            <v>0</v>
          </cell>
          <cell r="G10" t="str">
            <v>unsigned</v>
          </cell>
          <cell r="H10"/>
          <cell r="I10"/>
          <cell r="J10"/>
          <cell r="K10"/>
          <cell r="L10" t="str">
            <v>LM45
new</v>
          </cell>
        </row>
        <row r="11">
          <cell r="A11" t="str">
            <v>Fuel Consumption03</v>
          </cell>
          <cell r="B11" t="str">
            <v>[-2147483,648 - 2147483,6475]</v>
          </cell>
          <cell r="C11" t="str">
            <v>L</v>
          </cell>
          <cell r="D11">
            <v>32</v>
          </cell>
          <cell r="E11">
            <v>1E-3</v>
          </cell>
          <cell r="F11">
            <v>0</v>
          </cell>
          <cell r="G11" t="str">
            <v>signed</v>
          </cell>
          <cell r="H11"/>
          <cell r="I11" t="str">
            <v>LM45
new</v>
          </cell>
          <cell r="J11"/>
          <cell r="K11"/>
          <cell r="L11" t="str">
            <v>LM49
new</v>
          </cell>
        </row>
        <row r="12">
          <cell r="A12" t="str">
            <v>Mass 11</v>
          </cell>
          <cell r="B12" t="str">
            <v>[-2147483648 - 2147483647,5]</v>
          </cell>
          <cell r="C12" t="str">
            <v>g</v>
          </cell>
          <cell r="D12">
            <v>32</v>
          </cell>
          <cell r="E12">
            <v>1</v>
          </cell>
          <cell r="F12">
            <v>0</v>
          </cell>
          <cell r="G12" t="str">
            <v>signed</v>
          </cell>
          <cell r="H12" t="str">
            <v>-</v>
          </cell>
          <cell r="I12" t="str">
            <v>LM48
new</v>
          </cell>
          <cell r="J12"/>
          <cell r="K12"/>
          <cell r="L12" t="str">
            <v>LM49
new</v>
          </cell>
        </row>
        <row r="13">
          <cell r="A13" t="str">
            <v>Mass 12</v>
          </cell>
          <cell r="B13" t="str">
            <v>[-2147483,648 - 2147483,6475]</v>
          </cell>
          <cell r="C13" t="str">
            <v>g</v>
          </cell>
          <cell r="D13">
            <v>32</v>
          </cell>
          <cell r="E13">
            <v>1E-3</v>
          </cell>
          <cell r="F13">
            <v>0</v>
          </cell>
          <cell r="G13" t="str">
            <v>signed</v>
          </cell>
          <cell r="H13" t="str">
            <v>-</v>
          </cell>
          <cell r="I13" t="str">
            <v>LM49
new</v>
          </cell>
          <cell r="J13"/>
          <cell r="K13"/>
          <cell r="L13" t="str">
            <v>LM49
new</v>
          </cell>
        </row>
        <row r="14">
          <cell r="A14" t="str">
            <v>Mass 8</v>
          </cell>
          <cell r="B14" t="str">
            <v>[0 - 4095,9375]</v>
          </cell>
          <cell r="C14" t="str">
            <v>g</v>
          </cell>
          <cell r="D14">
            <v>16</v>
          </cell>
          <cell r="E14">
            <v>6.25E-2</v>
          </cell>
          <cell r="F14">
            <v>0</v>
          </cell>
          <cell r="G14" t="str">
            <v>unsigned</v>
          </cell>
          <cell r="H14" t="str">
            <v>-</v>
          </cell>
          <cell r="I14"/>
          <cell r="J14"/>
          <cell r="K14"/>
          <cell r="L14" t="str">
            <v>LM47
new</v>
          </cell>
        </row>
        <row r="15">
          <cell r="A15" t="str">
            <v>Percentage - Res23</v>
          </cell>
          <cell r="B15" t="str">
            <v>[0 - 63,75]</v>
          </cell>
          <cell r="C15" t="str">
            <v>%</v>
          </cell>
          <cell r="D15">
            <v>8</v>
          </cell>
          <cell r="E15">
            <v>0.25</v>
          </cell>
          <cell r="F15">
            <v>0</v>
          </cell>
          <cell r="G15" t="str">
            <v>unsigned</v>
          </cell>
          <cell r="H15"/>
          <cell r="I15"/>
          <cell r="J15"/>
          <cell r="K15"/>
          <cell r="L15" t="str">
            <v>LM46
new for LM45 update - IS104816
LM47
IS106156</v>
          </cell>
        </row>
        <row r="16">
          <cell r="A16" t="str">
            <v>Power4</v>
          </cell>
          <cell r="B16" t="str">
            <v>[0 - 65535]</v>
          </cell>
          <cell r="C16" t="str">
            <v>W</v>
          </cell>
          <cell r="D16">
            <v>16</v>
          </cell>
          <cell r="E16">
            <v>1</v>
          </cell>
          <cell r="F16">
            <v>0</v>
          </cell>
          <cell r="G16" t="str">
            <v>unsigned</v>
          </cell>
          <cell r="H16"/>
          <cell r="I16"/>
          <cell r="J16"/>
          <cell r="K16"/>
          <cell r="L16" t="str">
            <v>LM47
new</v>
          </cell>
        </row>
        <row r="17">
          <cell r="A17" t="str">
            <v>Power5</v>
          </cell>
          <cell r="B17" t="str">
            <v>[0 - 3276750]</v>
          </cell>
          <cell r="C17" t="str">
            <v>W</v>
          </cell>
          <cell r="D17">
            <v>16</v>
          </cell>
          <cell r="E17">
            <v>50</v>
          </cell>
          <cell r="F17">
            <v>0</v>
          </cell>
          <cell r="G17" t="str">
            <v>unsigned</v>
          </cell>
          <cell r="H17"/>
          <cell r="I17" t="str">
            <v>LM47
new</v>
          </cell>
          <cell r="J17"/>
          <cell r="K17"/>
          <cell r="L17" t="str">
            <v>LM47
new</v>
          </cell>
        </row>
        <row r="18">
          <cell r="A18" t="str">
            <v>Power6</v>
          </cell>
          <cell r="B18" t="str">
            <v>[0 - 1023,984375]</v>
          </cell>
          <cell r="C18" t="str">
            <v>kW</v>
          </cell>
          <cell r="D18">
            <v>16</v>
          </cell>
          <cell r="E18">
            <v>1.5625E-2</v>
          </cell>
          <cell r="F18">
            <v>0</v>
          </cell>
          <cell r="G18" t="str">
            <v>unsigned</v>
          </cell>
          <cell r="H18" t="str">
            <v>-</v>
          </cell>
          <cell r="I18"/>
          <cell r="J18"/>
          <cell r="K18"/>
          <cell r="L18" t="str">
            <v>LM47
new</v>
          </cell>
        </row>
        <row r="19">
          <cell r="A19" t="str">
            <v>Power7</v>
          </cell>
          <cell r="B19" t="str">
            <v>[0 - 1638,375]</v>
          </cell>
          <cell r="C19" t="str">
            <v>kW</v>
          </cell>
          <cell r="D19">
            <v>16</v>
          </cell>
          <cell r="E19">
            <v>2.5000000000000001E-2</v>
          </cell>
          <cell r="F19">
            <v>0</v>
          </cell>
          <cell r="G19" t="str">
            <v>unsigned</v>
          </cell>
          <cell r="H19" t="str">
            <v>-</v>
          </cell>
          <cell r="I19"/>
          <cell r="J19"/>
          <cell r="K19"/>
          <cell r="L19" t="str">
            <v>LM47
new</v>
          </cell>
        </row>
        <row r="20">
          <cell r="A20" t="str">
            <v>Pressure 15</v>
          </cell>
          <cell r="B20" t="str">
            <v>[-1280 - 1279,9609375]</v>
          </cell>
          <cell r="C20" t="str">
            <v>hPa</v>
          </cell>
          <cell r="D20">
            <v>16</v>
          </cell>
          <cell r="E20">
            <v>3.90625E-2</v>
          </cell>
          <cell r="F20">
            <v>-1280</v>
          </cell>
          <cell r="G20" t="str">
            <v>unsigned</v>
          </cell>
          <cell r="H20"/>
          <cell r="I20"/>
          <cell r="J20"/>
          <cell r="K20"/>
          <cell r="L20" t="str">
            <v>LM49
new</v>
          </cell>
        </row>
        <row r="21">
          <cell r="A21" t="str">
            <v>Ratio 11</v>
          </cell>
          <cell r="B21" t="str">
            <v>[0 - 6,5535]</v>
          </cell>
          <cell r="C21" t="str">
            <v>wu</v>
          </cell>
          <cell r="D21">
            <v>16</v>
          </cell>
          <cell r="E21">
            <v>1E-4</v>
          </cell>
          <cell r="F21">
            <v>0</v>
          </cell>
          <cell r="G21" t="str">
            <v>unsigned</v>
          </cell>
          <cell r="H21" t="str">
            <v>-</v>
          </cell>
          <cell r="I21"/>
          <cell r="J21"/>
          <cell r="K21"/>
          <cell r="L21" t="str">
            <v>LM49
new</v>
          </cell>
        </row>
        <row r="22">
          <cell r="A22" t="str">
            <v>Ratio offset 2</v>
          </cell>
          <cell r="B22" t="str">
            <v>[1,5 - 4,05]</v>
          </cell>
          <cell r="C22" t="str">
            <v>wu</v>
          </cell>
          <cell r="D22">
            <v>8</v>
          </cell>
          <cell r="E22">
            <v>0.01</v>
          </cell>
          <cell r="F22">
            <v>1.5</v>
          </cell>
          <cell r="G22" t="str">
            <v>unsigned</v>
          </cell>
          <cell r="H22" t="str">
            <v>-</v>
          </cell>
          <cell r="I22"/>
          <cell r="J22"/>
          <cell r="K22"/>
          <cell r="L22"/>
        </row>
        <row r="23">
          <cell r="A23" t="str">
            <v>Ratio12</v>
          </cell>
          <cell r="B23" t="str">
            <v>[0 - 100]</v>
          </cell>
          <cell r="C23" t="str">
            <v>wu</v>
          </cell>
          <cell r="D23">
            <v>16</v>
          </cell>
          <cell r="E23">
            <v>1.5259021896696422E-3</v>
          </cell>
          <cell r="F23">
            <v>0</v>
          </cell>
          <cell r="G23" t="str">
            <v>unsigned</v>
          </cell>
          <cell r="H23" t="str">
            <v>-</v>
          </cell>
          <cell r="I23" t="str">
            <v>LM49
new</v>
          </cell>
          <cell r="J23"/>
          <cell r="K23"/>
          <cell r="L23" t="str">
            <v>LM49
new</v>
          </cell>
        </row>
        <row r="24">
          <cell r="A24" t="str">
            <v>Specific revolution</v>
          </cell>
          <cell r="B24" t="str">
            <v>[-1,374E+13 - 1,3744E+13]</v>
          </cell>
          <cell r="C24" t="str">
            <v>ns.rpm</v>
          </cell>
          <cell r="D24">
            <v>32</v>
          </cell>
          <cell r="E24">
            <v>6400</v>
          </cell>
          <cell r="F24">
            <v>0</v>
          </cell>
          <cell r="G24" t="str">
            <v>signed</v>
          </cell>
          <cell r="H24" t="str">
            <v>-</v>
          </cell>
          <cell r="I24"/>
          <cell r="J24"/>
          <cell r="K24"/>
          <cell r="L24"/>
        </row>
        <row r="25">
          <cell r="A25" t="str">
            <v>Specific revolution1</v>
          </cell>
          <cell r="B25" t="str">
            <v>[ -1,0995E+14 - 1,0995E+14]</v>
          </cell>
          <cell r="C25" t="str">
            <v>ns.rpm</v>
          </cell>
          <cell r="D25">
            <v>32</v>
          </cell>
          <cell r="E25">
            <v>51200</v>
          </cell>
          <cell r="F25">
            <v>0</v>
          </cell>
          <cell r="G25" t="str">
            <v>signed</v>
          </cell>
          <cell r="H25" t="str">
            <v>-</v>
          </cell>
          <cell r="I25"/>
          <cell r="J25"/>
          <cell r="K25"/>
          <cell r="L25"/>
        </row>
        <row r="26">
          <cell r="A26" t="str">
            <v>Specific revolution2</v>
          </cell>
          <cell r="B26" t="str">
            <v>[-110000000000000 - 109951922392000]</v>
          </cell>
          <cell r="C26" t="str">
            <v>ns.rpm</v>
          </cell>
          <cell r="D26">
            <v>16</v>
          </cell>
          <cell r="E26">
            <v>3356251200</v>
          </cell>
          <cell r="F26">
            <v>-110000000000000</v>
          </cell>
          <cell r="G26" t="str">
            <v>unsigned</v>
          </cell>
          <cell r="H26" t="str">
            <v>-</v>
          </cell>
          <cell r="I26"/>
          <cell r="J26"/>
          <cell r="K26"/>
          <cell r="L26"/>
        </row>
        <row r="27">
          <cell r="A27" t="str">
            <v>Speed</v>
          </cell>
          <cell r="B27" t="str">
            <v>[0 - 655,35]</v>
          </cell>
          <cell r="C27" t="str">
            <v>km/h</v>
          </cell>
          <cell r="D27">
            <v>16</v>
          </cell>
          <cell r="E27">
            <v>0.01</v>
          </cell>
          <cell r="F27">
            <v>0</v>
          </cell>
          <cell r="G27" t="str">
            <v>unsigned</v>
          </cell>
          <cell r="H27" t="str">
            <v>-</v>
          </cell>
          <cell r="I27" t="str">
            <v>+/- 0,1 km/h</v>
          </cell>
          <cell r="J27">
            <v>10</v>
          </cell>
          <cell r="K27">
            <v>2</v>
          </cell>
          <cell r="L27"/>
        </row>
        <row r="28">
          <cell r="A28" t="str">
            <v>Speed 1</v>
          </cell>
          <cell r="B28" t="str">
            <v>[0 - 255]</v>
          </cell>
          <cell r="C28" t="str">
            <v>km/h</v>
          </cell>
          <cell r="D28">
            <v>8</v>
          </cell>
          <cell r="E28">
            <v>1</v>
          </cell>
          <cell r="F28">
            <v>0</v>
          </cell>
          <cell r="G28" t="str">
            <v>unsigned</v>
          </cell>
          <cell r="H28" t="str">
            <v>-</v>
          </cell>
          <cell r="I28"/>
          <cell r="J28"/>
          <cell r="K28"/>
          <cell r="L28"/>
        </row>
        <row r="29">
          <cell r="A29" t="str">
            <v>Speed 2</v>
          </cell>
          <cell r="B29" t="str">
            <v>[0 - 25,5]</v>
          </cell>
          <cell r="C29" t="str">
            <v>km/h</v>
          </cell>
          <cell r="D29">
            <v>8</v>
          </cell>
          <cell r="E29">
            <v>0.1</v>
          </cell>
          <cell r="F29">
            <v>0</v>
          </cell>
          <cell r="G29" t="str">
            <v>unsigned</v>
          </cell>
          <cell r="H29" t="str">
            <v>-</v>
          </cell>
          <cell r="I29"/>
          <cell r="J29"/>
          <cell r="K29"/>
          <cell r="L29"/>
        </row>
        <row r="30">
          <cell r="A30" t="str">
            <v>Speed 3</v>
          </cell>
          <cell r="B30" t="str">
            <v>[0 - 2,55]</v>
          </cell>
          <cell r="C30" t="str">
            <v>m/s</v>
          </cell>
          <cell r="D30">
            <v>8</v>
          </cell>
          <cell r="E30">
            <v>0.01</v>
          </cell>
          <cell r="F30">
            <v>0</v>
          </cell>
          <cell r="G30" t="str">
            <v>unsigned</v>
          </cell>
          <cell r="H30" t="str">
            <v>-</v>
          </cell>
          <cell r="I30"/>
          <cell r="J30"/>
          <cell r="K30"/>
          <cell r="L30" t="str">
            <v>LM47
new</v>
          </cell>
        </row>
        <row r="31">
          <cell r="A31" t="str">
            <v>State</v>
          </cell>
          <cell r="B31" t="str">
            <v>[0 - 2^X-1]</v>
          </cell>
          <cell r="C31" t="str">
            <v>-</v>
          </cell>
          <cell r="D31" t="str">
            <v>X</v>
          </cell>
          <cell r="E31">
            <v>1</v>
          </cell>
          <cell r="F31">
            <v>0</v>
          </cell>
          <cell r="G31" t="str">
            <v>unsigned</v>
          </cell>
          <cell r="H31" t="str">
            <v>to be described</v>
          </cell>
          <cell r="I31" t="str">
            <v>+/- 0 -</v>
          </cell>
          <cell r="J31">
            <v>0</v>
          </cell>
          <cell r="K31">
            <v>0</v>
          </cell>
          <cell r="L31"/>
        </row>
        <row r="32">
          <cell r="A32" t="str">
            <v>State - Offset1</v>
          </cell>
          <cell r="B32" t="str">
            <v>[-5 - 250]</v>
          </cell>
          <cell r="C32" t="str">
            <v>wu</v>
          </cell>
          <cell r="D32">
            <v>8</v>
          </cell>
          <cell r="E32">
            <v>1</v>
          </cell>
          <cell r="F32">
            <v>-5</v>
          </cell>
          <cell r="G32" t="str">
            <v>unsigned</v>
          </cell>
          <cell r="H32" t="str">
            <v>-</v>
          </cell>
          <cell r="I32"/>
          <cell r="J32"/>
          <cell r="K32"/>
          <cell r="L32"/>
        </row>
        <row r="33">
          <cell r="A33" t="str">
            <v>State01</v>
          </cell>
          <cell r="B33" t="str">
            <v>[0 - 1]</v>
          </cell>
          <cell r="C33" t="str">
            <v>-</v>
          </cell>
          <cell r="D33">
            <v>1</v>
          </cell>
          <cell r="E33">
            <v>1</v>
          </cell>
          <cell r="F33">
            <v>0</v>
          </cell>
          <cell r="G33" t="str">
            <v>unsigned</v>
          </cell>
          <cell r="H33" t="str">
            <v>0:
1:</v>
          </cell>
          <cell r="I33" t="str">
            <v>+/- 0 -</v>
          </cell>
          <cell r="J33">
            <v>0</v>
          </cell>
          <cell r="K33"/>
          <cell r="L33"/>
        </row>
        <row r="34">
          <cell r="A34" t="str">
            <v>State02</v>
          </cell>
          <cell r="B34" t="str">
            <v>[0 - 3]</v>
          </cell>
          <cell r="C34" t="str">
            <v>-</v>
          </cell>
          <cell r="D34">
            <v>2</v>
          </cell>
          <cell r="E34">
            <v>1</v>
          </cell>
          <cell r="F34">
            <v>0</v>
          </cell>
          <cell r="G34" t="str">
            <v>unsigned</v>
          </cell>
          <cell r="H34" t="str">
            <v>0:
1:
2:
3:</v>
          </cell>
          <cell r="I34" t="str">
            <v>+/- 0 -</v>
          </cell>
          <cell r="J34" t="str">
            <v>0</v>
          </cell>
          <cell r="K34"/>
          <cell r="L34"/>
        </row>
        <row r="35">
          <cell r="A35" t="str">
            <v>State02 - Offset</v>
          </cell>
          <cell r="B35" t="str">
            <v>[1 - 4]</v>
          </cell>
          <cell r="C35" t="str">
            <v>-</v>
          </cell>
          <cell r="D35">
            <v>2</v>
          </cell>
          <cell r="E35">
            <v>1</v>
          </cell>
          <cell r="F35">
            <v>1</v>
          </cell>
          <cell r="G35" t="str">
            <v>unsigned</v>
          </cell>
          <cell r="H35" t="str">
            <v>1:
2:
3:
4:</v>
          </cell>
          <cell r="I35"/>
          <cell r="J35"/>
          <cell r="K35"/>
          <cell r="L35"/>
        </row>
        <row r="36">
          <cell r="A36" t="str">
            <v>State03</v>
          </cell>
          <cell r="B36" t="str">
            <v>[0 - 7]</v>
          </cell>
          <cell r="C36" t="str">
            <v>-</v>
          </cell>
          <cell r="D36">
            <v>3</v>
          </cell>
          <cell r="E36">
            <v>1</v>
          </cell>
          <cell r="F36">
            <v>0</v>
          </cell>
          <cell r="G36" t="str">
            <v>unsigned</v>
          </cell>
          <cell r="H36" t="str">
            <v>0:
1:
2:
3:
4:
5:
6:
7:</v>
          </cell>
          <cell r="I36" t="str">
            <v>+/- 0 -</v>
          </cell>
          <cell r="J36" t="str">
            <v>0</v>
          </cell>
          <cell r="K36"/>
          <cell r="L36"/>
        </row>
        <row r="37">
          <cell r="A37" t="str">
            <v>State03 - Neg</v>
          </cell>
          <cell r="B37" t="str">
            <v>[-1 - 6]</v>
          </cell>
          <cell r="C37" t="str">
            <v>-</v>
          </cell>
          <cell r="D37">
            <v>3</v>
          </cell>
          <cell r="E37">
            <v>1</v>
          </cell>
          <cell r="F37">
            <v>-1</v>
          </cell>
          <cell r="G37" t="str">
            <v>unsigned</v>
          </cell>
          <cell r="H37" t="str">
            <v>bit 0: 
bit 1:
bit 2:</v>
          </cell>
          <cell r="I37"/>
          <cell r="J37"/>
          <cell r="K37"/>
          <cell r="L37"/>
        </row>
        <row r="38">
          <cell r="A38" t="str">
            <v>State04</v>
          </cell>
          <cell r="B38" t="str">
            <v>[0 - 15]</v>
          </cell>
          <cell r="C38" t="str">
            <v>-</v>
          </cell>
          <cell r="D38">
            <v>4</v>
          </cell>
          <cell r="E38">
            <v>1</v>
          </cell>
          <cell r="F38">
            <v>0</v>
          </cell>
          <cell r="G38" t="str">
            <v>unsigned</v>
          </cell>
          <cell r="H38" t="str">
            <v>0:
1:
2:
3:
4:
5:
6:
7:
8:
9:
10:
11:
12:
13:
14:
15:</v>
          </cell>
          <cell r="I38" t="str">
            <v>+/- 0 -</v>
          </cell>
          <cell r="J38" t="str">
            <v>0</v>
          </cell>
          <cell r="K38"/>
          <cell r="L38"/>
        </row>
        <row r="39">
          <cell r="A39" t="str">
            <v>State05</v>
          </cell>
          <cell r="B39" t="str">
            <v>[0 - 31]</v>
          </cell>
          <cell r="C39" t="str">
            <v>-</v>
          </cell>
          <cell r="D39">
            <v>5</v>
          </cell>
          <cell r="E39">
            <v>1</v>
          </cell>
          <cell r="F39">
            <v>0</v>
          </cell>
          <cell r="G39" t="str">
            <v>unsigned</v>
          </cell>
          <cell r="H39" t="str">
            <v>-</v>
          </cell>
          <cell r="I39" t="str">
            <v>+/- 0 -</v>
          </cell>
          <cell r="J39" t="str">
            <v>0</v>
          </cell>
          <cell r="K39"/>
          <cell r="L39"/>
        </row>
        <row r="40">
          <cell r="A40" t="str">
            <v>State06</v>
          </cell>
          <cell r="B40" t="str">
            <v>[0 - 5]</v>
          </cell>
          <cell r="C40" t="str">
            <v>-</v>
          </cell>
          <cell r="D40">
            <v>3</v>
          </cell>
          <cell r="E40">
            <v>1</v>
          </cell>
          <cell r="F40">
            <v>0</v>
          </cell>
          <cell r="G40" t="str">
            <v>unsigned</v>
          </cell>
          <cell r="H40" t="str">
            <v>0:
1:
2:
3:
4:
5:</v>
          </cell>
          <cell r="I40"/>
          <cell r="J40"/>
          <cell r="K40"/>
          <cell r="L40"/>
        </row>
        <row r="41">
          <cell r="A41" t="str">
            <v>State08</v>
          </cell>
          <cell r="B41" t="str">
            <v>[0 - 255]</v>
          </cell>
          <cell r="C41" t="str">
            <v>-</v>
          </cell>
          <cell r="D41">
            <v>8</v>
          </cell>
          <cell r="E41">
            <v>1</v>
          </cell>
          <cell r="F41">
            <v>0</v>
          </cell>
          <cell r="G41" t="str">
            <v>unsigned</v>
          </cell>
          <cell r="H41" t="str">
            <v>-</v>
          </cell>
          <cell r="I41" t="str">
            <v>+/- 0 -</v>
          </cell>
          <cell r="J41" t="str">
            <v>0</v>
          </cell>
          <cell r="K41"/>
          <cell r="L41"/>
        </row>
        <row r="42">
          <cell r="A42" t="str">
            <v>State16</v>
          </cell>
          <cell r="B42" t="str">
            <v>[0 - 65535]</v>
          </cell>
          <cell r="C42" t="str">
            <v>-</v>
          </cell>
          <cell r="D42">
            <v>16</v>
          </cell>
          <cell r="E42">
            <v>1</v>
          </cell>
          <cell r="F42">
            <v>0</v>
          </cell>
          <cell r="G42" t="str">
            <v>unsigned</v>
          </cell>
          <cell r="H42" t="str">
            <v>-</v>
          </cell>
          <cell r="I42" t="str">
            <v>+/- 0 -</v>
          </cell>
          <cell r="J42" t="str">
            <v>0</v>
          </cell>
          <cell r="K42"/>
          <cell r="L42"/>
        </row>
        <row r="43">
          <cell r="A43" t="str">
            <v>State256</v>
          </cell>
          <cell r="B43" t="str">
            <v>[0 - 1,158 E+77]</v>
          </cell>
          <cell r="C43" t="str">
            <v>-</v>
          </cell>
          <cell r="D43">
            <v>256</v>
          </cell>
          <cell r="E43">
            <v>1</v>
          </cell>
          <cell r="F43">
            <v>0</v>
          </cell>
          <cell r="G43" t="str">
            <v>unsigned</v>
          </cell>
          <cell r="H43" t="str">
            <v>-</v>
          </cell>
          <cell r="I43" t="str">
            <v>+/- 0 -</v>
          </cell>
          <cell r="J43"/>
          <cell r="K43"/>
          <cell r="L43"/>
        </row>
        <row r="44">
          <cell r="A44" t="str">
            <v>State32</v>
          </cell>
          <cell r="B44" t="str">
            <v>[0 - 4294967295]</v>
          </cell>
          <cell r="C44" t="str">
            <v>-</v>
          </cell>
          <cell r="D44">
            <v>32</v>
          </cell>
          <cell r="E44">
            <v>1</v>
          </cell>
          <cell r="F44">
            <v>0</v>
          </cell>
          <cell r="G44" t="str">
            <v>unsigned</v>
          </cell>
          <cell r="H44" t="str">
            <v>-</v>
          </cell>
          <cell r="I44" t="str">
            <v>+/- 0 -</v>
          </cell>
          <cell r="J44"/>
          <cell r="K44"/>
          <cell r="L44" t="str">
            <v>No signed because not numeric DID</v>
          </cell>
        </row>
        <row r="45">
          <cell r="A45" t="str">
            <v>Supplier</v>
          </cell>
          <cell r="B45" t="str">
            <v>Supplier</v>
          </cell>
          <cell r="C45" t="str">
            <v>Supplier</v>
          </cell>
          <cell r="D45" t="str">
            <v>Supplier</v>
          </cell>
          <cell r="E45" t="str">
            <v>Supplier</v>
          </cell>
          <cell r="F45" t="str">
            <v>Supplier</v>
          </cell>
          <cell r="G45" t="str">
            <v>unsigned</v>
          </cell>
          <cell r="H45" t="str">
            <v>Supplier</v>
          </cell>
          <cell r="I45" t="str">
            <v>Supplier</v>
          </cell>
          <cell r="J45"/>
          <cell r="K45"/>
          <cell r="L45"/>
        </row>
        <row r="46">
          <cell r="A46" t="str">
            <v>Temperature</v>
          </cell>
          <cell r="B46" t="str">
            <v>[-273 - 6280,5]</v>
          </cell>
          <cell r="C46" t="str">
            <v>°C</v>
          </cell>
          <cell r="D46">
            <v>16</v>
          </cell>
          <cell r="E46">
            <v>0.1</v>
          </cell>
          <cell r="F46">
            <v>-273</v>
          </cell>
          <cell r="G46" t="str">
            <v>unsigned</v>
          </cell>
          <cell r="H46" t="str">
            <v>-</v>
          </cell>
          <cell r="I46" t="str">
            <v>+/- 0,1 °C</v>
          </cell>
          <cell r="J46">
            <v>1</v>
          </cell>
          <cell r="K46">
            <v>2</v>
          </cell>
          <cell r="L46"/>
        </row>
        <row r="47">
          <cell r="A47" t="str">
            <v>Temperature High</v>
          </cell>
          <cell r="B47" t="str">
            <v>[0 - 65535]</v>
          </cell>
          <cell r="C47" t="str">
            <v>°C</v>
          </cell>
          <cell r="D47">
            <v>16</v>
          </cell>
          <cell r="E47">
            <v>1</v>
          </cell>
          <cell r="F47">
            <v>0</v>
          </cell>
          <cell r="G47" t="str">
            <v>unsigned</v>
          </cell>
          <cell r="H47" t="str">
            <v>-</v>
          </cell>
          <cell r="I47"/>
          <cell r="J47"/>
          <cell r="K47"/>
          <cell r="L47"/>
        </row>
        <row r="48">
          <cell r="A48" t="str">
            <v>Temperature Offset</v>
          </cell>
          <cell r="B48" t="str">
            <v>[-40 - 215]</v>
          </cell>
          <cell r="C48" t="str">
            <v>°C</v>
          </cell>
          <cell r="D48">
            <v>8</v>
          </cell>
          <cell r="E48">
            <v>1</v>
          </cell>
          <cell r="F48">
            <v>-40</v>
          </cell>
          <cell r="G48" t="str">
            <v>unsigned</v>
          </cell>
          <cell r="H48" t="str">
            <v>-</v>
          </cell>
          <cell r="I48"/>
          <cell r="J48"/>
          <cell r="K48"/>
          <cell r="L48"/>
        </row>
        <row r="49">
          <cell r="A49" t="str">
            <v>Temperature Res Offset</v>
          </cell>
          <cell r="B49" t="str">
            <v>[-40 - 20439,6875]</v>
          </cell>
          <cell r="C49" t="str">
            <v>°C</v>
          </cell>
          <cell r="D49">
            <v>16</v>
          </cell>
          <cell r="E49">
            <v>0.3125</v>
          </cell>
          <cell r="F49">
            <v>-40</v>
          </cell>
          <cell r="G49" t="str">
            <v>unsigned</v>
          </cell>
          <cell r="H49" t="str">
            <v>-</v>
          </cell>
          <cell r="I49"/>
          <cell r="J49"/>
          <cell r="K49"/>
          <cell r="L49"/>
        </row>
        <row r="50">
          <cell r="A50" t="str">
            <v>Temperature Res Offset 1</v>
          </cell>
          <cell r="B50" t="str">
            <v>[-64 - 63,5]</v>
          </cell>
          <cell r="C50" t="str">
            <v>°C</v>
          </cell>
          <cell r="D50">
            <v>8</v>
          </cell>
          <cell r="E50">
            <v>0.5</v>
          </cell>
          <cell r="F50">
            <v>-64</v>
          </cell>
          <cell r="G50" t="str">
            <v>unsigned</v>
          </cell>
          <cell r="H50" t="str">
            <v>-</v>
          </cell>
          <cell r="I50"/>
          <cell r="J50"/>
          <cell r="K50"/>
          <cell r="L50"/>
        </row>
        <row r="51">
          <cell r="A51" t="str">
            <v>Temperature1</v>
          </cell>
          <cell r="B51" t="str">
            <v>[-1200 - 5353,5]</v>
          </cell>
          <cell r="C51" t="str">
            <v>°C</v>
          </cell>
          <cell r="D51">
            <v>16</v>
          </cell>
          <cell r="E51">
            <v>0.1</v>
          </cell>
          <cell r="F51">
            <v>-1200</v>
          </cell>
          <cell r="G51" t="str">
            <v>unsigned</v>
          </cell>
          <cell r="H51" t="str">
            <v>-</v>
          </cell>
          <cell r="I51"/>
          <cell r="J51"/>
          <cell r="K51"/>
          <cell r="L51"/>
        </row>
        <row r="52">
          <cell r="A52" t="str">
            <v>Temperature3</v>
          </cell>
          <cell r="B52" t="str">
            <v>[-40 - 6513,5]</v>
          </cell>
          <cell r="C52" t="str">
            <v>°C</v>
          </cell>
          <cell r="D52">
            <v>16</v>
          </cell>
          <cell r="E52">
            <v>0.1</v>
          </cell>
          <cell r="F52">
            <v>-40</v>
          </cell>
          <cell r="G52" t="str">
            <v>unsigned</v>
          </cell>
          <cell r="H52" t="str">
            <v>-</v>
          </cell>
          <cell r="I52"/>
          <cell r="J52"/>
          <cell r="K52"/>
          <cell r="L52"/>
        </row>
        <row r="53">
          <cell r="A53" t="str">
            <v>Time</v>
          </cell>
          <cell r="B53" t="str">
            <v>[0 - 255]</v>
          </cell>
          <cell r="C53" t="str">
            <v>s</v>
          </cell>
          <cell r="D53">
            <v>8</v>
          </cell>
          <cell r="E53">
            <v>1</v>
          </cell>
          <cell r="F53">
            <v>0</v>
          </cell>
          <cell r="G53" t="str">
            <v>unsigned</v>
          </cell>
          <cell r="H53" t="str">
            <v>-</v>
          </cell>
          <cell r="I53"/>
          <cell r="J53"/>
          <cell r="K53"/>
          <cell r="L53"/>
        </row>
        <row r="54">
          <cell r="A54" t="str">
            <v>Time - Dephasing</v>
          </cell>
          <cell r="B54" t="str">
            <v>[-32768 - 32767]</v>
          </cell>
          <cell r="C54" t="str">
            <v>µs</v>
          </cell>
          <cell r="D54">
            <v>16</v>
          </cell>
          <cell r="E54">
            <v>1</v>
          </cell>
          <cell r="F54">
            <v>-32768</v>
          </cell>
          <cell r="G54" t="str">
            <v>unsigned</v>
          </cell>
          <cell r="H54" t="str">
            <v>advance &gt;0, delay&lt;0</v>
          </cell>
          <cell r="I54" t="str">
            <v>+/- 20 µs</v>
          </cell>
          <cell r="J54">
            <v>20</v>
          </cell>
          <cell r="K54">
            <v>20</v>
          </cell>
          <cell r="L54"/>
        </row>
        <row r="55">
          <cell r="A55" t="str">
            <v>Time - Long</v>
          </cell>
          <cell r="B55" t="str">
            <v>[0 - 65535]</v>
          </cell>
          <cell r="C55" t="str">
            <v>s</v>
          </cell>
          <cell r="D55">
            <v>16</v>
          </cell>
          <cell r="E55">
            <v>1</v>
          </cell>
          <cell r="F55">
            <v>0</v>
          </cell>
          <cell r="G55" t="str">
            <v>unsigned</v>
          </cell>
          <cell r="H55" t="str">
            <v>-</v>
          </cell>
          <cell r="I55"/>
          <cell r="J55"/>
          <cell r="K55"/>
          <cell r="L55"/>
        </row>
        <row r="56">
          <cell r="A56" t="str">
            <v>Time - Long - Res</v>
          </cell>
          <cell r="B56" t="str">
            <v>[0 - 1677721,5]</v>
          </cell>
          <cell r="C56" t="str">
            <v>s</v>
          </cell>
          <cell r="D56">
            <v>24</v>
          </cell>
          <cell r="E56">
            <v>0.1</v>
          </cell>
          <cell r="F56">
            <v>0</v>
          </cell>
          <cell r="G56" t="str">
            <v>unsigned</v>
          </cell>
          <cell r="H56" t="str">
            <v>-</v>
          </cell>
          <cell r="I56"/>
          <cell r="J56"/>
          <cell r="K56"/>
          <cell r="L56"/>
        </row>
        <row r="57">
          <cell r="A57" t="str">
            <v>Time - Long - Res 2</v>
          </cell>
          <cell r="B57" t="str">
            <v>[0 - 429496729.5]</v>
          </cell>
          <cell r="C57" t="str">
            <v>s</v>
          </cell>
          <cell r="D57">
            <v>32</v>
          </cell>
          <cell r="E57">
            <v>0.1</v>
          </cell>
          <cell r="F57">
            <v>214748364.80000001</v>
          </cell>
          <cell r="G57" t="str">
            <v>signed</v>
          </cell>
          <cell r="H57" t="str">
            <v>-</v>
          </cell>
          <cell r="I57"/>
          <cell r="J57"/>
          <cell r="K57"/>
          <cell r="L57"/>
        </row>
        <row r="58">
          <cell r="A58" t="str">
            <v>Time - Long - Res 3</v>
          </cell>
          <cell r="B58" t="str">
            <v>[-214748364,8 - 214748364,75]</v>
          </cell>
          <cell r="C58" t="str">
            <v>s</v>
          </cell>
          <cell r="D58">
            <v>32</v>
          </cell>
          <cell r="E58">
            <v>0.1</v>
          </cell>
          <cell r="F58">
            <v>0</v>
          </cell>
          <cell r="G58" t="str">
            <v>signed</v>
          </cell>
          <cell r="H58" t="str">
            <v>-</v>
          </cell>
          <cell r="I58"/>
          <cell r="J58"/>
          <cell r="K58"/>
          <cell r="L58" t="str">
            <v>LM47
new</v>
          </cell>
        </row>
        <row r="59">
          <cell r="A59" t="str">
            <v>Time - Long - Res 4</v>
          </cell>
          <cell r="B59" t="str">
            <v>[-2147483648 - 2147483647,5]</v>
          </cell>
          <cell r="C59" t="str">
            <v>s</v>
          </cell>
          <cell r="D59">
            <v>32</v>
          </cell>
          <cell r="E59">
            <v>1</v>
          </cell>
          <cell r="F59">
            <v>0</v>
          </cell>
          <cell r="G59" t="str">
            <v>signed</v>
          </cell>
          <cell r="H59" t="str">
            <v>-</v>
          </cell>
          <cell r="I59" t="str">
            <v>LM47
new</v>
          </cell>
          <cell r="J59"/>
          <cell r="K59"/>
          <cell r="L59" t="str">
            <v>LM49
new</v>
          </cell>
        </row>
        <row r="60">
          <cell r="A60" t="str">
            <v>Time - Long - Res 5</v>
          </cell>
          <cell r="B60" t="str">
            <v>[-21474836,48 - 21474836,475]</v>
          </cell>
          <cell r="C60" t="str">
            <v>s</v>
          </cell>
          <cell r="D60">
            <v>32</v>
          </cell>
          <cell r="E60">
            <v>0.01</v>
          </cell>
          <cell r="F60">
            <v>0</v>
          </cell>
          <cell r="G60" t="str">
            <v>signed</v>
          </cell>
          <cell r="H60" t="str">
            <v>-</v>
          </cell>
          <cell r="I60" t="str">
            <v>LM47
new</v>
          </cell>
          <cell r="J60"/>
          <cell r="K60"/>
          <cell r="L60" t="str">
            <v>LM49
new</v>
          </cell>
        </row>
        <row r="61">
          <cell r="A61" t="str">
            <v>Time - Long 2</v>
          </cell>
          <cell r="B61" t="str">
            <v>[0 - 4294967295]</v>
          </cell>
          <cell r="C61" t="str">
            <v>s</v>
          </cell>
          <cell r="D61">
            <v>32</v>
          </cell>
          <cell r="E61">
            <v>1</v>
          </cell>
          <cell r="F61">
            <v>2147483648</v>
          </cell>
          <cell r="G61" t="str">
            <v>signed</v>
          </cell>
          <cell r="H61" t="str">
            <v>-</v>
          </cell>
          <cell r="I61"/>
          <cell r="J61"/>
          <cell r="K61"/>
          <cell r="L61"/>
        </row>
        <row r="62">
          <cell r="A62" t="str">
            <v>Time - Middle</v>
          </cell>
          <cell r="B62" t="str">
            <v>[0 - 6553,5]</v>
          </cell>
          <cell r="C62" t="str">
            <v>s</v>
          </cell>
          <cell r="D62">
            <v>16</v>
          </cell>
          <cell r="E62">
            <v>0.1</v>
          </cell>
          <cell r="F62">
            <v>0</v>
          </cell>
          <cell r="G62" t="str">
            <v>unsigned</v>
          </cell>
          <cell r="H62" t="str">
            <v>-</v>
          </cell>
          <cell r="I62"/>
          <cell r="J62"/>
          <cell r="K62"/>
          <cell r="L62"/>
        </row>
        <row r="63">
          <cell r="A63" t="str">
            <v>Time - Scale ms</v>
          </cell>
          <cell r="B63" t="str">
            <v>[0 - 65535]</v>
          </cell>
          <cell r="C63" t="str">
            <v>ms</v>
          </cell>
          <cell r="D63">
            <v>16</v>
          </cell>
          <cell r="E63">
            <v>1</v>
          </cell>
          <cell r="F63">
            <v>0</v>
          </cell>
          <cell r="G63" t="str">
            <v>unsigned</v>
          </cell>
          <cell r="H63" t="str">
            <v>-</v>
          </cell>
          <cell r="I63"/>
          <cell r="J63"/>
          <cell r="K63"/>
          <cell r="L63"/>
        </row>
        <row r="64">
          <cell r="A64" t="str">
            <v>Time - Short</v>
          </cell>
          <cell r="B64" t="str">
            <v>[0 - 67108860]</v>
          </cell>
          <cell r="C64" t="str">
            <v>µs</v>
          </cell>
          <cell r="D64">
            <v>24</v>
          </cell>
          <cell r="E64">
            <v>4</v>
          </cell>
          <cell r="F64">
            <v>0</v>
          </cell>
          <cell r="G64" t="str">
            <v>unsigned</v>
          </cell>
          <cell r="H64" t="str">
            <v>-</v>
          </cell>
          <cell r="I64" t="str">
            <v>+/- 20 µs</v>
          </cell>
          <cell r="J64">
            <v>5</v>
          </cell>
          <cell r="K64">
            <v>20</v>
          </cell>
          <cell r="L64"/>
        </row>
        <row r="65">
          <cell r="A65" t="str">
            <v>Time - Short - Res</v>
          </cell>
          <cell r="B65" t="str">
            <v>[0 - 25,5]</v>
          </cell>
          <cell r="C65" t="str">
            <v>s</v>
          </cell>
          <cell r="D65">
            <v>8</v>
          </cell>
          <cell r="E65">
            <v>0.1</v>
          </cell>
          <cell r="F65">
            <v>0</v>
          </cell>
          <cell r="G65" t="str">
            <v>unsigned</v>
          </cell>
          <cell r="H65" t="str">
            <v>-</v>
          </cell>
          <cell r="I65"/>
          <cell r="J65"/>
          <cell r="K65"/>
          <cell r="L65"/>
        </row>
        <row r="66">
          <cell r="A66" t="str">
            <v>Time - Short µs</v>
          </cell>
          <cell r="B66" t="str">
            <v>[0 - 42949,6704]</v>
          </cell>
          <cell r="C66" t="str">
            <v>µs</v>
          </cell>
          <cell r="D66">
            <v>24</v>
          </cell>
          <cell r="E66">
            <v>2.5600000000000002E-3</v>
          </cell>
          <cell r="F66">
            <v>0</v>
          </cell>
          <cell r="G66" t="str">
            <v>unsigned</v>
          </cell>
          <cell r="H66" t="str">
            <v>-</v>
          </cell>
          <cell r="I66"/>
          <cell r="J66"/>
          <cell r="K66"/>
          <cell r="L66"/>
        </row>
        <row r="67">
          <cell r="A67" t="str">
            <v>Time - Short 1</v>
          </cell>
          <cell r="B67" t="str">
            <v>[0 - 655,35]</v>
          </cell>
          <cell r="C67" t="str">
            <v>s</v>
          </cell>
          <cell r="D67">
            <v>16</v>
          </cell>
          <cell r="E67">
            <v>0.01</v>
          </cell>
          <cell r="F67">
            <v>0</v>
          </cell>
          <cell r="G67" t="str">
            <v>unsigned</v>
          </cell>
          <cell r="H67" t="str">
            <v>-</v>
          </cell>
          <cell r="I67"/>
          <cell r="J67"/>
          <cell r="K67"/>
          <cell r="L67"/>
        </row>
        <row r="68">
          <cell r="A68" t="str">
            <v>Time - Short 2</v>
          </cell>
          <cell r="B68" t="str">
            <v>[0 - 63,75]</v>
          </cell>
          <cell r="C68" t="str">
            <v>s</v>
          </cell>
          <cell r="D68">
            <v>8</v>
          </cell>
          <cell r="E68">
            <v>0.25</v>
          </cell>
          <cell r="F68">
            <v>0</v>
          </cell>
          <cell r="G68" t="str">
            <v>unsigned</v>
          </cell>
          <cell r="H68" t="str">
            <v>-</v>
          </cell>
          <cell r="I68"/>
          <cell r="J68"/>
          <cell r="K68"/>
          <cell r="L68"/>
        </row>
        <row r="69">
          <cell r="A69" t="str">
            <v>Time - Short 3</v>
          </cell>
          <cell r="B69" t="str">
            <v>[0 - 16,38375]</v>
          </cell>
          <cell r="C69" t="str">
            <v>-</v>
          </cell>
          <cell r="D69">
            <v>16</v>
          </cell>
          <cell r="E69">
            <v>2.5000000000000001E-4</v>
          </cell>
          <cell r="F69">
            <v>0</v>
          </cell>
          <cell r="G69" t="str">
            <v>unsigned</v>
          </cell>
          <cell r="H69" t="str">
            <v>-</v>
          </cell>
          <cell r="I69"/>
          <cell r="J69"/>
          <cell r="K69"/>
          <cell r="L69"/>
        </row>
        <row r="70">
          <cell r="A70" t="str">
            <v>Time - Short 4</v>
          </cell>
          <cell r="B70" t="str">
            <v>[0 - 81,91875]</v>
          </cell>
          <cell r="C70" t="str">
            <v>s</v>
          </cell>
          <cell r="D70">
            <v>16</v>
          </cell>
          <cell r="E70">
            <v>1.25E-3</v>
          </cell>
          <cell r="F70">
            <v>0</v>
          </cell>
          <cell r="G70" t="str">
            <v>unsigned</v>
          </cell>
          <cell r="H70" t="str">
            <v>-</v>
          </cell>
          <cell r="I70"/>
          <cell r="J70"/>
          <cell r="K70"/>
          <cell r="L70"/>
        </row>
        <row r="71">
          <cell r="A71" t="str">
            <v>Time - Short 5</v>
          </cell>
          <cell r="B71" t="str">
            <v>[0 - 6553500]</v>
          </cell>
          <cell r="C71" t="str">
            <v>s</v>
          </cell>
          <cell r="D71">
            <v>16</v>
          </cell>
          <cell r="E71">
            <v>100</v>
          </cell>
          <cell r="F71">
            <v>0</v>
          </cell>
          <cell r="G71" t="str">
            <v>unsigned</v>
          </cell>
          <cell r="H71" t="str">
            <v>-</v>
          </cell>
          <cell r="I71"/>
          <cell r="J71"/>
          <cell r="K71"/>
          <cell r="L71"/>
        </row>
        <row r="72">
          <cell r="A72" t="str">
            <v>Time - Short6</v>
          </cell>
          <cell r="B72" t="str">
            <v>[0 - 2,55]</v>
          </cell>
          <cell r="C72" t="str">
            <v>s</v>
          </cell>
          <cell r="D72">
            <v>8</v>
          </cell>
          <cell r="E72">
            <v>0.01</v>
          </cell>
          <cell r="F72">
            <v>0</v>
          </cell>
          <cell r="G72" t="str">
            <v>unsigned</v>
          </cell>
          <cell r="H72" t="str">
            <v>-</v>
          </cell>
          <cell r="I72"/>
          <cell r="J72"/>
          <cell r="K72"/>
          <cell r="L72"/>
        </row>
        <row r="73">
          <cell r="A73" t="str">
            <v>Time minute</v>
          </cell>
          <cell r="B73" t="str">
            <v>[0 - 16777215]</v>
          </cell>
          <cell r="C73" t="str">
            <v>min</v>
          </cell>
          <cell r="D73">
            <v>24</v>
          </cell>
          <cell r="E73">
            <v>1</v>
          </cell>
          <cell r="F73">
            <v>0</v>
          </cell>
          <cell r="G73" t="str">
            <v>unsigned</v>
          </cell>
          <cell r="H73" t="str">
            <v>-</v>
          </cell>
          <cell r="I73"/>
          <cell r="J73"/>
          <cell r="K73"/>
          <cell r="L73"/>
        </row>
        <row r="74">
          <cell r="A74" t="str">
            <v>Time minute 2</v>
          </cell>
          <cell r="B74" t="str">
            <v>[0 - 65535]</v>
          </cell>
          <cell r="C74" t="str">
            <v>min</v>
          </cell>
          <cell r="D74">
            <v>16</v>
          </cell>
          <cell r="E74">
            <v>1</v>
          </cell>
          <cell r="F74">
            <v>0</v>
          </cell>
          <cell r="G74" t="str">
            <v>unsigned</v>
          </cell>
          <cell r="H74" t="str">
            <v>-</v>
          </cell>
          <cell r="I74"/>
          <cell r="J74"/>
          <cell r="K74"/>
          <cell r="L74"/>
        </row>
        <row r="75">
          <cell r="A75" t="str">
            <v>Time minute 3</v>
          </cell>
          <cell r="B75" t="str">
            <v>[0 - 65535]</v>
          </cell>
          <cell r="C75" t="str">
            <v>h</v>
          </cell>
          <cell r="D75">
            <v>16</v>
          </cell>
          <cell r="E75">
            <v>1</v>
          </cell>
          <cell r="F75">
            <v>0</v>
          </cell>
          <cell r="G75" t="str">
            <v>unsigned</v>
          </cell>
          <cell r="H75" t="str">
            <v>-</v>
          </cell>
          <cell r="I75"/>
          <cell r="J75"/>
          <cell r="K75"/>
          <cell r="L75"/>
        </row>
        <row r="76">
          <cell r="A76" t="str">
            <v>Time minute 4</v>
          </cell>
          <cell r="B76" t="str">
            <v>[-21474836,48 - 21474836,475]</v>
          </cell>
          <cell r="C76" t="str">
            <v>h</v>
          </cell>
          <cell r="D76">
            <v>32</v>
          </cell>
          <cell r="E76">
            <v>0.01</v>
          </cell>
          <cell r="F76">
            <v>0</v>
          </cell>
          <cell r="G76" t="str">
            <v>signed</v>
          </cell>
          <cell r="H76" t="str">
            <v>-</v>
          </cell>
          <cell r="I76"/>
          <cell r="J76"/>
          <cell r="K76"/>
          <cell r="L76" t="str">
            <v>LM47
new</v>
          </cell>
        </row>
        <row r="77">
          <cell r="A77" t="str">
            <v>Time2</v>
          </cell>
          <cell r="B77" t="str">
            <v>[0 - 2550]</v>
          </cell>
          <cell r="C77" t="str">
            <v>s</v>
          </cell>
          <cell r="D77">
            <v>8</v>
          </cell>
          <cell r="E77">
            <v>10</v>
          </cell>
          <cell r="F77">
            <v>0</v>
          </cell>
          <cell r="G77" t="str">
            <v>unsigned</v>
          </cell>
          <cell r="H77" t="str">
            <v>-</v>
          </cell>
          <cell r="I77"/>
          <cell r="J77"/>
          <cell r="K77"/>
          <cell r="L77"/>
        </row>
        <row r="78">
          <cell r="A78" t="str">
            <v>Torque</v>
          </cell>
          <cell r="B78" t="str">
            <v>[-400 - 1647,96875]</v>
          </cell>
          <cell r="C78" t="str">
            <v>N.m</v>
          </cell>
          <cell r="D78">
            <v>16</v>
          </cell>
          <cell r="E78">
            <v>3.125E-2</v>
          </cell>
          <cell r="F78">
            <v>-400</v>
          </cell>
          <cell r="G78" t="str">
            <v>unsigned</v>
          </cell>
          <cell r="H78" t="str">
            <v>-</v>
          </cell>
          <cell r="I78" t="str">
            <v>+/- 0,3125 N.m</v>
          </cell>
          <cell r="J78">
            <v>10</v>
          </cell>
          <cell r="K78">
            <v>2</v>
          </cell>
          <cell r="L78"/>
        </row>
        <row r="79">
          <cell r="A79" t="str">
            <v>Torque - Correction</v>
          </cell>
          <cell r="B79" t="str">
            <v>[-1024 - 1023,96875]</v>
          </cell>
          <cell r="C79" t="str">
            <v>N.m</v>
          </cell>
          <cell r="D79">
            <v>16</v>
          </cell>
          <cell r="E79">
            <v>3.125E-2</v>
          </cell>
          <cell r="F79">
            <v>-1024</v>
          </cell>
          <cell r="G79" t="str">
            <v>unsigned</v>
          </cell>
          <cell r="H79" t="str">
            <v>-</v>
          </cell>
          <cell r="I79"/>
          <cell r="J79"/>
          <cell r="K79"/>
          <cell r="L79"/>
        </row>
        <row r="80">
          <cell r="A80" t="str">
            <v>Torque - Indicated</v>
          </cell>
          <cell r="B80" t="str">
            <v>[0 - 2047,96875]</v>
          </cell>
          <cell r="C80" t="str">
            <v>N.m</v>
          </cell>
          <cell r="D80">
            <v>16</v>
          </cell>
          <cell r="E80">
            <v>3.125E-2</v>
          </cell>
          <cell r="F80">
            <v>0</v>
          </cell>
          <cell r="G80" t="str">
            <v>unsigned</v>
          </cell>
          <cell r="H80" t="str">
            <v>-</v>
          </cell>
          <cell r="I80"/>
          <cell r="J80"/>
          <cell r="K80"/>
          <cell r="L80"/>
        </row>
        <row r="81">
          <cell r="A81" t="str">
            <v>Torque 3</v>
          </cell>
          <cell r="B81" t="str">
            <v>[0 - 65535]</v>
          </cell>
          <cell r="C81" t="str">
            <v>N.m</v>
          </cell>
          <cell r="D81">
            <v>16</v>
          </cell>
          <cell r="E81">
            <v>1</v>
          </cell>
          <cell r="F81">
            <v>0</v>
          </cell>
          <cell r="G81" t="str">
            <v>unsigned</v>
          </cell>
          <cell r="H81" t="str">
            <v>-</v>
          </cell>
          <cell r="I81"/>
          <cell r="J81"/>
          <cell r="K81"/>
          <cell r="L81"/>
        </row>
        <row r="82">
          <cell r="A82" t="str">
            <v>Voltage</v>
          </cell>
          <cell r="B82" t="str">
            <v>[0 - 65,535]</v>
          </cell>
          <cell r="C82" t="str">
            <v>V</v>
          </cell>
          <cell r="D82">
            <v>16</v>
          </cell>
          <cell r="E82">
            <v>1E-3</v>
          </cell>
          <cell r="F82">
            <v>0</v>
          </cell>
          <cell r="G82" t="str">
            <v>unsigned</v>
          </cell>
          <cell r="H82" t="str">
            <v>-</v>
          </cell>
          <cell r="I82" t="str">
            <v>+/- 0,01 V</v>
          </cell>
          <cell r="J82">
            <v>10</v>
          </cell>
          <cell r="K82"/>
          <cell r="L82"/>
        </row>
        <row r="83">
          <cell r="A83" t="str">
            <v>Voltage - Correction</v>
          </cell>
          <cell r="B83" t="str">
            <v>[-83886,08 - 83886,07]</v>
          </cell>
          <cell r="C83" t="str">
            <v>mV</v>
          </cell>
          <cell r="D83">
            <v>24</v>
          </cell>
          <cell r="E83">
            <v>0.01</v>
          </cell>
          <cell r="F83">
            <v>-83886.080000000002</v>
          </cell>
          <cell r="G83" t="str">
            <v>unsigned</v>
          </cell>
          <cell r="H83" t="str">
            <v>-</v>
          </cell>
          <cell r="I83"/>
          <cell r="J83"/>
          <cell r="K83"/>
          <cell r="L83"/>
        </row>
        <row r="84">
          <cell r="A84" t="str">
            <v>Voltage - mV</v>
          </cell>
          <cell r="B84" t="str">
            <v>[-6553,6 - 6553,4]</v>
          </cell>
          <cell r="C84" t="str">
            <v>mV</v>
          </cell>
          <cell r="D84">
            <v>16</v>
          </cell>
          <cell r="E84">
            <v>0.2</v>
          </cell>
          <cell r="F84">
            <v>-6553.6</v>
          </cell>
          <cell r="G84" t="str">
            <v>unsigned</v>
          </cell>
          <cell r="H84" t="str">
            <v>-</v>
          </cell>
          <cell r="I84"/>
          <cell r="J84"/>
          <cell r="K84"/>
          <cell r="L84"/>
        </row>
        <row r="85">
          <cell r="A85" t="str">
            <v>Voltage - Scale mV</v>
          </cell>
          <cell r="B85" t="str">
            <v>[0 - 65535]</v>
          </cell>
          <cell r="C85" t="str">
            <v>mV</v>
          </cell>
          <cell r="D85">
            <v>16</v>
          </cell>
          <cell r="E85">
            <v>1</v>
          </cell>
          <cell r="F85">
            <v>0</v>
          </cell>
          <cell r="G85" t="str">
            <v>unsigned</v>
          </cell>
          <cell r="H85" t="str">
            <v>-</v>
          </cell>
          <cell r="I85"/>
          <cell r="J85"/>
          <cell r="K85"/>
          <cell r="L85"/>
        </row>
        <row r="86">
          <cell r="A86" t="str">
            <v>Voltage High Res</v>
          </cell>
          <cell r="B86" t="str">
            <v>[0 - 7,99527]</v>
          </cell>
          <cell r="C86" t="str">
            <v>V</v>
          </cell>
          <cell r="D86">
            <v>16</v>
          </cell>
          <cell r="E86">
            <v>1.22E-4</v>
          </cell>
          <cell r="F86">
            <v>0</v>
          </cell>
          <cell r="G86" t="str">
            <v>unsigned</v>
          </cell>
          <cell r="H86" t="str">
            <v>-</v>
          </cell>
          <cell r="I86"/>
          <cell r="J86"/>
          <cell r="K86"/>
          <cell r="L86"/>
        </row>
        <row r="87">
          <cell r="A87" t="str">
            <v>Voltage Res</v>
          </cell>
          <cell r="B87" t="str">
            <v>[-327,68 - 327,67]</v>
          </cell>
          <cell r="C87" t="str">
            <v>V</v>
          </cell>
          <cell r="D87">
            <v>16</v>
          </cell>
          <cell r="E87">
            <v>0.01</v>
          </cell>
          <cell r="F87">
            <v>-327.68</v>
          </cell>
          <cell r="G87" t="str">
            <v>unsigned</v>
          </cell>
          <cell r="H87" t="str">
            <v>-</v>
          </cell>
          <cell r="I87"/>
          <cell r="J87"/>
          <cell r="K87"/>
          <cell r="L87"/>
        </row>
        <row r="88">
          <cell r="A88" t="str">
            <v>Voltage Res 1</v>
          </cell>
          <cell r="B88" t="str">
            <v>[0 - 655,35]</v>
          </cell>
          <cell r="C88" t="str">
            <v>V</v>
          </cell>
          <cell r="D88">
            <v>16</v>
          </cell>
          <cell r="E88">
            <v>0.01</v>
          </cell>
          <cell r="F88">
            <v>0</v>
          </cell>
          <cell r="G88" t="str">
            <v>unsigned</v>
          </cell>
          <cell r="H88" t="str">
            <v>-</v>
          </cell>
          <cell r="I88"/>
          <cell r="J88"/>
          <cell r="K88"/>
          <cell r="L88"/>
        </row>
        <row r="89">
          <cell r="A89" t="str">
            <v>Voltage Res 2</v>
          </cell>
          <cell r="B89" t="str">
            <v>[0 - 6553,5]</v>
          </cell>
          <cell r="C89" t="str">
            <v>V</v>
          </cell>
          <cell r="D89">
            <v>16</v>
          </cell>
          <cell r="E89">
            <v>0.1</v>
          </cell>
          <cell r="F89">
            <v>0</v>
          </cell>
          <cell r="G89" t="str">
            <v>unsigned</v>
          </cell>
          <cell r="H89" t="str">
            <v>-</v>
          </cell>
          <cell r="I89"/>
          <cell r="J89"/>
          <cell r="K89"/>
          <cell r="L89"/>
        </row>
        <row r="90">
          <cell r="A90" t="str">
            <v>Voltage Res 3</v>
          </cell>
          <cell r="B90" t="str">
            <v>[0 - 1,275]</v>
          </cell>
          <cell r="C90" t="str">
            <v>V</v>
          </cell>
          <cell r="D90">
            <v>8</v>
          </cell>
          <cell r="E90">
            <v>5.0000000000000001E-3</v>
          </cell>
          <cell r="F90">
            <v>0</v>
          </cell>
          <cell r="G90" t="str">
            <v>unsigned</v>
          </cell>
          <cell r="H90" t="str">
            <v>-</v>
          </cell>
          <cell r="I90"/>
          <cell r="J90"/>
          <cell r="K90"/>
          <cell r="L90"/>
        </row>
        <row r="91">
          <cell r="A91" t="str">
            <v>Voltage Res 4</v>
          </cell>
          <cell r="B91" t="str">
            <v>[0 - 1310,7]</v>
          </cell>
          <cell r="C91" t="str">
            <v>V</v>
          </cell>
          <cell r="D91">
            <v>16</v>
          </cell>
          <cell r="E91">
            <v>0.02</v>
          </cell>
          <cell r="F91">
            <v>0</v>
          </cell>
          <cell r="G91" t="str">
            <v>unsigned</v>
          </cell>
          <cell r="H91" t="str">
            <v>-</v>
          </cell>
          <cell r="I91"/>
          <cell r="J91"/>
          <cell r="K91"/>
          <cell r="L91"/>
        </row>
        <row r="92">
          <cell r="A92" t="str">
            <v>Voltage Res 5</v>
          </cell>
          <cell r="B92" t="str">
            <v>[0 - 1023,984375]</v>
          </cell>
          <cell r="C92" t="str">
            <v>V</v>
          </cell>
          <cell r="D92">
            <v>16</v>
          </cell>
          <cell r="E92">
            <v>1.5625E-2</v>
          </cell>
          <cell r="F92">
            <v>0</v>
          </cell>
          <cell r="G92" t="str">
            <v>unsigned</v>
          </cell>
          <cell r="H92" t="str">
            <v>-</v>
          </cell>
          <cell r="I92"/>
          <cell r="J92"/>
          <cell r="K92"/>
          <cell r="L92" t="str">
            <v>LM45
modified
IS104065</v>
          </cell>
        </row>
        <row r="93">
          <cell r="A93" t="str">
            <v>Voltage Res 6</v>
          </cell>
          <cell r="B93" t="str">
            <v>[0 - 32767,5]</v>
          </cell>
          <cell r="C93" t="str">
            <v>V</v>
          </cell>
          <cell r="D93">
            <v>16</v>
          </cell>
          <cell r="E93">
            <v>0.5</v>
          </cell>
          <cell r="F93">
            <v>0</v>
          </cell>
          <cell r="G93" t="str">
            <v>unsigned</v>
          </cell>
          <cell r="H93"/>
          <cell r="I93"/>
          <cell r="J93"/>
          <cell r="K93"/>
          <cell r="L93" t="str">
            <v>LM47
new</v>
          </cell>
        </row>
        <row r="94">
          <cell r="A94" t="str">
            <v>Volume (litre)</v>
          </cell>
          <cell r="B94" t="str">
            <v>[0 - 255]</v>
          </cell>
          <cell r="C94" t="str">
            <v>l</v>
          </cell>
          <cell r="D94">
            <v>8</v>
          </cell>
          <cell r="E94">
            <v>1</v>
          </cell>
          <cell r="F94">
            <v>0</v>
          </cell>
          <cell r="G94" t="str">
            <v>signed</v>
          </cell>
          <cell r="H94" t="str">
            <v>-</v>
          </cell>
          <cell r="I94"/>
          <cell r="J94"/>
          <cell r="K94"/>
          <cell r="L94"/>
        </row>
        <row r="95">
          <cell r="A95" t="str">
            <v>Volume 1</v>
          </cell>
          <cell r="B95" t="str">
            <v>[0 - 1342,1772]</v>
          </cell>
          <cell r="C95" t="str">
            <v>l</v>
          </cell>
          <cell r="D95">
            <v>24</v>
          </cell>
          <cell r="E95">
            <v>8.0000000000000007E-5</v>
          </cell>
          <cell r="F95">
            <v>0</v>
          </cell>
          <cell r="G95" t="str">
            <v>unsigned</v>
          </cell>
          <cell r="H95" t="str">
            <v>-</v>
          </cell>
          <cell r="I95"/>
          <cell r="J95"/>
          <cell r="K95"/>
          <cell r="L95"/>
        </row>
        <row r="96">
          <cell r="A96" t="str">
            <v>Volume 2</v>
          </cell>
          <cell r="B96" t="str">
            <v>[0 - 5242,8]</v>
          </cell>
          <cell r="C96" t="str">
            <v>ml</v>
          </cell>
          <cell r="D96">
            <v>16</v>
          </cell>
          <cell r="E96">
            <v>0.08</v>
          </cell>
          <cell r="F96">
            <v>0</v>
          </cell>
          <cell r="G96" t="str">
            <v>unsigned</v>
          </cell>
          <cell r="H96" t="str">
            <v>-</v>
          </cell>
          <cell r="I96"/>
          <cell r="J96"/>
          <cell r="K96"/>
          <cell r="L96"/>
        </row>
        <row r="97">
          <cell r="A97" t="str">
            <v>Volume 3</v>
          </cell>
          <cell r="B97" t="str">
            <v>[0 - 42949.67295]</v>
          </cell>
          <cell r="C97" t="str">
            <v>l</v>
          </cell>
          <cell r="D97">
            <v>32</v>
          </cell>
          <cell r="E97">
            <v>1.0000000000000001E-5</v>
          </cell>
          <cell r="F97">
            <v>21474.836475</v>
          </cell>
          <cell r="G97" t="str">
            <v>signed</v>
          </cell>
          <cell r="H97" t="str">
            <v>-</v>
          </cell>
          <cell r="I97"/>
          <cell r="J97"/>
          <cell r="K97"/>
          <cell r="L97"/>
        </row>
        <row r="98">
          <cell r="A98" t="str">
            <v>Volume 5</v>
          </cell>
          <cell r="B98" t="str">
            <v>[0 - 327,675]</v>
          </cell>
          <cell r="C98" t="str">
            <v>l</v>
          </cell>
          <cell r="D98">
            <v>16</v>
          </cell>
          <cell r="E98">
            <v>5.0000000000000001E-3</v>
          </cell>
          <cell r="F98">
            <v>0</v>
          </cell>
          <cell r="G98" t="str">
            <v>unsigned</v>
          </cell>
          <cell r="H98"/>
          <cell r="I98"/>
          <cell r="J98"/>
          <cell r="K98"/>
          <cell r="L98" t="str">
            <v>LM45
new</v>
          </cell>
        </row>
        <row r="99">
          <cell r="A99" t="str">
            <v>Volume flow</v>
          </cell>
          <cell r="B99" t="str">
            <v>[0 - 6553,5]</v>
          </cell>
          <cell r="C99" t="str">
            <v>m3/h</v>
          </cell>
          <cell r="D99">
            <v>16</v>
          </cell>
          <cell r="E99">
            <v>0.1</v>
          </cell>
          <cell r="F99">
            <v>0</v>
          </cell>
          <cell r="G99" t="str">
            <v>unsigned</v>
          </cell>
          <cell r="H99" t="str">
            <v>-</v>
          </cell>
          <cell r="I99" t="str">
            <v>+/- 1 m3/h</v>
          </cell>
          <cell r="J99">
            <v>10</v>
          </cell>
          <cell r="K99"/>
          <cell r="L99"/>
        </row>
        <row r="100">
          <cell r="A100" t="str">
            <v>Adaptadion factor - hight resol</v>
          </cell>
          <cell r="B100" t="str">
            <v>[0 - 65,535]</v>
          </cell>
          <cell r="C100" t="str">
            <v>-</v>
          </cell>
          <cell r="D100">
            <v>16</v>
          </cell>
          <cell r="E100">
            <v>1E-3</v>
          </cell>
          <cell r="F100">
            <v>0</v>
          </cell>
          <cell r="G100" t="str">
            <v>unsigned</v>
          </cell>
          <cell r="H100" t="str">
            <v>-</v>
          </cell>
          <cell r="I100"/>
          <cell r="J100"/>
          <cell r="K100"/>
          <cell r="L100"/>
        </row>
        <row r="101">
          <cell r="A101" t="str">
            <v>Adaptadion factor - offset</v>
          </cell>
          <cell r="B101" t="str">
            <v>[0,666656494140621 - 1,33331298828124]</v>
          </cell>
          <cell r="C101" t="str">
            <v>-</v>
          </cell>
          <cell r="D101">
            <v>16</v>
          </cell>
          <cell r="E101">
            <v>1.01725260416666E-5</v>
          </cell>
          <cell r="F101">
            <v>0.666656494140621</v>
          </cell>
          <cell r="G101" t="str">
            <v>unsigned</v>
          </cell>
          <cell r="H101" t="str">
            <v>-</v>
          </cell>
          <cell r="I101"/>
          <cell r="J101"/>
          <cell r="K101"/>
          <cell r="L101"/>
        </row>
        <row r="102">
          <cell r="A102" t="str">
            <v>Adaptation - Factor</v>
          </cell>
          <cell r="B102" t="str">
            <v>[0,666666666666667 - 1,33072916666667]</v>
          </cell>
          <cell r="C102" t="str">
            <v>-</v>
          </cell>
          <cell r="D102">
            <v>8</v>
          </cell>
          <cell r="E102">
            <v>2.6041666666666665E-3</v>
          </cell>
          <cell r="F102">
            <v>0.66666666666666663</v>
          </cell>
          <cell r="G102" t="str">
            <v>unsigned</v>
          </cell>
          <cell r="H102" t="str">
            <v>-</v>
          </cell>
          <cell r="I102"/>
          <cell r="J102"/>
          <cell r="K102"/>
          <cell r="L102"/>
        </row>
        <row r="103">
          <cell r="A103" t="str">
            <v>Adaptation - Factor 16</v>
          </cell>
          <cell r="B103" t="str">
            <v>[0,66666667 - 1,33332316414063]</v>
          </cell>
          <cell r="C103" t="str">
            <v>-</v>
          </cell>
          <cell r="D103">
            <v>16</v>
          </cell>
          <cell r="E103">
            <v>1.0172526041666666E-5</v>
          </cell>
          <cell r="F103">
            <v>0.66666667000000002</v>
          </cell>
          <cell r="G103" t="str">
            <v>unsigned</v>
          </cell>
          <cell r="H103" t="str">
            <v>-</v>
          </cell>
          <cell r="I103"/>
          <cell r="J103"/>
          <cell r="K103"/>
          <cell r="L103"/>
        </row>
        <row r="104">
          <cell r="A104" t="str">
            <v>Adaptation - Factor 8</v>
          </cell>
          <cell r="B104" t="str">
            <v>[0,66666667 - 1,33072917]</v>
          </cell>
          <cell r="C104" t="str">
            <v>-</v>
          </cell>
          <cell r="D104">
            <v>8</v>
          </cell>
          <cell r="E104">
            <v>2.6041666666666665E-3</v>
          </cell>
          <cell r="F104">
            <v>0.66666667000000002</v>
          </cell>
          <cell r="G104" t="str">
            <v>unsigned</v>
          </cell>
          <cell r="H104" t="str">
            <v>-</v>
          </cell>
          <cell r="I104"/>
          <cell r="J104"/>
          <cell r="K104"/>
          <cell r="L104"/>
        </row>
        <row r="105">
          <cell r="A105" t="str">
            <v>Adaptation - Offset08</v>
          </cell>
          <cell r="B105" t="str">
            <v>[-512 - 508]</v>
          </cell>
          <cell r="C105" t="str">
            <v>µs</v>
          </cell>
          <cell r="D105">
            <v>8</v>
          </cell>
          <cell r="E105">
            <v>4</v>
          </cell>
          <cell r="F105">
            <v>-512</v>
          </cell>
          <cell r="G105" t="str">
            <v>unsigned</v>
          </cell>
          <cell r="H105" t="str">
            <v>-</v>
          </cell>
          <cell r="I105"/>
          <cell r="J105"/>
          <cell r="K105"/>
          <cell r="L105"/>
        </row>
        <row r="106">
          <cell r="A106" t="str">
            <v>Adaptation - Offset16</v>
          </cell>
          <cell r="B106" t="str">
            <v>[-32768 - 32767]</v>
          </cell>
          <cell r="C106" t="str">
            <v>-</v>
          </cell>
          <cell r="D106">
            <v>16</v>
          </cell>
          <cell r="E106">
            <v>1</v>
          </cell>
          <cell r="F106">
            <v>-32768</v>
          </cell>
          <cell r="G106" t="str">
            <v>unsigned</v>
          </cell>
          <cell r="H106" t="str">
            <v>-</v>
          </cell>
          <cell r="I106"/>
          <cell r="J106"/>
          <cell r="K106"/>
          <cell r="L106"/>
        </row>
        <row r="107">
          <cell r="A107" t="str">
            <v>Adaptation - Offset24</v>
          </cell>
          <cell r="B107" t="str">
            <v>[-0,1 - 25,5003891050584]</v>
          </cell>
          <cell r="C107" t="str">
            <v>wu</v>
          </cell>
          <cell r="D107">
            <v>24</v>
          </cell>
          <cell r="E107">
            <v>1.5259021896696423E-6</v>
          </cell>
          <cell r="F107">
            <v>-0.1</v>
          </cell>
          <cell r="G107" t="str">
            <v>unsigned</v>
          </cell>
          <cell r="H107" t="str">
            <v>-</v>
          </cell>
          <cell r="I107"/>
          <cell r="J107"/>
          <cell r="K107"/>
          <cell r="L107"/>
        </row>
        <row r="108">
          <cell r="A108" t="str">
            <v>Adaptation - Offset32</v>
          </cell>
          <cell r="B108" t="str">
            <v>[-2147483648 - 2147483647]</v>
          </cell>
          <cell r="C108" t="str">
            <v>-</v>
          </cell>
          <cell r="D108">
            <v>32</v>
          </cell>
          <cell r="E108">
            <v>1</v>
          </cell>
          <cell r="F108">
            <v>0</v>
          </cell>
          <cell r="G108" t="str">
            <v>signed</v>
          </cell>
          <cell r="H108" t="str">
            <v>-</v>
          </cell>
          <cell r="I108"/>
          <cell r="J108"/>
          <cell r="K108"/>
          <cell r="L108"/>
        </row>
        <row r="109">
          <cell r="A109" t="str">
            <v>Adaptation factor - offset2</v>
          </cell>
          <cell r="B109" t="str">
            <v>[-0,3333333 - 0,333323194140625]</v>
          </cell>
          <cell r="C109" t="str">
            <v>wu</v>
          </cell>
          <cell r="D109">
            <v>16</v>
          </cell>
          <cell r="E109">
            <v>1.0172526041666666E-5</v>
          </cell>
          <cell r="F109">
            <v>-0.3333333</v>
          </cell>
          <cell r="G109" t="str">
            <v>unsigned</v>
          </cell>
          <cell r="H109" t="str">
            <v>-</v>
          </cell>
          <cell r="I109"/>
          <cell r="J109"/>
          <cell r="K109"/>
          <cell r="L109"/>
        </row>
        <row r="110">
          <cell r="A110" t="str">
            <v>Adaptation01 - Factor 16</v>
          </cell>
          <cell r="B110" t="str">
            <v>[-327,68 - 327,67]</v>
          </cell>
          <cell r="C110" t="str">
            <v>-</v>
          </cell>
          <cell r="D110">
            <v>16</v>
          </cell>
          <cell r="E110">
            <v>0.01</v>
          </cell>
          <cell r="F110">
            <v>-327.68</v>
          </cell>
          <cell r="G110" t="str">
            <v>unsigned</v>
          </cell>
          <cell r="H110" t="str">
            <v>-</v>
          </cell>
          <cell r="I110"/>
          <cell r="J110"/>
          <cell r="K110"/>
          <cell r="L110"/>
        </row>
        <row r="111">
          <cell r="A111" t="str">
            <v>Adaptation02 - Factor 8</v>
          </cell>
          <cell r="B111" t="str">
            <v>[0 - 2]</v>
          </cell>
          <cell r="C111" t="str">
            <v>-</v>
          </cell>
          <cell r="D111">
            <v>8</v>
          </cell>
          <cell r="E111">
            <v>7.8431372549019607E-3</v>
          </cell>
          <cell r="F111">
            <v>0</v>
          </cell>
          <cell r="G111" t="str">
            <v>unsigned</v>
          </cell>
          <cell r="H111" t="str">
            <v>-</v>
          </cell>
          <cell r="I111"/>
          <cell r="J111"/>
          <cell r="K111"/>
          <cell r="L111"/>
        </row>
        <row r="112">
          <cell r="A112" t="str">
            <v>Adaptation02 - Offset16</v>
          </cell>
          <cell r="B112" t="str">
            <v>[-32640 - 32895]</v>
          </cell>
          <cell r="C112" t="str">
            <v>-</v>
          </cell>
          <cell r="D112">
            <v>16</v>
          </cell>
          <cell r="E112">
            <v>1</v>
          </cell>
          <cell r="F112">
            <v>-32640</v>
          </cell>
          <cell r="G112" t="str">
            <v>unsigned</v>
          </cell>
          <cell r="H112" t="str">
            <v>-</v>
          </cell>
          <cell r="I112"/>
          <cell r="J112"/>
          <cell r="K112"/>
          <cell r="L112"/>
        </row>
        <row r="113">
          <cell r="A113" t="str">
            <v>Adaptation03 - Factor 8</v>
          </cell>
          <cell r="B113" t="str">
            <v>[0 - 1,9921875]</v>
          </cell>
          <cell r="C113" t="str">
            <v>-</v>
          </cell>
          <cell r="D113">
            <v>8</v>
          </cell>
          <cell r="E113">
            <v>7.8125E-3</v>
          </cell>
          <cell r="F113">
            <v>0</v>
          </cell>
          <cell r="G113" t="str">
            <v>unsigned</v>
          </cell>
          <cell r="H113" t="str">
            <v>-</v>
          </cell>
          <cell r="I113"/>
          <cell r="J113"/>
          <cell r="K113"/>
          <cell r="L113"/>
        </row>
        <row r="114">
          <cell r="A114" t="str">
            <v>Adaptation03 - Offset16</v>
          </cell>
          <cell r="B114" t="str">
            <v>[-0,1 - 0,1]</v>
          </cell>
          <cell r="C114" t="str">
            <v>wu</v>
          </cell>
          <cell r="D114">
            <v>16</v>
          </cell>
          <cell r="E114">
            <v>3.0518043793392846E-6</v>
          </cell>
          <cell r="F114">
            <v>-0.1</v>
          </cell>
          <cell r="G114" t="str">
            <v>unsigned</v>
          </cell>
          <cell r="H114" t="str">
            <v>-</v>
          </cell>
          <cell r="I114"/>
          <cell r="J114"/>
          <cell r="K114"/>
          <cell r="L114"/>
        </row>
        <row r="115">
          <cell r="A115" t="str">
            <v>Adaptation04 - Factor 8</v>
          </cell>
          <cell r="B115" t="str">
            <v>[0 - 0,666656494140625]</v>
          </cell>
          <cell r="C115" t="str">
            <v>-</v>
          </cell>
          <cell r="D115">
            <v>16</v>
          </cell>
          <cell r="E115">
            <v>1.0172526041666666E-5</v>
          </cell>
          <cell r="F115">
            <v>0</v>
          </cell>
          <cell r="G115" t="str">
            <v>unsigned</v>
          </cell>
          <cell r="H115" t="str">
            <v>-</v>
          </cell>
          <cell r="I115"/>
          <cell r="J115"/>
          <cell r="K115"/>
          <cell r="L115"/>
        </row>
        <row r="116">
          <cell r="A116" t="str">
            <v>Air flow</v>
          </cell>
          <cell r="B116" t="str">
            <v>[0 - 655,35]</v>
          </cell>
          <cell r="C116" t="str">
            <v>g/s</v>
          </cell>
          <cell r="D116">
            <v>16</v>
          </cell>
          <cell r="E116">
            <v>0.01</v>
          </cell>
          <cell r="F116">
            <v>0</v>
          </cell>
          <cell r="G116" t="str">
            <v>unsigned</v>
          </cell>
          <cell r="H116" t="str">
            <v>-</v>
          </cell>
          <cell r="I116"/>
          <cell r="J116"/>
          <cell r="K116"/>
          <cell r="L116"/>
        </row>
        <row r="117">
          <cell r="A117" t="str">
            <v>Air flow02</v>
          </cell>
          <cell r="B117" t="str">
            <v>[0 - 1310,7]</v>
          </cell>
          <cell r="C117" t="str">
            <v>g/s</v>
          </cell>
          <cell r="D117">
            <v>16</v>
          </cell>
          <cell r="E117">
            <v>0.02</v>
          </cell>
          <cell r="F117">
            <v>0</v>
          </cell>
          <cell r="G117" t="str">
            <v>unsigned</v>
          </cell>
          <cell r="H117" t="str">
            <v>-</v>
          </cell>
          <cell r="I117"/>
          <cell r="J117"/>
          <cell r="K117"/>
          <cell r="L117" t="str">
            <v>LM45
new</v>
          </cell>
        </row>
        <row r="118">
          <cell r="A118" t="str">
            <v>Air mass</v>
          </cell>
          <cell r="B118" t="str">
            <v>[0 - 3,99993896484375]</v>
          </cell>
          <cell r="C118" t="str">
            <v>-</v>
          </cell>
          <cell r="D118">
            <v>16</v>
          </cell>
          <cell r="E118">
            <v>6.103515625E-5</v>
          </cell>
          <cell r="F118">
            <v>0</v>
          </cell>
          <cell r="G118" t="str">
            <v>unsigned</v>
          </cell>
          <cell r="H118" t="str">
            <v>-</v>
          </cell>
          <cell r="I118"/>
          <cell r="J118"/>
          <cell r="K118"/>
          <cell r="L118"/>
        </row>
        <row r="119">
          <cell r="A119" t="str">
            <v>Angle - Crankshaft</v>
          </cell>
          <cell r="B119" t="str">
            <v>[-655,36 - 655,34]</v>
          </cell>
          <cell r="C119" t="str">
            <v>°Crk</v>
          </cell>
          <cell r="D119">
            <v>16</v>
          </cell>
          <cell r="E119">
            <v>0.02</v>
          </cell>
          <cell r="F119">
            <v>-655.36</v>
          </cell>
          <cell r="G119" t="str">
            <v>unsigned</v>
          </cell>
          <cell r="H119" t="str">
            <v>advance &gt;0, delay&lt;0</v>
          </cell>
          <cell r="I119" t="str">
            <v>+/- 0,2 °Crk</v>
          </cell>
          <cell r="J119">
            <v>10</v>
          </cell>
          <cell r="K119">
            <v>1</v>
          </cell>
          <cell r="L119"/>
        </row>
        <row r="120">
          <cell r="A120" t="str">
            <v>Angle - Crankshaft 2</v>
          </cell>
          <cell r="B120" t="str">
            <v>[-23,625 - 72]</v>
          </cell>
          <cell r="C120" t="str">
            <v>°Crk</v>
          </cell>
          <cell r="D120">
            <v>8</v>
          </cell>
          <cell r="E120">
            <v>0.375</v>
          </cell>
          <cell r="F120">
            <v>-23.625</v>
          </cell>
          <cell r="G120" t="str">
            <v>unsigned</v>
          </cell>
          <cell r="H120" t="str">
            <v>advance &gt;0, delay&lt;0</v>
          </cell>
          <cell r="I120"/>
          <cell r="J120"/>
          <cell r="K120"/>
          <cell r="L120"/>
        </row>
        <row r="121">
          <cell r="A121" t="str">
            <v>Angle - Crankshaft 3</v>
          </cell>
          <cell r="B121" t="str">
            <v>[0 - 95,625]</v>
          </cell>
          <cell r="C121" t="str">
            <v>°Crk</v>
          </cell>
          <cell r="D121">
            <v>8</v>
          </cell>
          <cell r="E121">
            <v>0.375</v>
          </cell>
          <cell r="F121">
            <v>0</v>
          </cell>
          <cell r="G121" t="str">
            <v>unsigned</v>
          </cell>
          <cell r="H121" t="str">
            <v>advance &gt;0, delay&lt;0</v>
          </cell>
          <cell r="I121"/>
          <cell r="J121"/>
          <cell r="K121"/>
          <cell r="L121"/>
        </row>
        <row r="122">
          <cell r="A122" t="str">
            <v>Angle - Crankshaft 4</v>
          </cell>
          <cell r="B122" t="str">
            <v>[-64 - 63,5]</v>
          </cell>
          <cell r="C122" t="str">
            <v>°Crk</v>
          </cell>
          <cell r="D122">
            <v>8</v>
          </cell>
          <cell r="E122">
            <v>0.5</v>
          </cell>
          <cell r="F122">
            <v>-64</v>
          </cell>
          <cell r="G122" t="str">
            <v>unsigned</v>
          </cell>
          <cell r="H122" t="str">
            <v>-</v>
          </cell>
          <cell r="I122"/>
          <cell r="J122"/>
          <cell r="K122"/>
          <cell r="L122"/>
        </row>
        <row r="123">
          <cell r="A123" t="str">
            <v>Angle - Crankshaft 5</v>
          </cell>
          <cell r="B123" t="str">
            <v>[-360 - 405]</v>
          </cell>
          <cell r="C123" t="str">
            <v>°Crk</v>
          </cell>
          <cell r="D123">
            <v>8</v>
          </cell>
          <cell r="E123">
            <v>3</v>
          </cell>
          <cell r="F123">
            <v>-360</v>
          </cell>
          <cell r="G123" t="str">
            <v>unsigned</v>
          </cell>
          <cell r="H123" t="str">
            <v>-</v>
          </cell>
          <cell r="I123"/>
          <cell r="J123"/>
          <cell r="K123"/>
          <cell r="L123"/>
        </row>
        <row r="124">
          <cell r="A124" t="str">
            <v>Angle - Crankshaft 6</v>
          </cell>
          <cell r="B124" t="str">
            <v>[0 - 7,96875]</v>
          </cell>
          <cell r="C124" t="str">
            <v>°Crk</v>
          </cell>
          <cell r="D124">
            <v>8</v>
          </cell>
          <cell r="E124">
            <v>3.125E-2</v>
          </cell>
          <cell r="F124">
            <v>0</v>
          </cell>
          <cell r="G124" t="str">
            <v>unsigned</v>
          </cell>
          <cell r="H124" t="str">
            <v>-</v>
          </cell>
          <cell r="I124"/>
          <cell r="J124"/>
          <cell r="K124"/>
          <cell r="L124" t="str">
            <v>LM52
new</v>
          </cell>
        </row>
        <row r="125">
          <cell r="A125" t="str">
            <v xml:space="preserve">Angle - Dephasing </v>
          </cell>
          <cell r="B125" t="str">
            <v>[0 - 1310,7]</v>
          </cell>
          <cell r="C125" t="str">
            <v>°Crk</v>
          </cell>
          <cell r="D125">
            <v>16</v>
          </cell>
          <cell r="E125">
            <v>0.02</v>
          </cell>
          <cell r="F125">
            <v>0</v>
          </cell>
          <cell r="G125" t="str">
            <v>unsigned</v>
          </cell>
          <cell r="H125" t="str">
            <v>-</v>
          </cell>
          <cell r="I125"/>
          <cell r="J125"/>
          <cell r="K125"/>
          <cell r="L125"/>
        </row>
        <row r="126">
          <cell r="A126" t="str">
            <v>Angle - Dephasing low Res</v>
          </cell>
          <cell r="B126" t="str">
            <v>[0 - 765]</v>
          </cell>
          <cell r="C126" t="str">
            <v>°Crk</v>
          </cell>
          <cell r="D126">
            <v>8</v>
          </cell>
          <cell r="E126">
            <v>3</v>
          </cell>
          <cell r="F126">
            <v>0</v>
          </cell>
          <cell r="G126" t="str">
            <v>unsigned</v>
          </cell>
          <cell r="H126" t="str">
            <v>-</v>
          </cell>
          <cell r="I126"/>
          <cell r="J126"/>
          <cell r="K126"/>
          <cell r="L126"/>
        </row>
        <row r="127">
          <cell r="A127" t="str">
            <v>Area</v>
          </cell>
          <cell r="B127" t="str">
            <v>[0 - 0,00390613079071045]</v>
          </cell>
          <cell r="C127" t="str">
            <v>m²</v>
          </cell>
          <cell r="D127">
            <v>16</v>
          </cell>
          <cell r="E127">
            <v>5.9604644775390625E-8</v>
          </cell>
          <cell r="F127">
            <v>0</v>
          </cell>
          <cell r="G127" t="str">
            <v>unsigned</v>
          </cell>
          <cell r="H127" t="str">
            <v>-</v>
          </cell>
          <cell r="I127"/>
          <cell r="J127"/>
          <cell r="K127"/>
          <cell r="L127"/>
        </row>
        <row r="128">
          <cell r="A128" t="str">
            <v>Areal density</v>
          </cell>
          <cell r="B128" t="str">
            <v>[0 - 6553,5]</v>
          </cell>
          <cell r="C128" t="str">
            <v>kg,m²</v>
          </cell>
          <cell r="D128">
            <v>16</v>
          </cell>
          <cell r="E128">
            <v>0.1</v>
          </cell>
          <cell r="F128">
            <v>0</v>
          </cell>
          <cell r="G128" t="str">
            <v>unsigned</v>
          </cell>
          <cell r="H128" t="str">
            <v>-</v>
          </cell>
          <cell r="I128"/>
          <cell r="J128"/>
          <cell r="K128"/>
          <cell r="L128" t="str">
            <v>LM50
new</v>
          </cell>
        </row>
        <row r="129">
          <cell r="A129" t="str">
            <v>Carrier02</v>
          </cell>
          <cell r="B129" t="str">
            <v>[0 - 3]</v>
          </cell>
          <cell r="C129" t="str">
            <v>-</v>
          </cell>
          <cell r="D129">
            <v>2</v>
          </cell>
          <cell r="E129">
            <v>1</v>
          </cell>
          <cell r="F129">
            <v>0</v>
          </cell>
          <cell r="G129" t="str">
            <v>unsigned</v>
          </cell>
          <cell r="H129" t="str">
            <v>bit 0: 
bit 1:</v>
          </cell>
          <cell r="I129"/>
          <cell r="J129"/>
          <cell r="K129"/>
          <cell r="L129"/>
        </row>
        <row r="130">
          <cell r="A130" t="str">
            <v>Carrier03</v>
          </cell>
          <cell r="B130" t="str">
            <v>[0 - 7]</v>
          </cell>
          <cell r="C130" t="str">
            <v>-</v>
          </cell>
          <cell r="D130">
            <v>3</v>
          </cell>
          <cell r="E130">
            <v>1</v>
          </cell>
          <cell r="F130">
            <v>0</v>
          </cell>
          <cell r="G130" t="str">
            <v>unsigned</v>
          </cell>
          <cell r="H130" t="str">
            <v>bit 0: 
bit 1:
bit 2:</v>
          </cell>
          <cell r="I130"/>
          <cell r="J130"/>
          <cell r="K130"/>
          <cell r="L130"/>
        </row>
        <row r="131">
          <cell r="A131" t="str">
            <v>Carrier06</v>
          </cell>
          <cell r="B131" t="str">
            <v>[0 - 63]</v>
          </cell>
          <cell r="C131" t="str">
            <v>-</v>
          </cell>
          <cell r="D131">
            <v>6</v>
          </cell>
          <cell r="E131">
            <v>1</v>
          </cell>
          <cell r="F131">
            <v>0</v>
          </cell>
          <cell r="G131" t="str">
            <v>unsigned</v>
          </cell>
          <cell r="H131" t="str">
            <v>bit 0: 
bit 1:
bit 2:
bit 3:
bit 4:
bit 5:</v>
          </cell>
          <cell r="I131"/>
          <cell r="J131"/>
          <cell r="K131"/>
          <cell r="L131"/>
        </row>
        <row r="132">
          <cell r="A132" t="str">
            <v>Carrier08</v>
          </cell>
          <cell r="B132" t="str">
            <v>[0 - 255]</v>
          </cell>
          <cell r="C132" t="str">
            <v>-</v>
          </cell>
          <cell r="D132">
            <v>8</v>
          </cell>
          <cell r="E132">
            <v>1</v>
          </cell>
          <cell r="F132">
            <v>0</v>
          </cell>
          <cell r="G132" t="str">
            <v>unsigned</v>
          </cell>
          <cell r="H132" t="str">
            <v>bit 0: 
bit 1:
bit 2:
bit 3:
bit 4:
bit 5:
bit 6:
bit 7:</v>
          </cell>
          <cell r="I132" t="str">
            <v>+/- 0 -</v>
          </cell>
          <cell r="J132">
            <v>0</v>
          </cell>
          <cell r="K132"/>
          <cell r="L132"/>
        </row>
        <row r="133">
          <cell r="A133" t="str">
            <v>Carrier16</v>
          </cell>
          <cell r="B133" t="str">
            <v>[0 - 65535]</v>
          </cell>
          <cell r="C133" t="str">
            <v>-</v>
          </cell>
          <cell r="D133">
            <v>16</v>
          </cell>
          <cell r="E133">
            <v>1</v>
          </cell>
          <cell r="F133">
            <v>0</v>
          </cell>
          <cell r="G133" t="str">
            <v>unsigned</v>
          </cell>
          <cell r="H133" t="str">
            <v>bit 0: 
bit 1:
bit 2:
bit 3:
bit 4:
bit 5:
bit 6:
bit 7:</v>
          </cell>
          <cell r="I133"/>
          <cell r="J133"/>
          <cell r="K133"/>
          <cell r="L133"/>
        </row>
        <row r="134">
          <cell r="A134" t="str">
            <v>Carrier216</v>
          </cell>
          <cell r="B134" t="str">
            <v>[0 - 1,05312291668557E+65]</v>
          </cell>
          <cell r="C134" t="str">
            <v>-</v>
          </cell>
          <cell r="D134">
            <v>216</v>
          </cell>
          <cell r="E134">
            <v>1</v>
          </cell>
          <cell r="F134">
            <v>0</v>
          </cell>
          <cell r="G134" t="str">
            <v>unsigned</v>
          </cell>
          <cell r="H134" t="str">
            <v>-</v>
          </cell>
          <cell r="I134"/>
          <cell r="J134"/>
          <cell r="K134"/>
          <cell r="L134"/>
        </row>
        <row r="135">
          <cell r="A135" t="str">
            <v>Carrier24</v>
          </cell>
          <cell r="B135" t="str">
            <v>[0 - 16777215]</v>
          </cell>
          <cell r="C135" t="str">
            <v>-</v>
          </cell>
          <cell r="D135">
            <v>24</v>
          </cell>
          <cell r="E135">
            <v>1</v>
          </cell>
          <cell r="F135">
            <v>0</v>
          </cell>
          <cell r="G135" t="str">
            <v>unsigned</v>
          </cell>
          <cell r="H135" t="str">
            <v>-</v>
          </cell>
          <cell r="I135"/>
          <cell r="J135"/>
          <cell r="K135"/>
          <cell r="L135"/>
        </row>
        <row r="136">
          <cell r="A136" t="str">
            <v>Carrier256</v>
          </cell>
          <cell r="B136" t="str">
            <v>[0 - 1,15792089237316E+77]</v>
          </cell>
          <cell r="C136" t="str">
            <v>-</v>
          </cell>
          <cell r="D136">
            <v>256</v>
          </cell>
          <cell r="E136">
            <v>1</v>
          </cell>
          <cell r="F136">
            <v>0</v>
          </cell>
          <cell r="G136" t="str">
            <v>unsigned</v>
          </cell>
          <cell r="H136" t="str">
            <v>-</v>
          </cell>
          <cell r="I136"/>
          <cell r="J136"/>
          <cell r="K136"/>
          <cell r="L136"/>
        </row>
        <row r="137">
          <cell r="A137" t="str">
            <v>Carrier32</v>
          </cell>
          <cell r="B137" t="str">
            <v>[0 - 4294967295]</v>
          </cell>
          <cell r="C137" t="str">
            <v>-</v>
          </cell>
          <cell r="D137">
            <v>32</v>
          </cell>
          <cell r="E137">
            <v>1</v>
          </cell>
          <cell r="F137">
            <v>0</v>
          </cell>
          <cell r="G137" t="str">
            <v>unsigned</v>
          </cell>
          <cell r="H137" t="str">
            <v>-</v>
          </cell>
          <cell r="I137"/>
          <cell r="J137"/>
          <cell r="K137"/>
          <cell r="L137" t="str">
            <v>No signed because not carrier of 2 variables on 16 bits (used only on PID F424 and F425)</v>
          </cell>
        </row>
        <row r="138">
          <cell r="A138" t="str">
            <v>Carrier376</v>
          </cell>
          <cell r="B138" t="str">
            <v>[0 - 1,5391408670467E+113]</v>
          </cell>
          <cell r="C138" t="str">
            <v>-</v>
          </cell>
          <cell r="D138">
            <v>376</v>
          </cell>
          <cell r="E138">
            <v>1</v>
          </cell>
          <cell r="F138">
            <v>0</v>
          </cell>
          <cell r="G138" t="str">
            <v>unsigned</v>
          </cell>
          <cell r="H138" t="str">
            <v>-</v>
          </cell>
          <cell r="I138"/>
          <cell r="J138"/>
          <cell r="K138"/>
          <cell r="L138"/>
        </row>
        <row r="139">
          <cell r="A139" t="str">
            <v>Carrier40</v>
          </cell>
          <cell r="B139" t="str">
            <v>[0 - 1099511627775]</v>
          </cell>
          <cell r="C139" t="str">
            <v>-</v>
          </cell>
          <cell r="D139">
            <v>40</v>
          </cell>
          <cell r="E139">
            <v>1</v>
          </cell>
          <cell r="F139">
            <v>0</v>
          </cell>
          <cell r="G139" t="str">
            <v>unsigned</v>
          </cell>
          <cell r="H139" t="str">
            <v>-</v>
          </cell>
          <cell r="I139"/>
          <cell r="J139"/>
          <cell r="K139"/>
          <cell r="L139"/>
        </row>
        <row r="140">
          <cell r="A140" t="str">
            <v>Carrier480</v>
          </cell>
          <cell r="B140" t="str">
            <v>[0 - 3,121748550316E+144]</v>
          </cell>
          <cell r="C140" t="str">
            <v>-</v>
          </cell>
          <cell r="D140">
            <v>480</v>
          </cell>
          <cell r="E140">
            <v>1</v>
          </cell>
          <cell r="F140">
            <v>0</v>
          </cell>
          <cell r="G140" t="str">
            <v>unsigned</v>
          </cell>
          <cell r="H140" t="str">
            <v>-</v>
          </cell>
          <cell r="I140"/>
          <cell r="J140"/>
          <cell r="K140"/>
          <cell r="L140"/>
        </row>
        <row r="141">
          <cell r="A141" t="str">
            <v>Carrier64</v>
          </cell>
          <cell r="B141" t="str">
            <v>[0 - 18446744073709600000]</v>
          </cell>
          <cell r="C141" t="str">
            <v>-</v>
          </cell>
          <cell r="D141">
            <v>64</v>
          </cell>
          <cell r="E141">
            <v>1</v>
          </cell>
          <cell r="F141">
            <v>0</v>
          </cell>
          <cell r="G141" t="str">
            <v>unsigned</v>
          </cell>
          <cell r="H141" t="str">
            <v>-</v>
          </cell>
          <cell r="I141"/>
          <cell r="J141"/>
          <cell r="K141"/>
          <cell r="L141"/>
        </row>
        <row r="142">
          <cell r="A142" t="str">
            <v>Concentration</v>
          </cell>
          <cell r="B142" t="str">
            <v>[0 - 6553,5]</v>
          </cell>
          <cell r="C142" t="str">
            <v>ppm</v>
          </cell>
          <cell r="D142">
            <v>16</v>
          </cell>
          <cell r="E142">
            <v>0.1</v>
          </cell>
          <cell r="F142">
            <v>0</v>
          </cell>
          <cell r="G142" t="str">
            <v>unsigned</v>
          </cell>
          <cell r="H142" t="str">
            <v>-</v>
          </cell>
          <cell r="I142"/>
          <cell r="J142"/>
          <cell r="K142"/>
          <cell r="L142"/>
        </row>
        <row r="143">
          <cell r="A143" t="str">
            <v>Concentration02</v>
          </cell>
          <cell r="B143" t="str">
            <v>[-1 - 6552,5]</v>
          </cell>
          <cell r="C143" t="str">
            <v>ppm</v>
          </cell>
          <cell r="D143">
            <v>16</v>
          </cell>
          <cell r="E143">
            <v>0.1</v>
          </cell>
          <cell r="F143">
            <v>-1</v>
          </cell>
          <cell r="G143" t="str">
            <v>unsigned</v>
          </cell>
          <cell r="H143" t="str">
            <v>-</v>
          </cell>
          <cell r="I143"/>
          <cell r="J143"/>
          <cell r="K143"/>
          <cell r="L143"/>
        </row>
        <row r="144">
          <cell r="A144" t="str">
            <v>Counter - Res 1</v>
          </cell>
          <cell r="B144" t="str">
            <v>[0 - 655,35]</v>
          </cell>
          <cell r="C144" t="str">
            <v>-</v>
          </cell>
          <cell r="D144">
            <v>16</v>
          </cell>
          <cell r="E144">
            <v>0.01</v>
          </cell>
          <cell r="F144">
            <v>0</v>
          </cell>
          <cell r="G144" t="str">
            <v>unsigned</v>
          </cell>
          <cell r="H144" t="str">
            <v>-</v>
          </cell>
          <cell r="I144"/>
          <cell r="J144"/>
          <cell r="K144"/>
          <cell r="L144"/>
        </row>
        <row r="145">
          <cell r="A145" t="str">
            <v>Counter - Res Low</v>
          </cell>
          <cell r="B145" t="str">
            <v>[0,7 - 1,35535]</v>
          </cell>
          <cell r="C145" t="str">
            <v>wu</v>
          </cell>
          <cell r="D145">
            <v>16</v>
          </cell>
          <cell r="E145">
            <v>1.0000000000000001E-5</v>
          </cell>
          <cell r="F145">
            <v>0.7</v>
          </cell>
          <cell r="G145" t="str">
            <v>unsigned</v>
          </cell>
          <cell r="H145" t="str">
            <v>-</v>
          </cell>
          <cell r="I145"/>
          <cell r="J145"/>
          <cell r="K145"/>
          <cell r="L145"/>
        </row>
        <row r="146">
          <cell r="A146" t="str">
            <v>Counter - Res2</v>
          </cell>
          <cell r="B146" t="str">
            <v>[0 - 6553,5]</v>
          </cell>
          <cell r="C146" t="str">
            <v>-</v>
          </cell>
          <cell r="D146">
            <v>16</v>
          </cell>
          <cell r="E146">
            <v>0.1</v>
          </cell>
          <cell r="F146">
            <v>0</v>
          </cell>
          <cell r="G146" t="str">
            <v>unsigned</v>
          </cell>
          <cell r="H146" t="str">
            <v>-</v>
          </cell>
          <cell r="I146"/>
          <cell r="J146"/>
          <cell r="K146"/>
          <cell r="L146"/>
        </row>
        <row r="147">
          <cell r="A147" t="str">
            <v>Counter - Res3</v>
          </cell>
          <cell r="B147" t="str">
            <v>[0 - 655350]</v>
          </cell>
          <cell r="C147" t="str">
            <v>-</v>
          </cell>
          <cell r="D147">
            <v>16</v>
          </cell>
          <cell r="E147">
            <v>10</v>
          </cell>
          <cell r="F147">
            <v>0</v>
          </cell>
          <cell r="G147" t="str">
            <v>unsigned</v>
          </cell>
          <cell r="H147" t="str">
            <v>-</v>
          </cell>
          <cell r="I147"/>
          <cell r="J147"/>
          <cell r="K147"/>
          <cell r="L147"/>
        </row>
        <row r="148">
          <cell r="A148" t="str">
            <v>Counter - Res4</v>
          </cell>
          <cell r="B148" t="str">
            <v>[0 - 5,1]</v>
          </cell>
          <cell r="C148" t="str">
            <v>-</v>
          </cell>
          <cell r="D148">
            <v>8</v>
          </cell>
          <cell r="E148">
            <v>0.02</v>
          </cell>
          <cell r="F148">
            <v>0</v>
          </cell>
          <cell r="G148" t="str">
            <v>unsigned</v>
          </cell>
          <cell r="H148" t="str">
            <v>-</v>
          </cell>
          <cell r="I148"/>
          <cell r="J148"/>
          <cell r="K148"/>
          <cell r="L148"/>
        </row>
        <row r="149">
          <cell r="A149" t="str">
            <v>Counter - Res5</v>
          </cell>
          <cell r="B149" t="str">
            <v>[-1 - 64,535]</v>
          </cell>
          <cell r="C149" t="str">
            <v>wu</v>
          </cell>
          <cell r="D149">
            <v>16</v>
          </cell>
          <cell r="E149">
            <v>1E-3</v>
          </cell>
          <cell r="F149">
            <v>-1</v>
          </cell>
          <cell r="G149" t="str">
            <v>unsigned</v>
          </cell>
          <cell r="H149" t="str">
            <v>-</v>
          </cell>
          <cell r="I149"/>
          <cell r="J149"/>
          <cell r="K149"/>
          <cell r="L149"/>
        </row>
        <row r="150">
          <cell r="A150" t="str">
            <v>Counter - Res6</v>
          </cell>
          <cell r="B150" t="str">
            <v>[-32,768 - 32,767]</v>
          </cell>
          <cell r="C150" t="str">
            <v>wu</v>
          </cell>
          <cell r="D150">
            <v>16</v>
          </cell>
          <cell r="E150">
            <v>1E-3</v>
          </cell>
          <cell r="F150">
            <v>-32.768000000000001</v>
          </cell>
          <cell r="G150" t="str">
            <v>unsigned</v>
          </cell>
          <cell r="H150" t="str">
            <v>-</v>
          </cell>
          <cell r="I150"/>
          <cell r="J150"/>
          <cell r="K150"/>
          <cell r="L150"/>
        </row>
        <row r="151">
          <cell r="A151" t="str">
            <v>Counter02</v>
          </cell>
          <cell r="B151" t="str">
            <v>[0 - 3]</v>
          </cell>
          <cell r="C151" t="str">
            <v>-</v>
          </cell>
          <cell r="D151">
            <v>2</v>
          </cell>
          <cell r="E151">
            <v>1</v>
          </cell>
          <cell r="F151">
            <v>0</v>
          </cell>
          <cell r="G151" t="str">
            <v>unsigned</v>
          </cell>
          <cell r="H151" t="str">
            <v>-</v>
          </cell>
          <cell r="I151"/>
          <cell r="J151"/>
          <cell r="K151"/>
          <cell r="L151"/>
        </row>
        <row r="152">
          <cell r="A152" t="str">
            <v>Counter03</v>
          </cell>
          <cell r="B152" t="str">
            <v>[0 - 7]</v>
          </cell>
          <cell r="C152" t="str">
            <v>-</v>
          </cell>
          <cell r="D152">
            <v>3</v>
          </cell>
          <cell r="E152">
            <v>1</v>
          </cell>
          <cell r="F152">
            <v>0</v>
          </cell>
          <cell r="G152" t="str">
            <v>unsigned</v>
          </cell>
          <cell r="H152" t="str">
            <v>-</v>
          </cell>
          <cell r="I152"/>
          <cell r="J152"/>
          <cell r="K152"/>
          <cell r="L152"/>
        </row>
        <row r="153">
          <cell r="A153" t="str">
            <v>Counter06</v>
          </cell>
          <cell r="B153" t="str">
            <v>[0 - 63]</v>
          </cell>
          <cell r="C153" t="str">
            <v>-</v>
          </cell>
          <cell r="D153">
            <v>6</v>
          </cell>
          <cell r="E153">
            <v>1</v>
          </cell>
          <cell r="F153">
            <v>0</v>
          </cell>
          <cell r="G153" t="str">
            <v>unsigned</v>
          </cell>
          <cell r="H153" t="str">
            <v>-</v>
          </cell>
          <cell r="I153" t="str">
            <v>+/- 0 -</v>
          </cell>
          <cell r="J153">
            <v>0</v>
          </cell>
          <cell r="K153"/>
          <cell r="L153"/>
        </row>
        <row r="154">
          <cell r="A154" t="str">
            <v>Counter08</v>
          </cell>
          <cell r="B154" t="str">
            <v>[0 - 255]</v>
          </cell>
          <cell r="C154" t="str">
            <v>-</v>
          </cell>
          <cell r="D154">
            <v>8</v>
          </cell>
          <cell r="E154">
            <v>1</v>
          </cell>
          <cell r="F154">
            <v>0</v>
          </cell>
          <cell r="G154" t="str">
            <v>unsigned</v>
          </cell>
          <cell r="H154" t="str">
            <v>-</v>
          </cell>
          <cell r="I154" t="str">
            <v>+/- 0 -</v>
          </cell>
          <cell r="J154">
            <v>0</v>
          </cell>
          <cell r="K154">
            <v>0</v>
          </cell>
          <cell r="L154"/>
        </row>
        <row r="155">
          <cell r="A155" t="str">
            <v>Counter16</v>
          </cell>
          <cell r="B155" t="str">
            <v>[0 - 65535]</v>
          </cell>
          <cell r="C155" t="str">
            <v>-</v>
          </cell>
          <cell r="D155">
            <v>16</v>
          </cell>
          <cell r="E155">
            <v>1</v>
          </cell>
          <cell r="F155">
            <v>0</v>
          </cell>
          <cell r="G155" t="str">
            <v>unsigned</v>
          </cell>
          <cell r="H155" t="str">
            <v>-</v>
          </cell>
          <cell r="I155" t="str">
            <v>+/- 0 -</v>
          </cell>
          <cell r="J155">
            <v>0</v>
          </cell>
          <cell r="K155">
            <v>0</v>
          </cell>
          <cell r="L155"/>
        </row>
        <row r="156">
          <cell r="A156" t="str">
            <v>Counter24</v>
          </cell>
          <cell r="B156" t="str">
            <v>[0 - 16777215]</v>
          </cell>
          <cell r="C156" t="str">
            <v>-</v>
          </cell>
          <cell r="D156">
            <v>24</v>
          </cell>
          <cell r="E156">
            <v>1</v>
          </cell>
          <cell r="F156">
            <v>0</v>
          </cell>
          <cell r="G156" t="str">
            <v>unsigned</v>
          </cell>
          <cell r="H156" t="str">
            <v>-</v>
          </cell>
          <cell r="I156"/>
          <cell r="J156"/>
          <cell r="K156"/>
          <cell r="L156"/>
        </row>
        <row r="157">
          <cell r="A157" t="str">
            <v>Counter32</v>
          </cell>
          <cell r="B157" t="str">
            <v>[0 - 4294967295]</v>
          </cell>
          <cell r="C157" t="str">
            <v>-</v>
          </cell>
          <cell r="D157">
            <v>32</v>
          </cell>
          <cell r="E157">
            <v>1</v>
          </cell>
          <cell r="F157">
            <v>2147483648</v>
          </cell>
          <cell r="G157" t="str">
            <v>signed</v>
          </cell>
          <cell r="H157" t="str">
            <v>-</v>
          </cell>
          <cell r="I157"/>
          <cell r="J157"/>
          <cell r="K157"/>
          <cell r="L157" t="str">
            <v>Not used</v>
          </cell>
        </row>
        <row r="158">
          <cell r="A158" t="str">
            <v>Counter33</v>
          </cell>
          <cell r="B158" t="str">
            <v>[-32,7719999998807 - 4294934,5235]</v>
          </cell>
          <cell r="C158" t="str">
            <v>wu</v>
          </cell>
          <cell r="D158">
            <v>32</v>
          </cell>
          <cell r="E158">
            <v>1E-3</v>
          </cell>
          <cell r="F158">
            <v>2147450.8760000002</v>
          </cell>
          <cell r="G158" t="str">
            <v>signed</v>
          </cell>
          <cell r="H158" t="str">
            <v>-</v>
          </cell>
          <cell r="I158"/>
          <cell r="J158"/>
          <cell r="K158"/>
          <cell r="L158" t="str">
            <v>LM45
modified
IS103695</v>
          </cell>
        </row>
        <row r="159">
          <cell r="A159" t="str">
            <v>Counter352</v>
          </cell>
          <cell r="B159" t="str">
            <v>[0 - 9,1739944639603E+105]</v>
          </cell>
          <cell r="C159" t="str">
            <v>-</v>
          </cell>
          <cell r="D159">
            <v>352</v>
          </cell>
          <cell r="E159">
            <v>1</v>
          </cell>
          <cell r="F159">
            <v>0</v>
          </cell>
          <cell r="G159" t="str">
            <v>unsigned</v>
          </cell>
          <cell r="H159" t="str">
            <v>-</v>
          </cell>
          <cell r="I159" t="str">
            <v>+/- 10 -</v>
          </cell>
          <cell r="J159">
            <v>10</v>
          </cell>
          <cell r="L159"/>
        </row>
        <row r="160">
          <cell r="A160" t="str">
            <v>Counter64</v>
          </cell>
          <cell r="B160" t="str">
            <v>[0 - 18446744073709600000]</v>
          </cell>
          <cell r="C160" t="str">
            <v>-</v>
          </cell>
          <cell r="D160">
            <v>64</v>
          </cell>
          <cell r="E160">
            <v>1</v>
          </cell>
          <cell r="F160">
            <v>0</v>
          </cell>
          <cell r="G160" t="str">
            <v>unsigned</v>
          </cell>
          <cell r="H160" t="str">
            <v>-</v>
          </cell>
          <cell r="I160" t="str">
            <v>+/- 11 -</v>
          </cell>
          <cell r="J160">
            <v>11</v>
          </cell>
          <cell r="L160"/>
        </row>
        <row r="161">
          <cell r="A161" t="str">
            <v>CSF - Mass</v>
          </cell>
          <cell r="B161" t="str">
            <v>[0 - 204]</v>
          </cell>
          <cell r="C161" t="str">
            <v>g</v>
          </cell>
          <cell r="D161">
            <v>8</v>
          </cell>
          <cell r="E161">
            <v>0.8</v>
          </cell>
          <cell r="F161">
            <v>0</v>
          </cell>
          <cell r="G161" t="str">
            <v>unsigned</v>
          </cell>
          <cell r="H161" t="str">
            <v>-</v>
          </cell>
          <cell r="I161"/>
          <cell r="J161"/>
          <cell r="K161"/>
          <cell r="L161"/>
        </row>
        <row r="162">
          <cell r="A162" t="str">
            <v>CSF - Speed</v>
          </cell>
          <cell r="B162" t="str">
            <v>[0 - 252]</v>
          </cell>
          <cell r="C162" t="str">
            <v>km/h</v>
          </cell>
          <cell r="D162">
            <v>6</v>
          </cell>
          <cell r="E162">
            <v>4</v>
          </cell>
          <cell r="F162">
            <v>0</v>
          </cell>
          <cell r="G162" t="str">
            <v>unsigned</v>
          </cell>
          <cell r="H162" t="str">
            <v>-</v>
          </cell>
          <cell r="I162"/>
          <cell r="J162"/>
          <cell r="K162"/>
          <cell r="L162"/>
        </row>
        <row r="163">
          <cell r="A163" t="str">
            <v>Current</v>
          </cell>
          <cell r="B163" t="str">
            <v>[-32768 - 32767]</v>
          </cell>
          <cell r="C163" t="str">
            <v>mA</v>
          </cell>
          <cell r="D163">
            <v>16</v>
          </cell>
          <cell r="E163">
            <v>1</v>
          </cell>
          <cell r="F163">
            <v>-32768</v>
          </cell>
          <cell r="G163" t="str">
            <v>unsigned</v>
          </cell>
          <cell r="H163" t="str">
            <v>-</v>
          </cell>
          <cell r="I163" t="str">
            <v>+/- 10 mA</v>
          </cell>
          <cell r="J163">
            <v>10</v>
          </cell>
          <cell r="K163">
            <v>10</v>
          </cell>
          <cell r="L163"/>
        </row>
        <row r="164">
          <cell r="A164" t="str">
            <v>Current 11</v>
          </cell>
          <cell r="B164" t="str">
            <v>[-128 - 127,99609375]</v>
          </cell>
          <cell r="C164" t="str">
            <v>mA</v>
          </cell>
          <cell r="D164">
            <v>16</v>
          </cell>
          <cell r="E164">
            <v>3.90625E-3</v>
          </cell>
          <cell r="F164">
            <v>-128</v>
          </cell>
          <cell r="G164" t="str">
            <v>unsigned</v>
          </cell>
          <cell r="H164" t="str">
            <v>-</v>
          </cell>
          <cell r="I164"/>
          <cell r="J164"/>
          <cell r="K164"/>
          <cell r="L164" t="str">
            <v>LM48
new</v>
          </cell>
        </row>
        <row r="165">
          <cell r="A165" t="str">
            <v>Current 12</v>
          </cell>
          <cell r="B165" t="str">
            <v>[-3276,8 - 3276,75]</v>
          </cell>
          <cell r="C165" t="str">
            <v>A</v>
          </cell>
          <cell r="D165">
            <v>16</v>
          </cell>
          <cell r="E165">
            <v>0.1</v>
          </cell>
          <cell r="F165">
            <v>0</v>
          </cell>
          <cell r="G165" t="str">
            <v>signed</v>
          </cell>
          <cell r="H165"/>
          <cell r="I165"/>
          <cell r="J165"/>
          <cell r="K165"/>
          <cell r="L165" t="str">
            <v>LM48
new</v>
          </cell>
        </row>
        <row r="166">
          <cell r="A166" t="str">
            <v>Current 2</v>
          </cell>
          <cell r="B166" t="str">
            <v>[0 - 12,75]</v>
          </cell>
          <cell r="C166" t="str">
            <v>A</v>
          </cell>
          <cell r="D166">
            <v>8</v>
          </cell>
          <cell r="E166">
            <v>0.05</v>
          </cell>
          <cell r="F166">
            <v>0</v>
          </cell>
          <cell r="G166" t="str">
            <v>unsigned</v>
          </cell>
          <cell r="H166" t="str">
            <v>-</v>
          </cell>
          <cell r="I166"/>
          <cell r="J166"/>
          <cell r="K166"/>
          <cell r="L166"/>
        </row>
        <row r="167">
          <cell r="A167" t="str">
            <v>Current 3</v>
          </cell>
          <cell r="B167" t="str">
            <v>[-327,675 - 327,675]</v>
          </cell>
          <cell r="C167" t="str">
            <v>A</v>
          </cell>
          <cell r="D167">
            <v>16</v>
          </cell>
          <cell r="E167">
            <v>0.01</v>
          </cell>
          <cell r="F167">
            <v>-327.67500000000001</v>
          </cell>
          <cell r="G167" t="str">
            <v>unsigned</v>
          </cell>
          <cell r="H167" t="str">
            <v>-</v>
          </cell>
          <cell r="I167"/>
          <cell r="J167"/>
          <cell r="K167"/>
          <cell r="L167"/>
        </row>
        <row r="168">
          <cell r="A168" t="str">
            <v>Current 4</v>
          </cell>
          <cell r="B168" t="str">
            <v>[-32767 - 32768]</v>
          </cell>
          <cell r="C168" t="str">
            <v>A</v>
          </cell>
          <cell r="D168">
            <v>16</v>
          </cell>
          <cell r="E168">
            <v>1</v>
          </cell>
          <cell r="F168">
            <v>-32767</v>
          </cell>
          <cell r="G168" t="str">
            <v>unsigned</v>
          </cell>
          <cell r="H168" t="str">
            <v>-</v>
          </cell>
          <cell r="I168"/>
          <cell r="J168"/>
          <cell r="K168"/>
          <cell r="L168"/>
        </row>
        <row r="169">
          <cell r="A169" t="str">
            <v>Current 5</v>
          </cell>
          <cell r="B169" t="str">
            <v>[0 - 255]</v>
          </cell>
          <cell r="C169" t="str">
            <v>A</v>
          </cell>
          <cell r="D169">
            <v>8</v>
          </cell>
          <cell r="E169">
            <v>1</v>
          </cell>
          <cell r="F169">
            <v>0</v>
          </cell>
          <cell r="G169" t="str">
            <v>unsigned</v>
          </cell>
          <cell r="H169" t="str">
            <v>-</v>
          </cell>
          <cell r="I169"/>
          <cell r="J169"/>
          <cell r="K169"/>
          <cell r="L169"/>
        </row>
        <row r="170">
          <cell r="A170" t="str">
            <v>Current 6</v>
          </cell>
          <cell r="B170" t="str">
            <v>[-2147483,648 - 2147483,647]</v>
          </cell>
          <cell r="C170" t="str">
            <v>A</v>
          </cell>
          <cell r="D170">
            <v>32</v>
          </cell>
          <cell r="E170">
            <v>1E-3</v>
          </cell>
          <cell r="F170">
            <v>0</v>
          </cell>
          <cell r="G170" t="str">
            <v>signed</v>
          </cell>
          <cell r="H170" t="str">
            <v>-</v>
          </cell>
          <cell r="I170"/>
          <cell r="J170"/>
          <cell r="K170"/>
          <cell r="L170"/>
        </row>
        <row r="171">
          <cell r="A171" t="str">
            <v>Current 7</v>
          </cell>
          <cell r="B171" t="str">
            <v>[-500 - 15883,75]</v>
          </cell>
          <cell r="C171" t="str">
            <v>A</v>
          </cell>
          <cell r="D171">
            <v>16</v>
          </cell>
          <cell r="E171">
            <v>0.25</v>
          </cell>
          <cell r="F171">
            <v>-500</v>
          </cell>
          <cell r="G171" t="str">
            <v>unsigned</v>
          </cell>
          <cell r="H171" t="str">
            <v>-</v>
          </cell>
          <cell r="I171"/>
          <cell r="J171"/>
          <cell r="K171"/>
          <cell r="L171"/>
        </row>
        <row r="172">
          <cell r="A172" t="str">
            <v>Current 8</v>
          </cell>
          <cell r="B172" t="str">
            <v>[-10 - 55,535]</v>
          </cell>
          <cell r="C172" t="str">
            <v>mA</v>
          </cell>
          <cell r="D172">
            <v>16</v>
          </cell>
          <cell r="E172">
            <v>1E-3</v>
          </cell>
          <cell r="F172">
            <v>-10</v>
          </cell>
          <cell r="G172" t="str">
            <v>unsigned</v>
          </cell>
          <cell r="H172" t="str">
            <v>-</v>
          </cell>
          <cell r="I172"/>
          <cell r="J172"/>
          <cell r="K172"/>
          <cell r="L172"/>
        </row>
        <row r="173">
          <cell r="A173" t="str">
            <v>Current 9</v>
          </cell>
          <cell r="B173" t="str">
            <v>[-3276,8 - 3276,7]</v>
          </cell>
          <cell r="C173" t="str">
            <v>A</v>
          </cell>
          <cell r="D173">
            <v>16</v>
          </cell>
          <cell r="E173">
            <v>0.1</v>
          </cell>
          <cell r="F173">
            <v>-3276.8</v>
          </cell>
          <cell r="G173" t="str">
            <v>unsigned</v>
          </cell>
          <cell r="H173"/>
          <cell r="I173"/>
          <cell r="J173"/>
          <cell r="K173"/>
          <cell r="L173" t="str">
            <v>LM45
created for LM44 variables</v>
          </cell>
        </row>
        <row r="174">
          <cell r="A174" t="str">
            <v>Current/Hour</v>
          </cell>
          <cell r="B174" t="str">
            <v>[-8191,875 - 8191,875]</v>
          </cell>
          <cell r="C174" t="str">
            <v>Ah</v>
          </cell>
          <cell r="D174">
            <v>16</v>
          </cell>
          <cell r="E174">
            <v>0.25</v>
          </cell>
          <cell r="F174">
            <v>-8191.875</v>
          </cell>
          <cell r="G174" t="str">
            <v>unsigned</v>
          </cell>
          <cell r="H174" t="str">
            <v>-</v>
          </cell>
          <cell r="I174"/>
          <cell r="J174"/>
          <cell r="K174"/>
          <cell r="L174"/>
        </row>
        <row r="175">
          <cell r="A175" t="str">
            <v>Differential pressure - High</v>
          </cell>
          <cell r="B175" t="str">
            <v>[-3276,8 - 3276,7]</v>
          </cell>
          <cell r="C175" t="str">
            <v>bar</v>
          </cell>
          <cell r="D175">
            <v>16</v>
          </cell>
          <cell r="E175">
            <v>0.1</v>
          </cell>
          <cell r="F175">
            <v>-3276.8</v>
          </cell>
          <cell r="G175" t="str">
            <v>unsigned</v>
          </cell>
          <cell r="H175" t="str">
            <v>-</v>
          </cell>
          <cell r="I175"/>
          <cell r="J175"/>
          <cell r="K175"/>
          <cell r="L175"/>
        </row>
        <row r="176">
          <cell r="A176" t="str">
            <v>Differential pressure - Low</v>
          </cell>
          <cell r="B176" t="str">
            <v>[-32768 - 32767]</v>
          </cell>
          <cell r="C176" t="str">
            <v>mbar</v>
          </cell>
          <cell r="D176">
            <v>16</v>
          </cell>
          <cell r="E176">
            <v>1</v>
          </cell>
          <cell r="F176">
            <v>-32768</v>
          </cell>
          <cell r="G176" t="str">
            <v>unsigned</v>
          </cell>
          <cell r="H176" t="str">
            <v>-</v>
          </cell>
          <cell r="I176"/>
          <cell r="J176"/>
          <cell r="K176"/>
          <cell r="L176"/>
        </row>
        <row r="177">
          <cell r="A177" t="str">
            <v>Distance</v>
          </cell>
          <cell r="B177" t="str">
            <v>[0 - 16777215]</v>
          </cell>
          <cell r="C177" t="str">
            <v>km</v>
          </cell>
          <cell r="D177">
            <v>24</v>
          </cell>
          <cell r="E177">
            <v>1</v>
          </cell>
          <cell r="F177">
            <v>0</v>
          </cell>
          <cell r="G177" t="str">
            <v>unsigned</v>
          </cell>
          <cell r="H177" t="str">
            <v>-</v>
          </cell>
          <cell r="I177" t="str">
            <v>+/- 0 km</v>
          </cell>
          <cell r="J177">
            <v>0</v>
          </cell>
          <cell r="K177">
            <v>1</v>
          </cell>
          <cell r="L177"/>
        </row>
        <row r="178">
          <cell r="A178" t="str">
            <v>Distance - decameter</v>
          </cell>
          <cell r="B178" t="str">
            <v>[0 - 4294967295]</v>
          </cell>
          <cell r="C178" t="str">
            <v>dam</v>
          </cell>
          <cell r="D178">
            <v>32</v>
          </cell>
          <cell r="E178">
            <v>1</v>
          </cell>
          <cell r="F178">
            <v>2147483648</v>
          </cell>
          <cell r="G178" t="str">
            <v>signed</v>
          </cell>
          <cell r="H178" t="str">
            <v>-</v>
          </cell>
          <cell r="I178"/>
          <cell r="J178"/>
          <cell r="K178"/>
          <cell r="L178"/>
        </row>
        <row r="179">
          <cell r="A179" t="str">
            <v>Distance - High res</v>
          </cell>
          <cell r="B179" t="str">
            <v>[0 - 1048560]</v>
          </cell>
          <cell r="C179" t="str">
            <v>km</v>
          </cell>
          <cell r="D179">
            <v>16</v>
          </cell>
          <cell r="E179">
            <v>16</v>
          </cell>
          <cell r="F179">
            <v>0</v>
          </cell>
          <cell r="G179" t="str">
            <v>unsigned</v>
          </cell>
          <cell r="H179" t="str">
            <v>-</v>
          </cell>
          <cell r="I179"/>
          <cell r="J179"/>
          <cell r="K179"/>
          <cell r="L179"/>
        </row>
        <row r="180">
          <cell r="A180" t="str">
            <v>Distance - High res2</v>
          </cell>
          <cell r="B180" t="str">
            <v>[0 - 65535]</v>
          </cell>
          <cell r="C180" t="str">
            <v>km/h</v>
          </cell>
          <cell r="D180">
            <v>16</v>
          </cell>
          <cell r="E180">
            <v>1</v>
          </cell>
          <cell r="F180">
            <v>0</v>
          </cell>
          <cell r="G180" t="str">
            <v>unsigned</v>
          </cell>
          <cell r="H180" t="str">
            <v>-</v>
          </cell>
          <cell r="I180"/>
          <cell r="J180"/>
          <cell r="K180"/>
          <cell r="L180"/>
        </row>
        <row r="181">
          <cell r="A181" t="str">
            <v>Distance - Low</v>
          </cell>
          <cell r="B181" t="str">
            <v>[0 - 65535]</v>
          </cell>
          <cell r="C181" t="str">
            <v>mm</v>
          </cell>
          <cell r="D181">
            <v>16</v>
          </cell>
          <cell r="E181">
            <v>1</v>
          </cell>
          <cell r="F181">
            <v>0</v>
          </cell>
          <cell r="G181" t="str">
            <v>unsigned</v>
          </cell>
          <cell r="H181" t="str">
            <v>-</v>
          </cell>
          <cell r="I181" t="str">
            <v>+/- 10 mm</v>
          </cell>
          <cell r="J181">
            <v>10</v>
          </cell>
          <cell r="K181">
            <v>2</v>
          </cell>
          <cell r="L181"/>
        </row>
        <row r="182">
          <cell r="A182" t="str">
            <v>Distance - Low2</v>
          </cell>
          <cell r="B182" t="str">
            <v>[0 - 80,325]</v>
          </cell>
          <cell r="C182" t="str">
            <v>mm</v>
          </cell>
          <cell r="D182">
            <v>8</v>
          </cell>
          <cell r="E182">
            <v>0.315</v>
          </cell>
          <cell r="F182">
            <v>0</v>
          </cell>
          <cell r="G182" t="str">
            <v>unsigned</v>
          </cell>
          <cell r="H182" t="str">
            <v>-</v>
          </cell>
          <cell r="I182"/>
          <cell r="J182"/>
          <cell r="K182"/>
          <cell r="L182"/>
        </row>
        <row r="183">
          <cell r="A183" t="str">
            <v>Distance - Low3</v>
          </cell>
          <cell r="B183" t="str">
            <v>[-40 - 87,998046875]</v>
          </cell>
          <cell r="C183" t="str">
            <v>mm</v>
          </cell>
          <cell r="D183">
            <v>16</v>
          </cell>
          <cell r="E183">
            <v>1.953125E-3</v>
          </cell>
          <cell r="F183">
            <v>-40</v>
          </cell>
          <cell r="G183" t="str">
            <v>unsigned</v>
          </cell>
          <cell r="H183" t="str">
            <v>-</v>
          </cell>
          <cell r="I183"/>
          <cell r="J183"/>
          <cell r="K183"/>
          <cell r="L183"/>
        </row>
        <row r="184">
          <cell r="A184" t="str">
            <v>Distance - meter</v>
          </cell>
          <cell r="B184" t="str">
            <v>[0 - 1048,56]</v>
          </cell>
          <cell r="C184" t="str">
            <v>m</v>
          </cell>
          <cell r="D184">
            <v>16</v>
          </cell>
          <cell r="E184">
            <v>1.6E-2</v>
          </cell>
          <cell r="F184">
            <v>0</v>
          </cell>
          <cell r="G184" t="str">
            <v>unsigned</v>
          </cell>
          <cell r="H184" t="str">
            <v>-</v>
          </cell>
          <cell r="I184"/>
          <cell r="J184"/>
          <cell r="K184"/>
          <cell r="L184"/>
        </row>
        <row r="185">
          <cell r="A185" t="str">
            <v>Distance - Meter2</v>
          </cell>
          <cell r="B185" t="str">
            <v>[0 - 429496,7295]</v>
          </cell>
          <cell r="C185" t="str">
            <v>m</v>
          </cell>
          <cell r="D185">
            <v>32</v>
          </cell>
          <cell r="E185">
            <v>1E-4</v>
          </cell>
          <cell r="F185">
            <v>214748.36480000001</v>
          </cell>
          <cell r="G185" t="str">
            <v>signed</v>
          </cell>
          <cell r="H185" t="str">
            <v>-</v>
          </cell>
          <cell r="I185"/>
          <cell r="J185"/>
          <cell r="K185"/>
          <cell r="L185"/>
        </row>
        <row r="186">
          <cell r="A186" t="str">
            <v>Distance - Middle</v>
          </cell>
          <cell r="B186" t="str">
            <v>[0 - 65535]</v>
          </cell>
          <cell r="C186" t="str">
            <v>km</v>
          </cell>
          <cell r="D186">
            <v>16</v>
          </cell>
          <cell r="E186">
            <v>1</v>
          </cell>
          <cell r="F186">
            <v>0</v>
          </cell>
          <cell r="G186" t="str">
            <v>unsigned</v>
          </cell>
          <cell r="H186" t="str">
            <v>-</v>
          </cell>
          <cell r="I186"/>
          <cell r="J186"/>
          <cell r="K186"/>
          <cell r="L186"/>
        </row>
        <row r="187">
          <cell r="A187" t="str">
            <v>Distance - Offset</v>
          </cell>
          <cell r="B187" t="str">
            <v>[-10000 - 16767215]</v>
          </cell>
          <cell r="C187" t="str">
            <v>km</v>
          </cell>
          <cell r="D187">
            <v>24</v>
          </cell>
          <cell r="E187">
            <v>1</v>
          </cell>
          <cell r="F187">
            <v>-10000</v>
          </cell>
          <cell r="G187" t="str">
            <v>unsigned</v>
          </cell>
          <cell r="H187" t="str">
            <v>-</v>
          </cell>
          <cell r="I187"/>
          <cell r="J187"/>
          <cell r="K187"/>
          <cell r="L187"/>
        </row>
        <row r="188">
          <cell r="A188" t="str">
            <v>Distance - Offset meter</v>
          </cell>
          <cell r="B188" t="str">
            <v>[0 - 4660337,5]</v>
          </cell>
          <cell r="C188" t="str">
            <v>m</v>
          </cell>
          <cell r="D188">
            <v>24</v>
          </cell>
          <cell r="E188">
            <v>0.27777777777777779</v>
          </cell>
          <cell r="F188">
            <v>0</v>
          </cell>
          <cell r="G188" t="str">
            <v>unsigned</v>
          </cell>
          <cell r="H188" t="str">
            <v>-</v>
          </cell>
          <cell r="I188"/>
          <cell r="J188"/>
          <cell r="K188"/>
          <cell r="L188"/>
        </row>
        <row r="189">
          <cell r="A189" t="str">
            <v>Distance - Offset meter1</v>
          </cell>
          <cell r="B189" t="str">
            <v>[0 - 4294967295]</v>
          </cell>
          <cell r="C189" t="str">
            <v>m</v>
          </cell>
          <cell r="D189">
            <v>32</v>
          </cell>
          <cell r="E189">
            <v>1</v>
          </cell>
          <cell r="F189">
            <v>2147483648</v>
          </cell>
          <cell r="G189" t="str">
            <v>signed</v>
          </cell>
          <cell r="H189" t="str">
            <v>-</v>
          </cell>
          <cell r="I189"/>
          <cell r="J189"/>
          <cell r="K189"/>
          <cell r="L189"/>
        </row>
        <row r="190">
          <cell r="A190" t="str">
            <v>Distance - Offset2</v>
          </cell>
          <cell r="B190" t="str">
            <v>[-2147483647.5 - 2147483647.5]</v>
          </cell>
          <cell r="C190" t="str">
            <v>km</v>
          </cell>
          <cell r="D190">
            <v>32</v>
          </cell>
          <cell r="E190">
            <v>1</v>
          </cell>
          <cell r="F190">
            <v>0</v>
          </cell>
          <cell r="G190" t="str">
            <v>signed</v>
          </cell>
          <cell r="H190" t="str">
            <v>-</v>
          </cell>
          <cell r="I190"/>
          <cell r="J190"/>
          <cell r="K190"/>
          <cell r="L190"/>
        </row>
        <row r="191">
          <cell r="A191" t="str">
            <v>Distance1</v>
          </cell>
          <cell r="B191" t="str">
            <v>[0 - 429496729,5]</v>
          </cell>
          <cell r="C191" t="str">
            <v>km</v>
          </cell>
          <cell r="D191">
            <v>32</v>
          </cell>
          <cell r="E191">
            <v>0.1</v>
          </cell>
          <cell r="F191">
            <v>214748364.80000001</v>
          </cell>
          <cell r="G191" t="str">
            <v>signed</v>
          </cell>
          <cell r="H191" t="str">
            <v>-</v>
          </cell>
          <cell r="I191"/>
          <cell r="J191"/>
          <cell r="K191"/>
          <cell r="L191"/>
        </row>
        <row r="192">
          <cell r="A192" t="str">
            <v>Distance2</v>
          </cell>
          <cell r="B192" t="str">
            <v>[0 - 42949672,95]</v>
          </cell>
          <cell r="C192" t="str">
            <v>km</v>
          </cell>
          <cell r="D192">
            <v>32</v>
          </cell>
          <cell r="E192">
            <v>0.01</v>
          </cell>
          <cell r="F192">
            <v>21474836.48</v>
          </cell>
          <cell r="G192" t="str">
            <v>signed</v>
          </cell>
          <cell r="H192" t="str">
            <v>-</v>
          </cell>
          <cell r="I192"/>
          <cell r="J192"/>
          <cell r="K192"/>
          <cell r="L192"/>
        </row>
        <row r="193">
          <cell r="A193" t="str">
            <v>Distance3</v>
          </cell>
          <cell r="B193" t="str">
            <v>[0 - 655350]</v>
          </cell>
          <cell r="C193" t="str">
            <v>km</v>
          </cell>
          <cell r="D193">
            <v>16</v>
          </cell>
          <cell r="E193">
            <v>10</v>
          </cell>
          <cell r="F193">
            <v>0</v>
          </cell>
          <cell r="G193" t="str">
            <v>unsigned</v>
          </cell>
          <cell r="H193" t="str">
            <v>-</v>
          </cell>
          <cell r="I193"/>
          <cell r="J193"/>
          <cell r="K193"/>
          <cell r="L193"/>
        </row>
        <row r="194">
          <cell r="A194" t="str">
            <v>Distance4</v>
          </cell>
          <cell r="B194" t="str">
            <v>[0 - 65535]</v>
          </cell>
          <cell r="C194" t="str">
            <v>kkm</v>
          </cell>
          <cell r="D194">
            <v>16</v>
          </cell>
          <cell r="E194">
            <v>1</v>
          </cell>
          <cell r="F194">
            <v>0</v>
          </cell>
          <cell r="G194" t="str">
            <v>unsigned</v>
          </cell>
          <cell r="H194" t="str">
            <v>-</v>
          </cell>
          <cell r="I194"/>
          <cell r="J194"/>
          <cell r="K194"/>
          <cell r="L194"/>
        </row>
        <row r="195">
          <cell r="A195" t="str">
            <v>Distance5</v>
          </cell>
          <cell r="B195" t="str">
            <v>[0 - 65,535]</v>
          </cell>
          <cell r="C195" t="str">
            <v>kkm</v>
          </cell>
          <cell r="D195">
            <v>16</v>
          </cell>
          <cell r="E195">
            <v>1E-3</v>
          </cell>
          <cell r="F195">
            <v>0</v>
          </cell>
          <cell r="G195" t="str">
            <v>unsigned</v>
          </cell>
          <cell r="H195" t="str">
            <v>-</v>
          </cell>
          <cell r="I195"/>
          <cell r="J195"/>
          <cell r="K195"/>
          <cell r="L195"/>
        </row>
        <row r="196">
          <cell r="A196" t="str">
            <v>Distance7</v>
          </cell>
          <cell r="B196" t="str">
            <v>[0 - 6553,5]</v>
          </cell>
          <cell r="C196" t="str">
            <v>km</v>
          </cell>
          <cell r="D196">
            <v>16</v>
          </cell>
          <cell r="E196">
            <v>0.1</v>
          </cell>
          <cell r="F196">
            <v>0</v>
          </cell>
          <cell r="G196" t="str">
            <v>unsigned</v>
          </cell>
          <cell r="H196" t="str">
            <v>-</v>
          </cell>
          <cell r="I196" t="str">
            <v>LM47
new</v>
          </cell>
          <cell r="J196"/>
          <cell r="K196"/>
          <cell r="L196" t="str">
            <v>LM48
new</v>
          </cell>
        </row>
        <row r="197">
          <cell r="A197" t="str">
            <v>Energy percentage</v>
          </cell>
          <cell r="B197" t="str">
            <v>[0 - 3,27675]</v>
          </cell>
          <cell r="C197" t="str">
            <v>kWh/%</v>
          </cell>
          <cell r="D197">
            <v>16</v>
          </cell>
          <cell r="E197">
            <v>5.0000000000000002E-5</v>
          </cell>
          <cell r="F197">
            <v>0</v>
          </cell>
          <cell r="G197" t="str">
            <v>unsigned</v>
          </cell>
          <cell r="H197"/>
          <cell r="I197"/>
          <cell r="J197"/>
          <cell r="K197"/>
          <cell r="L197" t="str">
            <v>LM47
new</v>
          </cell>
        </row>
        <row r="198">
          <cell r="A198" t="str">
            <v>Energy02</v>
          </cell>
          <cell r="B198" t="str">
            <v>[-214748364,8 - 214748364,75]</v>
          </cell>
          <cell r="C198" t="str">
            <v>KJ</v>
          </cell>
          <cell r="D198">
            <v>32</v>
          </cell>
          <cell r="E198">
            <v>0.1</v>
          </cell>
          <cell r="F198">
            <v>0</v>
          </cell>
          <cell r="G198" t="str">
            <v>signed</v>
          </cell>
          <cell r="H198"/>
          <cell r="I198"/>
          <cell r="J198"/>
          <cell r="K198"/>
          <cell r="L198" t="str">
            <v>LM50
new</v>
          </cell>
        </row>
        <row r="199">
          <cell r="A199" t="str">
            <v>Energy03</v>
          </cell>
          <cell r="B199" t="str">
            <v>[0 - 6553,5]</v>
          </cell>
          <cell r="C199" t="str">
            <v>kwh</v>
          </cell>
          <cell r="D199">
            <v>16</v>
          </cell>
          <cell r="E199">
            <v>0.1</v>
          </cell>
          <cell r="F199">
            <v>0</v>
          </cell>
          <cell r="G199" t="str">
            <v>unsigned</v>
          </cell>
          <cell r="H199"/>
          <cell r="I199" t="str">
            <v>LM46
new</v>
          </cell>
          <cell r="K199"/>
          <cell r="L199" t="str">
            <v>LM50
new</v>
          </cell>
        </row>
        <row r="200">
          <cell r="A200" t="str">
            <v>Engine cycles</v>
          </cell>
          <cell r="B200" t="str">
            <v>[0 - 65535]</v>
          </cell>
          <cell r="C200" t="str">
            <v>TDC</v>
          </cell>
          <cell r="D200">
            <v>16</v>
          </cell>
          <cell r="E200">
            <v>1</v>
          </cell>
          <cell r="F200">
            <v>0</v>
          </cell>
          <cell r="G200" t="str">
            <v>unsigned</v>
          </cell>
          <cell r="H200" t="str">
            <v>-</v>
          </cell>
          <cell r="I200"/>
          <cell r="J200"/>
          <cell r="K200"/>
          <cell r="L200" t="str">
            <v>top dead center</v>
          </cell>
        </row>
        <row r="201">
          <cell r="A201" t="str">
            <v>Engine cycles 1</v>
          </cell>
          <cell r="B201" t="str">
            <v>[0 - 255]</v>
          </cell>
          <cell r="C201" t="str">
            <v>TDC</v>
          </cell>
          <cell r="D201">
            <v>8</v>
          </cell>
          <cell r="E201">
            <v>1</v>
          </cell>
          <cell r="F201">
            <v>0</v>
          </cell>
          <cell r="G201" t="str">
            <v>unsigned</v>
          </cell>
          <cell r="H201" t="str">
            <v>-</v>
          </cell>
          <cell r="I201"/>
          <cell r="J201"/>
          <cell r="K201"/>
          <cell r="L201"/>
        </row>
        <row r="202">
          <cell r="A202" t="str">
            <v>Engine cycles 2</v>
          </cell>
          <cell r="B202" t="str">
            <v>[0 - 429496729.5]</v>
          </cell>
          <cell r="C202" t="str">
            <v>TDC</v>
          </cell>
          <cell r="D202">
            <v>32</v>
          </cell>
          <cell r="E202">
            <v>0.1</v>
          </cell>
          <cell r="F202">
            <v>214748364.80000001</v>
          </cell>
          <cell r="G202" t="str">
            <v>signed</v>
          </cell>
          <cell r="H202" t="str">
            <v>-</v>
          </cell>
          <cell r="I202"/>
          <cell r="J202"/>
          <cell r="K202"/>
          <cell r="L202"/>
        </row>
        <row r="203">
          <cell r="A203" t="str">
            <v>Engine cycles 3</v>
          </cell>
          <cell r="B203" t="str">
            <v>[0 - 16777215]</v>
          </cell>
          <cell r="C203" t="str">
            <v>TDC</v>
          </cell>
          <cell r="D203">
            <v>24</v>
          </cell>
          <cell r="E203">
            <v>1</v>
          </cell>
          <cell r="F203">
            <v>0</v>
          </cell>
          <cell r="G203" t="str">
            <v>unsigned</v>
          </cell>
          <cell r="H203" t="str">
            <v>-</v>
          </cell>
          <cell r="I203"/>
          <cell r="J203"/>
          <cell r="K203"/>
          <cell r="L203"/>
        </row>
        <row r="204">
          <cell r="A204" t="str">
            <v>Engine revolutions</v>
          </cell>
          <cell r="B204" t="str">
            <v>[0 - 4294967295]</v>
          </cell>
          <cell r="C204" t="str">
            <v>trs</v>
          </cell>
          <cell r="D204">
            <v>32</v>
          </cell>
          <cell r="E204">
            <v>1</v>
          </cell>
          <cell r="F204">
            <v>2147483648</v>
          </cell>
          <cell r="G204" t="str">
            <v>signed</v>
          </cell>
          <cell r="H204" t="str">
            <v>-</v>
          </cell>
          <cell r="I204"/>
          <cell r="J204"/>
          <cell r="K204"/>
          <cell r="L204"/>
        </row>
        <row r="205">
          <cell r="A205" t="str">
            <v>Engine revolutions 2</v>
          </cell>
          <cell r="B205" t="str">
            <v>[0 - 655350000]</v>
          </cell>
          <cell r="C205" t="str">
            <v>trs</v>
          </cell>
          <cell r="D205">
            <v>16</v>
          </cell>
          <cell r="E205">
            <v>10000</v>
          </cell>
          <cell r="F205">
            <v>0</v>
          </cell>
          <cell r="G205" t="str">
            <v>unsigned</v>
          </cell>
          <cell r="H205" t="str">
            <v>-</v>
          </cell>
          <cell r="I205"/>
          <cell r="J205"/>
          <cell r="K205"/>
          <cell r="L205"/>
        </row>
        <row r="206">
          <cell r="A206" t="str">
            <v>Engine speed</v>
          </cell>
          <cell r="B206" t="str">
            <v>[0 - 16383,75]</v>
          </cell>
          <cell r="C206" t="str">
            <v>rpm</v>
          </cell>
          <cell r="D206">
            <v>16</v>
          </cell>
          <cell r="E206">
            <v>0.25</v>
          </cell>
          <cell r="F206">
            <v>0</v>
          </cell>
          <cell r="G206" t="str">
            <v>unsigned</v>
          </cell>
          <cell r="H206" t="str">
            <v>-</v>
          </cell>
          <cell r="I206" t="str">
            <v>+/- 2,5 rpm</v>
          </cell>
          <cell r="J206">
            <v>10</v>
          </cell>
          <cell r="K206">
            <v>5</v>
          </cell>
          <cell r="L206"/>
        </row>
        <row r="207">
          <cell r="A207" t="str">
            <v>Engine speed1</v>
          </cell>
          <cell r="B207" t="str">
            <v>[1000 - 17383,75]</v>
          </cell>
          <cell r="C207" t="str">
            <v>rpm</v>
          </cell>
          <cell r="D207">
            <v>16</v>
          </cell>
          <cell r="E207">
            <v>0.25</v>
          </cell>
          <cell r="F207">
            <v>1000</v>
          </cell>
          <cell r="G207" t="str">
            <v>unsigned</v>
          </cell>
          <cell r="H207" t="str">
            <v>-</v>
          </cell>
          <cell r="I207"/>
          <cell r="J207"/>
          <cell r="K207"/>
          <cell r="L207"/>
        </row>
        <row r="208">
          <cell r="A208" t="str">
            <v>Engine speed10</v>
          </cell>
          <cell r="B208" t="str">
            <v>[-20000 - 635350]</v>
          </cell>
          <cell r="C208" t="str">
            <v>rpm</v>
          </cell>
          <cell r="D208">
            <v>16</v>
          </cell>
          <cell r="E208">
            <v>10</v>
          </cell>
          <cell r="F208">
            <v>-20000</v>
          </cell>
          <cell r="G208" t="str">
            <v>unsigned</v>
          </cell>
          <cell r="H208"/>
          <cell r="I208" t="str">
            <v>LM45
new</v>
          </cell>
          <cell r="J208"/>
          <cell r="K208"/>
          <cell r="L208" t="str">
            <v>LM48
new</v>
          </cell>
        </row>
        <row r="209">
          <cell r="A209" t="str">
            <v>Engine speed2</v>
          </cell>
          <cell r="B209" t="str">
            <v>[0 - 8160]</v>
          </cell>
          <cell r="C209" t="str">
            <v>rpm</v>
          </cell>
          <cell r="D209">
            <v>8</v>
          </cell>
          <cell r="E209">
            <v>32</v>
          </cell>
          <cell r="F209">
            <v>0</v>
          </cell>
          <cell r="G209" t="str">
            <v>unsigned</v>
          </cell>
          <cell r="H209" t="str">
            <v>-</v>
          </cell>
          <cell r="I209"/>
          <cell r="J209"/>
          <cell r="K209"/>
          <cell r="L209"/>
        </row>
        <row r="210">
          <cell r="A210" t="str">
            <v>Engine speed3</v>
          </cell>
          <cell r="B210" t="str">
            <v>[-16384 - 16383,5]</v>
          </cell>
          <cell r="C210" t="str">
            <v>rpm</v>
          </cell>
          <cell r="D210">
            <v>16</v>
          </cell>
          <cell r="E210">
            <v>0.5</v>
          </cell>
          <cell r="F210">
            <v>-16384</v>
          </cell>
          <cell r="G210" t="str">
            <v>unsigned</v>
          </cell>
          <cell r="H210" t="str">
            <v>-</v>
          </cell>
          <cell r="I210"/>
          <cell r="J210"/>
          <cell r="K210"/>
          <cell r="L210"/>
        </row>
        <row r="211">
          <cell r="A211" t="str">
            <v>Engine speed4</v>
          </cell>
          <cell r="B211" t="str">
            <v>[0 - 65535]</v>
          </cell>
          <cell r="C211" t="str">
            <v>rpm</v>
          </cell>
          <cell r="D211">
            <v>16</v>
          </cell>
          <cell r="E211">
            <v>1</v>
          </cell>
          <cell r="F211">
            <v>0</v>
          </cell>
          <cell r="G211" t="str">
            <v>unsigned</v>
          </cell>
          <cell r="H211" t="str">
            <v>-</v>
          </cell>
          <cell r="I211"/>
          <cell r="J211"/>
          <cell r="K211"/>
          <cell r="L211"/>
        </row>
        <row r="212">
          <cell r="A212" t="str">
            <v>Engine speed5</v>
          </cell>
          <cell r="B212" t="str">
            <v>[0 - 2550]</v>
          </cell>
          <cell r="C212" t="str">
            <v>rpm</v>
          </cell>
          <cell r="D212">
            <v>8</v>
          </cell>
          <cell r="E212">
            <v>10</v>
          </cell>
          <cell r="F212">
            <v>0</v>
          </cell>
          <cell r="G212" t="str">
            <v>unsigned</v>
          </cell>
          <cell r="H212"/>
          <cell r="I212"/>
          <cell r="J212"/>
          <cell r="K212"/>
          <cell r="L212"/>
        </row>
        <row r="213">
          <cell r="A213" t="str">
            <v>Engine speed6</v>
          </cell>
          <cell r="B213" t="str">
            <v>[0 - 655350]</v>
          </cell>
          <cell r="C213" t="str">
            <v>rpm</v>
          </cell>
          <cell r="D213">
            <v>16</v>
          </cell>
          <cell r="E213">
            <v>10</v>
          </cell>
          <cell r="F213">
            <v>0</v>
          </cell>
          <cell r="G213" t="str">
            <v>unsigned</v>
          </cell>
          <cell r="H213"/>
          <cell r="I213"/>
          <cell r="J213"/>
          <cell r="K213"/>
          <cell r="L213" t="str">
            <v>LM45
new</v>
          </cell>
        </row>
        <row r="214">
          <cell r="A214" t="str">
            <v>Engine speed8</v>
          </cell>
          <cell r="B214" t="str">
            <v>[-32768 - 32767,5]</v>
          </cell>
          <cell r="C214" t="str">
            <v>rpm</v>
          </cell>
          <cell r="D214">
            <v>16</v>
          </cell>
          <cell r="E214">
            <v>1</v>
          </cell>
          <cell r="F214">
            <v>0</v>
          </cell>
          <cell r="G214" t="str">
            <v>signed</v>
          </cell>
          <cell r="H214"/>
          <cell r="I214" t="str">
            <v>LM47
new</v>
          </cell>
          <cell r="J214"/>
          <cell r="K214"/>
          <cell r="L214" t="str">
            <v>LM47
new</v>
          </cell>
        </row>
        <row r="215">
          <cell r="A215" t="str">
            <v>Engine speed9</v>
          </cell>
          <cell r="B215" t="str">
            <v>[-8192 - 8191,875]</v>
          </cell>
          <cell r="C215" t="str">
            <v>rpm</v>
          </cell>
          <cell r="D215">
            <v>16</v>
          </cell>
          <cell r="E215">
            <v>0.25</v>
          </cell>
          <cell r="F215">
            <v>0</v>
          </cell>
          <cell r="G215" t="str">
            <v>signed</v>
          </cell>
          <cell r="H215"/>
          <cell r="I215" t="str">
            <v>LM47
new</v>
          </cell>
          <cell r="J215"/>
          <cell r="K215"/>
          <cell r="L215" t="str">
            <v>LM47
new</v>
          </cell>
        </row>
        <row r="216">
          <cell r="A216" t="str">
            <v>Force01</v>
          </cell>
          <cell r="B216" t="str">
            <v>[-20000 - 111070]</v>
          </cell>
          <cell r="C216" t="str">
            <v>N</v>
          </cell>
          <cell r="D216">
            <v>16</v>
          </cell>
          <cell r="E216">
            <v>2</v>
          </cell>
          <cell r="F216">
            <v>-20000</v>
          </cell>
          <cell r="G216" t="str">
            <v>unsigned</v>
          </cell>
          <cell r="H216" t="str">
            <v>-</v>
          </cell>
          <cell r="I216"/>
          <cell r="J216"/>
          <cell r="K216"/>
          <cell r="L216"/>
        </row>
        <row r="217">
          <cell r="A217" t="str">
            <v>Frequency</v>
          </cell>
          <cell r="B217" t="str">
            <v>[0 - 1020]</v>
          </cell>
          <cell r="C217" t="str">
            <v>Hz</v>
          </cell>
          <cell r="D217">
            <v>8</v>
          </cell>
          <cell r="E217">
            <v>4</v>
          </cell>
          <cell r="F217">
            <v>0</v>
          </cell>
          <cell r="G217" t="str">
            <v>unsigned</v>
          </cell>
          <cell r="H217" t="str">
            <v>-</v>
          </cell>
          <cell r="I217"/>
          <cell r="J217"/>
          <cell r="K217"/>
          <cell r="L217"/>
        </row>
        <row r="218">
          <cell r="A218" t="str">
            <v>Frequency02</v>
          </cell>
          <cell r="B218" t="str">
            <v>[0 - 32767,5]</v>
          </cell>
          <cell r="C218" t="str">
            <v>Hz</v>
          </cell>
          <cell r="D218">
            <v>16</v>
          </cell>
          <cell r="E218">
            <v>0.5</v>
          </cell>
          <cell r="F218">
            <v>0</v>
          </cell>
          <cell r="G218" t="str">
            <v>unsigned</v>
          </cell>
          <cell r="H218" t="str">
            <v>-</v>
          </cell>
          <cell r="I218"/>
          <cell r="J218"/>
          <cell r="K218"/>
          <cell r="L218" t="str">
            <v>LM47
new</v>
          </cell>
        </row>
        <row r="219">
          <cell r="A219" t="str">
            <v>Fuel Consumption</v>
          </cell>
          <cell r="B219" t="str">
            <v>[0 - 3276,75]</v>
          </cell>
          <cell r="C219" t="str">
            <v>l/h</v>
          </cell>
          <cell r="D219">
            <v>16</v>
          </cell>
          <cell r="E219">
            <v>0.05</v>
          </cell>
          <cell r="F219">
            <v>0</v>
          </cell>
          <cell r="G219" t="str">
            <v>unsigned</v>
          </cell>
          <cell r="H219" t="str">
            <v>-</v>
          </cell>
          <cell r="I219"/>
          <cell r="J219"/>
          <cell r="K219"/>
          <cell r="L219"/>
        </row>
        <row r="220">
          <cell r="A220" t="str">
            <v>fuel Consumption04</v>
          </cell>
          <cell r="B220" t="str">
            <v>[0 - 42949672,955]</v>
          </cell>
          <cell r="C220" t="str">
            <v>L</v>
          </cell>
          <cell r="D220">
            <v>32</v>
          </cell>
          <cell r="E220">
            <v>0.01</v>
          </cell>
          <cell r="F220">
            <v>21474836.48</v>
          </cell>
          <cell r="G220" t="str">
            <v>signed</v>
          </cell>
          <cell r="H220"/>
          <cell r="I220" t="str">
            <v>LM52
new</v>
          </cell>
          <cell r="J220"/>
          <cell r="K220"/>
          <cell r="L220" t="str">
            <v>LM52
new</v>
          </cell>
        </row>
        <row r="221">
          <cell r="A221" t="str">
            <v>Fuel Timing</v>
          </cell>
          <cell r="B221" t="str">
            <v>[-210 - 301,9921875]</v>
          </cell>
          <cell r="C221" t="str">
            <v>-</v>
          </cell>
          <cell r="D221">
            <v>16</v>
          </cell>
          <cell r="E221">
            <v>7.8125E-3</v>
          </cell>
          <cell r="F221">
            <v>-210</v>
          </cell>
          <cell r="G221" t="str">
            <v>unsigned</v>
          </cell>
          <cell r="H221" t="str">
            <v>-</v>
          </cell>
          <cell r="I221"/>
          <cell r="J221"/>
          <cell r="K221"/>
          <cell r="L221"/>
        </row>
        <row r="222">
          <cell r="A222" t="str">
            <v>Gradient01</v>
          </cell>
          <cell r="B222" t="str">
            <v>[-8192 - 57343]</v>
          </cell>
          <cell r="C222" t="str">
            <v>rpm/s</v>
          </cell>
          <cell r="D222">
            <v>16</v>
          </cell>
          <cell r="E222">
            <v>1</v>
          </cell>
          <cell r="F222">
            <v>-8192</v>
          </cell>
          <cell r="G222" t="str">
            <v>unsigned</v>
          </cell>
          <cell r="H222" t="str">
            <v>-</v>
          </cell>
          <cell r="I222"/>
          <cell r="J222"/>
          <cell r="K222"/>
          <cell r="L222"/>
        </row>
        <row r="223">
          <cell r="A223" t="str">
            <v>Hour</v>
          </cell>
          <cell r="B223" t="str">
            <v>[0 - 6553,5]</v>
          </cell>
          <cell r="C223" t="str">
            <v>h</v>
          </cell>
          <cell r="D223">
            <v>16</v>
          </cell>
          <cell r="E223">
            <v>0.1</v>
          </cell>
          <cell r="F223">
            <v>0</v>
          </cell>
          <cell r="G223" t="str">
            <v>unsigned</v>
          </cell>
          <cell r="H223"/>
          <cell r="I223"/>
          <cell r="J223"/>
          <cell r="K223"/>
          <cell r="L223" t="str">
            <v>LM48
new</v>
          </cell>
        </row>
        <row r="224">
          <cell r="A224" t="str">
            <v>Lambda 1</v>
          </cell>
          <cell r="B224" t="str">
            <v>[0 - 7,99527]</v>
          </cell>
          <cell r="C224" t="str">
            <v>lambda</v>
          </cell>
          <cell r="D224">
            <v>16</v>
          </cell>
          <cell r="E224">
            <v>1.22E-4</v>
          </cell>
          <cell r="F224">
            <v>0</v>
          </cell>
          <cell r="G224" t="str">
            <v>unsigned</v>
          </cell>
          <cell r="H224" t="str">
            <v>-</v>
          </cell>
          <cell r="I224"/>
          <cell r="J224"/>
          <cell r="K224"/>
          <cell r="L224"/>
        </row>
        <row r="225">
          <cell r="A225" t="str">
            <v>Mass</v>
          </cell>
          <cell r="B225" t="str">
            <v>[0 - 655,35]</v>
          </cell>
          <cell r="C225" t="str">
            <v>g</v>
          </cell>
          <cell r="D225">
            <v>16</v>
          </cell>
          <cell r="E225">
            <v>0.01</v>
          </cell>
          <cell r="F225">
            <v>0</v>
          </cell>
          <cell r="G225" t="str">
            <v>unsigned</v>
          </cell>
          <cell r="H225" t="str">
            <v>-</v>
          </cell>
          <cell r="I225"/>
          <cell r="J225"/>
          <cell r="K225"/>
          <cell r="L225"/>
        </row>
        <row r="226">
          <cell r="A226" t="str">
            <v>Mass 1</v>
          </cell>
          <cell r="B226" t="str">
            <v>[0 - 6553,5]</v>
          </cell>
          <cell r="C226" t="str">
            <v>mg</v>
          </cell>
          <cell r="D226">
            <v>16</v>
          </cell>
          <cell r="E226">
            <v>0.1</v>
          </cell>
          <cell r="F226">
            <v>0</v>
          </cell>
          <cell r="G226" t="str">
            <v>unsigned</v>
          </cell>
          <cell r="H226" t="str">
            <v>-</v>
          </cell>
          <cell r="I226"/>
          <cell r="J226"/>
          <cell r="K226"/>
          <cell r="L226"/>
        </row>
        <row r="227">
          <cell r="A227" t="str">
            <v>Mass 10</v>
          </cell>
          <cell r="B227" t="str">
            <v>[-32,768 - 32,767]</v>
          </cell>
          <cell r="C227" t="str">
            <v>g</v>
          </cell>
          <cell r="D227">
            <v>16</v>
          </cell>
          <cell r="E227">
            <v>1E-3</v>
          </cell>
          <cell r="F227">
            <v>-32.768000000000001</v>
          </cell>
          <cell r="G227" t="str">
            <v>unsigned</v>
          </cell>
          <cell r="H227" t="str">
            <v>-</v>
          </cell>
          <cell r="I227"/>
          <cell r="J227"/>
          <cell r="K227"/>
          <cell r="L227" t="str">
            <v>LM48
new</v>
          </cell>
        </row>
        <row r="228">
          <cell r="A228" t="str">
            <v>Mass 13</v>
          </cell>
          <cell r="B228" t="str">
            <v>[0 - 65535]</v>
          </cell>
          <cell r="C228" t="str">
            <v>kg</v>
          </cell>
          <cell r="D228">
            <v>16</v>
          </cell>
          <cell r="E228">
            <v>1</v>
          </cell>
          <cell r="F228">
            <v>0</v>
          </cell>
          <cell r="G228" t="str">
            <v>unsigned</v>
          </cell>
          <cell r="H228"/>
          <cell r="I228"/>
          <cell r="J228"/>
          <cell r="K228"/>
          <cell r="L228" t="str">
            <v>LM50
new</v>
          </cell>
        </row>
        <row r="229">
          <cell r="A229" t="str">
            <v>Mass 2</v>
          </cell>
          <cell r="B229" t="str">
            <v>[0 - 6553,5]</v>
          </cell>
          <cell r="C229" t="str">
            <v>g</v>
          </cell>
          <cell r="D229">
            <v>16</v>
          </cell>
          <cell r="E229">
            <v>0.1</v>
          </cell>
          <cell r="F229">
            <v>0</v>
          </cell>
          <cell r="G229" t="str">
            <v>unsigned</v>
          </cell>
          <cell r="H229" t="str">
            <v>-</v>
          </cell>
          <cell r="I229"/>
          <cell r="J229"/>
          <cell r="K229"/>
          <cell r="L229"/>
        </row>
        <row r="230">
          <cell r="A230" t="str">
            <v>Mass 3</v>
          </cell>
          <cell r="B230" t="str">
            <v>[0 - 4294,967295]</v>
          </cell>
          <cell r="C230" t="str">
            <v>g</v>
          </cell>
          <cell r="D230">
            <v>32</v>
          </cell>
          <cell r="E230">
            <v>9.9999999999999995E-7</v>
          </cell>
          <cell r="F230">
            <v>2147.4836479999999</v>
          </cell>
          <cell r="G230" t="str">
            <v>signed</v>
          </cell>
          <cell r="H230" t="str">
            <v>-</v>
          </cell>
          <cell r="I230"/>
          <cell r="J230"/>
          <cell r="K230"/>
          <cell r="L230"/>
        </row>
        <row r="231">
          <cell r="A231" t="str">
            <v>Mass 4</v>
          </cell>
          <cell r="B231" t="str">
            <v>[0 - 65.535]</v>
          </cell>
          <cell r="C231" t="str">
            <v>g</v>
          </cell>
          <cell r="D231">
            <v>16</v>
          </cell>
          <cell r="E231">
            <v>1E-3</v>
          </cell>
          <cell r="F231">
            <v>0</v>
          </cell>
          <cell r="G231" t="str">
            <v>unsigned</v>
          </cell>
          <cell r="H231" t="str">
            <v>-</v>
          </cell>
          <cell r="I231"/>
          <cell r="J231"/>
          <cell r="K231"/>
          <cell r="L231"/>
        </row>
        <row r="232">
          <cell r="A232" t="str">
            <v>Mass 5</v>
          </cell>
          <cell r="B232" t="str">
            <v>[0 - 42,9496729]</v>
          </cell>
          <cell r="C232" t="str">
            <v>g</v>
          </cell>
          <cell r="D232">
            <v>32</v>
          </cell>
          <cell r="E232">
            <v>1E-8</v>
          </cell>
          <cell r="F232">
            <v>21.47483648</v>
          </cell>
          <cell r="G232" t="str">
            <v>signed</v>
          </cell>
          <cell r="H232" t="str">
            <v>-</v>
          </cell>
          <cell r="I232"/>
          <cell r="J232"/>
          <cell r="K232"/>
          <cell r="L232"/>
        </row>
        <row r="233">
          <cell r="A233" t="str">
            <v>Mass 6</v>
          </cell>
          <cell r="B233" t="str">
            <v>[0 - 429496.7295]</v>
          </cell>
          <cell r="C233" t="str">
            <v>g</v>
          </cell>
          <cell r="D233">
            <v>32</v>
          </cell>
          <cell r="E233">
            <v>1E-4</v>
          </cell>
          <cell r="F233">
            <v>214748.36475000001</v>
          </cell>
          <cell r="G233" t="str">
            <v>signed</v>
          </cell>
          <cell r="H233" t="str">
            <v>-</v>
          </cell>
          <cell r="I233"/>
          <cell r="J233"/>
          <cell r="K233"/>
          <cell r="L233"/>
        </row>
        <row r="234">
          <cell r="A234" t="str">
            <v>Mass 7</v>
          </cell>
          <cell r="B234" t="str">
            <v>[0 - 10,73741823875]</v>
          </cell>
          <cell r="C234" t="str">
            <v>g</v>
          </cell>
          <cell r="D234">
            <v>32</v>
          </cell>
          <cell r="E234">
            <v>2.5000000000000001E-9</v>
          </cell>
          <cell r="F234">
            <v>5.3687091200000001</v>
          </cell>
          <cell r="G234" t="str">
            <v>signed</v>
          </cell>
          <cell r="H234" t="str">
            <v>-</v>
          </cell>
          <cell r="I234"/>
          <cell r="J234"/>
          <cell r="K234"/>
          <cell r="L234" t="str">
            <v>LM45
modified
IS103695</v>
          </cell>
        </row>
        <row r="235">
          <cell r="A235" t="str">
            <v>Mass 9</v>
          </cell>
          <cell r="B235" t="str">
            <v>[0 - 4587,45]</v>
          </cell>
          <cell r="C235" t="str">
            <v>g</v>
          </cell>
          <cell r="D235">
            <v>16</v>
          </cell>
          <cell r="E235">
            <v>7.0000000000000007E-2</v>
          </cell>
          <cell r="F235">
            <v>0</v>
          </cell>
          <cell r="G235" t="str">
            <v>unsigned</v>
          </cell>
          <cell r="H235" t="str">
            <v>-</v>
          </cell>
          <cell r="I235" t="str">
            <v>LM47
new</v>
          </cell>
          <cell r="J235"/>
          <cell r="K235"/>
          <cell r="L235"/>
        </row>
        <row r="236">
          <cell r="A236" t="str">
            <v>Mass flow - Error</v>
          </cell>
          <cell r="B236" t="str">
            <v>[-3276,8 - 3276,7]</v>
          </cell>
          <cell r="C236" t="str">
            <v>mg/strk</v>
          </cell>
          <cell r="D236">
            <v>16</v>
          </cell>
          <cell r="E236">
            <v>0.1</v>
          </cell>
          <cell r="F236">
            <v>-3276.8</v>
          </cell>
          <cell r="G236" t="str">
            <v>unsigned</v>
          </cell>
          <cell r="H236" t="str">
            <v>-</v>
          </cell>
          <cell r="I236" t="str">
            <v>+/- 1 mg/strk</v>
          </cell>
          <cell r="J236" t="str">
            <v>10</v>
          </cell>
          <cell r="K236"/>
          <cell r="L236"/>
        </row>
        <row r="237">
          <cell r="A237" t="str">
            <v>Mass flow - Error High Res</v>
          </cell>
          <cell r="B237" t="str">
            <v>[-327,68 - 327,67]</v>
          </cell>
          <cell r="C237" t="str">
            <v>mg/strk</v>
          </cell>
          <cell r="D237">
            <v>16</v>
          </cell>
          <cell r="E237">
            <v>0.01</v>
          </cell>
          <cell r="F237">
            <v>-327.68</v>
          </cell>
          <cell r="G237" t="str">
            <v>unsigned</v>
          </cell>
          <cell r="H237" t="str">
            <v>-</v>
          </cell>
          <cell r="I237"/>
          <cell r="J237"/>
          <cell r="K237"/>
          <cell r="L237"/>
        </row>
        <row r="238">
          <cell r="A238" t="str">
            <v>Mass flow - Error High Res 2</v>
          </cell>
          <cell r="B238" t="str">
            <v>[-32,768 - 32,767]</v>
          </cell>
          <cell r="C238" t="str">
            <v>mg/strk</v>
          </cell>
          <cell r="D238">
            <v>16</v>
          </cell>
          <cell r="E238">
            <v>1E-3</v>
          </cell>
          <cell r="F238">
            <v>-32.768000000000001</v>
          </cell>
          <cell r="G238" t="str">
            <v>unsigned</v>
          </cell>
          <cell r="H238" t="str">
            <v>-</v>
          </cell>
          <cell r="I238"/>
          <cell r="J238"/>
          <cell r="K238"/>
          <cell r="L238"/>
        </row>
        <row r="239">
          <cell r="A239" t="str">
            <v>Mass flow - Error High Res 3</v>
          </cell>
          <cell r="B239" t="str">
            <v>[-21474836,48 - 21474836,475]</v>
          </cell>
          <cell r="C239" t="str">
            <v>mg/strk</v>
          </cell>
          <cell r="D239" t="str">
            <v>32</v>
          </cell>
          <cell r="E239">
            <v>0.01</v>
          </cell>
          <cell r="F239" t="str">
            <v>0</v>
          </cell>
          <cell r="G239" t="str">
            <v>signed</v>
          </cell>
          <cell r="H239" t="str">
            <v>-</v>
          </cell>
          <cell r="I239"/>
          <cell r="J239"/>
          <cell r="L239" t="str">
            <v>M51
new</v>
          </cell>
        </row>
        <row r="240">
          <cell r="A240" t="str">
            <v>Mass flow - High</v>
          </cell>
          <cell r="B240" t="str">
            <v>[0 - 6553,5]</v>
          </cell>
          <cell r="C240" t="str">
            <v>mg/strk</v>
          </cell>
          <cell r="D240">
            <v>16</v>
          </cell>
          <cell r="E240">
            <v>0.1</v>
          </cell>
          <cell r="F240">
            <v>0</v>
          </cell>
          <cell r="G240" t="str">
            <v>unsigned</v>
          </cell>
          <cell r="H240" t="str">
            <v>-</v>
          </cell>
          <cell r="I240" t="str">
            <v>+/- 1 mg/strk</v>
          </cell>
          <cell r="J240">
            <v>10</v>
          </cell>
          <cell r="K240">
            <v>10</v>
          </cell>
          <cell r="L240"/>
        </row>
        <row r="241">
          <cell r="A241" t="str">
            <v>Mass flow - High Res</v>
          </cell>
          <cell r="B241" t="str">
            <v>[0 - 42949,6704]</v>
          </cell>
          <cell r="C241" t="str">
            <v>mg/strk</v>
          </cell>
          <cell r="D241">
            <v>24</v>
          </cell>
          <cell r="E241">
            <v>2.5600000000000002E-3</v>
          </cell>
          <cell r="F241">
            <v>0</v>
          </cell>
          <cell r="G241" t="str">
            <v>unsigned</v>
          </cell>
          <cell r="H241" t="str">
            <v>-</v>
          </cell>
          <cell r="I241"/>
          <cell r="J241"/>
          <cell r="K241"/>
          <cell r="L241"/>
        </row>
        <row r="242">
          <cell r="A242" t="str">
            <v>Mass flow - High Res 2</v>
          </cell>
          <cell r="B242" t="str">
            <v>[0 - 5368,6272]</v>
          </cell>
          <cell r="C242" t="str">
            <v>mg/strk</v>
          </cell>
          <cell r="D242">
            <v>16</v>
          </cell>
          <cell r="E242">
            <v>8.1920000000000007E-2</v>
          </cell>
          <cell r="F242">
            <v>0</v>
          </cell>
          <cell r="G242" t="str">
            <v>unsigned</v>
          </cell>
          <cell r="H242" t="str">
            <v>-</v>
          </cell>
          <cell r="I242"/>
          <cell r="J242"/>
          <cell r="K242"/>
          <cell r="L242"/>
        </row>
        <row r="243">
          <cell r="A243" t="str">
            <v>Mass flow - High Res 3</v>
          </cell>
          <cell r="B243" t="str">
            <v>[0 - 4294967,2955]</v>
          </cell>
          <cell r="C243" t="str">
            <v>mg/strk</v>
          </cell>
          <cell r="D243">
            <v>32</v>
          </cell>
          <cell r="E243">
            <v>1E-3</v>
          </cell>
          <cell r="F243">
            <v>2147483.648</v>
          </cell>
          <cell r="G243" t="str">
            <v>signed</v>
          </cell>
          <cell r="H243" t="str">
            <v>-</v>
          </cell>
          <cell r="I243"/>
          <cell r="J243"/>
          <cell r="K243"/>
          <cell r="L243" t="str">
            <v>LM45
modified
IS103695</v>
          </cell>
        </row>
        <row r="244">
          <cell r="A244" t="str">
            <v>Mass flow - kg/h</v>
          </cell>
          <cell r="B244" t="str">
            <v>[0 - 3276,75]</v>
          </cell>
          <cell r="C244" t="str">
            <v>kg/h</v>
          </cell>
          <cell r="D244">
            <v>16</v>
          </cell>
          <cell r="E244">
            <v>0.05</v>
          </cell>
          <cell r="F244">
            <v>0</v>
          </cell>
          <cell r="G244" t="str">
            <v>unsigned</v>
          </cell>
          <cell r="H244" t="str">
            <v>-</v>
          </cell>
          <cell r="I244" t="str">
            <v>+/- 0,5 kg/h</v>
          </cell>
          <cell r="J244">
            <v>10</v>
          </cell>
          <cell r="K244">
            <v>5</v>
          </cell>
          <cell r="L244"/>
        </row>
        <row r="245">
          <cell r="A245" t="str">
            <v>Mass flow - kg/s</v>
          </cell>
          <cell r="B245" t="str">
            <v>[0 - 0,65535]</v>
          </cell>
          <cell r="C245" t="str">
            <v>kg/s</v>
          </cell>
          <cell r="D245">
            <v>16</v>
          </cell>
          <cell r="E245">
            <v>1.0000000000000001E-5</v>
          </cell>
          <cell r="F245">
            <v>0</v>
          </cell>
          <cell r="G245" t="str">
            <v>unsigned</v>
          </cell>
          <cell r="H245" t="str">
            <v>-</v>
          </cell>
          <cell r="I245"/>
          <cell r="J245"/>
          <cell r="K245"/>
          <cell r="L245"/>
        </row>
        <row r="246">
          <cell r="A246" t="str">
            <v>Mass flow - Low</v>
          </cell>
          <cell r="B246" t="str">
            <v>[0 - 655,35]</v>
          </cell>
          <cell r="C246" t="str">
            <v>mg/strk</v>
          </cell>
          <cell r="D246">
            <v>16</v>
          </cell>
          <cell r="E246">
            <v>0.01</v>
          </cell>
          <cell r="F246">
            <v>0</v>
          </cell>
          <cell r="G246" t="str">
            <v>unsigned</v>
          </cell>
          <cell r="H246" t="str">
            <v>-</v>
          </cell>
          <cell r="I246" t="str">
            <v>+/- 1 mg/strk</v>
          </cell>
          <cell r="J246">
            <v>100</v>
          </cell>
          <cell r="K246">
            <v>5</v>
          </cell>
          <cell r="L246"/>
        </row>
        <row r="247">
          <cell r="A247" t="str">
            <v>Mass flow - mg/s</v>
          </cell>
          <cell r="B247" t="str">
            <v>[-1638,4 - 1638,35]</v>
          </cell>
          <cell r="C247" t="str">
            <v>mg/strk</v>
          </cell>
          <cell r="D247">
            <v>16</v>
          </cell>
          <cell r="E247">
            <v>0.05</v>
          </cell>
          <cell r="F247">
            <v>-1638.4</v>
          </cell>
          <cell r="G247" t="str">
            <v>unsigned</v>
          </cell>
          <cell r="H247" t="str">
            <v>-</v>
          </cell>
          <cell r="I247"/>
          <cell r="J247"/>
          <cell r="K247"/>
          <cell r="L247"/>
        </row>
        <row r="248">
          <cell r="A248" t="str">
            <v>Mass flow Low - g/min</v>
          </cell>
          <cell r="B248" t="str">
            <v>[0 - 655,35]</v>
          </cell>
          <cell r="C248" t="str">
            <v>g/min</v>
          </cell>
          <cell r="D248">
            <v>16</v>
          </cell>
          <cell r="E248">
            <v>0.01</v>
          </cell>
          <cell r="F248">
            <v>0</v>
          </cell>
          <cell r="G248" t="str">
            <v>unsigned</v>
          </cell>
          <cell r="H248" t="str">
            <v>-</v>
          </cell>
          <cell r="I248"/>
          <cell r="J248"/>
          <cell r="K248"/>
          <cell r="L248"/>
        </row>
        <row r="249">
          <cell r="A249" t="str">
            <v>Mass flow Low - kg/h</v>
          </cell>
          <cell r="B249" t="str">
            <v>[0 - 6553,5]</v>
          </cell>
          <cell r="C249" t="str">
            <v>kg/h</v>
          </cell>
          <cell r="D249">
            <v>16</v>
          </cell>
          <cell r="E249">
            <v>0.1</v>
          </cell>
          <cell r="F249">
            <v>0</v>
          </cell>
          <cell r="G249" t="str">
            <v>unsigned</v>
          </cell>
          <cell r="H249" t="str">
            <v>-</v>
          </cell>
          <cell r="I249"/>
          <cell r="J249"/>
          <cell r="K249"/>
          <cell r="L249"/>
        </row>
        <row r="250">
          <cell r="A250" t="str">
            <v>Mass flow01</v>
          </cell>
          <cell r="B250" t="str">
            <v>[0 - 214748364,775]</v>
          </cell>
          <cell r="C250" t="str">
            <v>mg/strk</v>
          </cell>
          <cell r="D250">
            <v>32</v>
          </cell>
          <cell r="E250">
            <v>0.05</v>
          </cell>
          <cell r="F250">
            <v>107374182.40000001</v>
          </cell>
          <cell r="G250" t="str">
            <v>signed</v>
          </cell>
          <cell r="H250" t="str">
            <v>-</v>
          </cell>
          <cell r="I250"/>
          <cell r="J250"/>
          <cell r="K250"/>
          <cell r="L250" t="str">
            <v>LM 45 
modified
IS103695</v>
          </cell>
        </row>
        <row r="251">
          <cell r="A251" t="str">
            <v>Mass flow02</v>
          </cell>
          <cell r="B251" t="str">
            <v>[0 - 3276,75]</v>
          </cell>
          <cell r="C251" t="str">
            <v>mg/strk</v>
          </cell>
          <cell r="D251">
            <v>16</v>
          </cell>
          <cell r="E251">
            <v>0.05</v>
          </cell>
          <cell r="F251">
            <v>0</v>
          </cell>
          <cell r="G251" t="str">
            <v>unsigned</v>
          </cell>
          <cell r="H251" t="str">
            <v>-</v>
          </cell>
          <cell r="I251"/>
          <cell r="J251"/>
          <cell r="K251"/>
          <cell r="L251"/>
        </row>
        <row r="252">
          <cell r="A252" t="str">
            <v>Mass flow03</v>
          </cell>
          <cell r="B252" t="str">
            <v>[0 - 2047,96875]</v>
          </cell>
          <cell r="C252" t="str">
            <v>mg/strk</v>
          </cell>
          <cell r="D252">
            <v>16</v>
          </cell>
          <cell r="E252">
            <v>3.125E-2</v>
          </cell>
          <cell r="F252">
            <v>0</v>
          </cell>
          <cell r="G252" t="str">
            <v>unsigned</v>
          </cell>
          <cell r="H252" t="str">
            <v>-</v>
          </cell>
          <cell r="I252"/>
          <cell r="J252"/>
          <cell r="K252"/>
          <cell r="L252" t="str">
            <v>LM45
new</v>
          </cell>
        </row>
        <row r="253">
          <cell r="A253" t="str">
            <v>Mass flow04</v>
          </cell>
          <cell r="B253" t="str">
            <v>[0 - 13107]</v>
          </cell>
          <cell r="C253" t="str">
            <v>kg/h</v>
          </cell>
          <cell r="D253">
            <v>16</v>
          </cell>
          <cell r="E253">
            <v>0.2</v>
          </cell>
          <cell r="F253">
            <v>0</v>
          </cell>
          <cell r="G253" t="str">
            <v>unsigned</v>
          </cell>
          <cell r="H253" t="str">
            <v>-</v>
          </cell>
          <cell r="I253"/>
          <cell r="J253"/>
          <cell r="K253"/>
          <cell r="L253" t="str">
            <v>LM45
new</v>
          </cell>
        </row>
        <row r="254">
          <cell r="A254" t="str">
            <v>Mass per km</v>
          </cell>
          <cell r="B254" t="str">
            <v>[-0,15 - 0,36]</v>
          </cell>
          <cell r="C254" t="str">
            <v>g/km</v>
          </cell>
          <cell r="D254">
            <v>8</v>
          </cell>
          <cell r="E254">
            <v>2E-3</v>
          </cell>
          <cell r="F254">
            <v>-0.15</v>
          </cell>
          <cell r="G254" t="str">
            <v>unsigned</v>
          </cell>
          <cell r="H254" t="str">
            <v>-</v>
          </cell>
          <cell r="I254"/>
          <cell r="J254"/>
          <cell r="K254"/>
          <cell r="L254"/>
        </row>
        <row r="255">
          <cell r="A255" t="str">
            <v>Mass per km - mg/km</v>
          </cell>
          <cell r="B255" t="str">
            <v>[0 - 6553,5]</v>
          </cell>
          <cell r="C255" t="str">
            <v>mg/km</v>
          </cell>
          <cell r="D255">
            <v>16</v>
          </cell>
          <cell r="E255">
            <v>0.1</v>
          </cell>
          <cell r="F255">
            <v>0</v>
          </cell>
          <cell r="G255" t="str">
            <v>unsigned</v>
          </cell>
          <cell r="H255" t="str">
            <v>-</v>
          </cell>
          <cell r="I255"/>
          <cell r="J255"/>
          <cell r="K255"/>
          <cell r="L255"/>
        </row>
        <row r="256">
          <cell r="A256" t="str">
            <v>Number Vehicle</v>
          </cell>
          <cell r="B256" t="str">
            <v>[0 - 8,71122859317602E+40]</v>
          </cell>
          <cell r="C256" t="str">
            <v>-</v>
          </cell>
          <cell r="D256">
            <v>136</v>
          </cell>
          <cell r="E256">
            <v>1</v>
          </cell>
          <cell r="F256">
            <v>0</v>
          </cell>
          <cell r="G256" t="str">
            <v>unsigned</v>
          </cell>
          <cell r="H256" t="str">
            <v>-</v>
          </cell>
          <cell r="I256"/>
          <cell r="J256"/>
          <cell r="K256"/>
          <cell r="L256"/>
        </row>
        <row r="257">
          <cell r="A257" t="str">
            <v>Oil</v>
          </cell>
          <cell r="B257" t="str">
            <v>[0 - 4294967,295]</v>
          </cell>
          <cell r="C257" t="str">
            <v>s</v>
          </cell>
          <cell r="D257">
            <v>32</v>
          </cell>
          <cell r="E257">
            <v>1E-3</v>
          </cell>
          <cell r="F257">
            <v>2147483.648</v>
          </cell>
          <cell r="G257" t="str">
            <v>signed</v>
          </cell>
          <cell r="H257" t="str">
            <v>-</v>
          </cell>
          <cell r="I257"/>
          <cell r="J257"/>
          <cell r="K257"/>
          <cell r="L257"/>
        </row>
        <row r="258">
          <cell r="A258" t="str">
            <v>Oil wear</v>
          </cell>
          <cell r="B258" t="str">
            <v>[0 - 1]</v>
          </cell>
          <cell r="C258" t="str">
            <v>wu</v>
          </cell>
          <cell r="D258">
            <v>16</v>
          </cell>
          <cell r="E258">
            <v>1.5259021896696422E-5</v>
          </cell>
          <cell r="F258">
            <v>0</v>
          </cell>
          <cell r="G258" t="str">
            <v>unsigned</v>
          </cell>
          <cell r="H258" t="str">
            <v>-</v>
          </cell>
          <cell r="I258"/>
          <cell r="J258"/>
          <cell r="K258"/>
          <cell r="L258"/>
        </row>
        <row r="259">
          <cell r="A259" t="str">
            <v>Percentage</v>
          </cell>
          <cell r="B259" t="str">
            <v>[-327,68 - 327,67]</v>
          </cell>
          <cell r="C259" t="str">
            <v>%</v>
          </cell>
          <cell r="D259">
            <v>16</v>
          </cell>
          <cell r="E259">
            <v>0.01</v>
          </cell>
          <cell r="F259">
            <v>-327.68</v>
          </cell>
          <cell r="G259" t="str">
            <v>unsigned</v>
          </cell>
          <cell r="H259" t="str">
            <v>-</v>
          </cell>
          <cell r="I259" t="str">
            <v>+/- 0,1 %</v>
          </cell>
          <cell r="J259">
            <v>10</v>
          </cell>
          <cell r="K259">
            <v>2</v>
          </cell>
          <cell r="L259"/>
        </row>
        <row r="260">
          <cell r="A260" t="str">
            <v>Percentage -  Res</v>
          </cell>
          <cell r="B260" t="str">
            <v>[0 - 3198,108]</v>
          </cell>
          <cell r="C260" t="str">
            <v>%</v>
          </cell>
          <cell r="D260">
            <v>16</v>
          </cell>
          <cell r="E260">
            <v>4.8800000000000003E-2</v>
          </cell>
          <cell r="F260">
            <v>0</v>
          </cell>
          <cell r="G260" t="str">
            <v>unsigned</v>
          </cell>
          <cell r="H260" t="str">
            <v>-</v>
          </cell>
          <cell r="I260"/>
          <cell r="J260"/>
          <cell r="K260"/>
          <cell r="L260"/>
        </row>
        <row r="261">
          <cell r="A261" t="str">
            <v>Percentage -  Res offset 1</v>
          </cell>
          <cell r="B261" t="str">
            <v>[-1599,054 - 1599,0052]</v>
          </cell>
          <cell r="C261" t="str">
            <v>%</v>
          </cell>
          <cell r="D261">
            <v>16</v>
          </cell>
          <cell r="E261">
            <v>4.8800000000000003E-2</v>
          </cell>
          <cell r="F261">
            <v>-1599.0540000000001</v>
          </cell>
          <cell r="G261" t="str">
            <v>unsigned</v>
          </cell>
          <cell r="H261" t="str">
            <v>-</v>
          </cell>
          <cell r="I261"/>
          <cell r="J261"/>
          <cell r="K261"/>
          <cell r="L261"/>
        </row>
        <row r="262">
          <cell r="A262" t="str">
            <v>Percentage -  Res1</v>
          </cell>
          <cell r="B262" t="str">
            <v>[0 - 3276,75]</v>
          </cell>
          <cell r="C262" t="str">
            <v>%</v>
          </cell>
          <cell r="D262">
            <v>16</v>
          </cell>
          <cell r="E262">
            <v>0.05</v>
          </cell>
          <cell r="F262">
            <v>0</v>
          </cell>
          <cell r="G262" t="str">
            <v>unsigned</v>
          </cell>
          <cell r="H262" t="str">
            <v>-</v>
          </cell>
          <cell r="I262"/>
          <cell r="J262"/>
          <cell r="K262"/>
          <cell r="L262"/>
        </row>
        <row r="263">
          <cell r="A263" t="str">
            <v>Percentage - High Res</v>
          </cell>
          <cell r="B263" t="str">
            <v>[0 - 100]</v>
          </cell>
          <cell r="C263" t="str">
            <v>%</v>
          </cell>
          <cell r="D263">
            <v>16</v>
          </cell>
          <cell r="E263">
            <v>1.5259021896696422E-3</v>
          </cell>
          <cell r="F263">
            <v>0</v>
          </cell>
          <cell r="G263" t="str">
            <v>unsigned</v>
          </cell>
          <cell r="H263" t="str">
            <v>-</v>
          </cell>
          <cell r="I263"/>
          <cell r="J263"/>
          <cell r="K263"/>
          <cell r="L263"/>
        </row>
        <row r="264">
          <cell r="A264" t="str">
            <v>Percentage - High Res 2</v>
          </cell>
          <cell r="B264" t="str">
            <v>[0 - 100]</v>
          </cell>
          <cell r="C264" t="str">
            <v>%</v>
          </cell>
          <cell r="D264">
            <v>8</v>
          </cell>
          <cell r="E264">
            <v>0.39215686274509798</v>
          </cell>
          <cell r="F264">
            <v>0</v>
          </cell>
          <cell r="G264" t="str">
            <v>unsigned</v>
          </cell>
          <cell r="H264" t="str">
            <v>-</v>
          </cell>
          <cell r="I264"/>
          <cell r="J264"/>
          <cell r="K264"/>
          <cell r="L264"/>
        </row>
        <row r="265">
          <cell r="A265" t="str">
            <v>Percentage - High Res offset</v>
          </cell>
          <cell r="B265" t="str">
            <v>[-50 - 49,9984740978103]</v>
          </cell>
          <cell r="C265" t="str">
            <v>%</v>
          </cell>
          <cell r="D265">
            <v>16</v>
          </cell>
          <cell r="E265">
            <v>1.5259021896696422E-3</v>
          </cell>
          <cell r="F265">
            <v>-50</v>
          </cell>
          <cell r="G265" t="str">
            <v>unsigned</v>
          </cell>
          <cell r="H265" t="str">
            <v>-</v>
          </cell>
          <cell r="I265"/>
          <cell r="J265"/>
          <cell r="K265"/>
          <cell r="L265"/>
        </row>
        <row r="266">
          <cell r="A266" t="str">
            <v>Percentage - High Res offset 2</v>
          </cell>
          <cell r="B266" t="str">
            <v>[0,666656494140625 - 1,33331298828125]</v>
          </cell>
          <cell r="C266" t="str">
            <v>%</v>
          </cell>
          <cell r="D266">
            <v>16</v>
          </cell>
          <cell r="E266">
            <v>1.0172526041666666E-5</v>
          </cell>
          <cell r="F266">
            <v>0.666656494140625</v>
          </cell>
          <cell r="G266" t="str">
            <v>unsigned</v>
          </cell>
          <cell r="H266" t="str">
            <v>-</v>
          </cell>
          <cell r="I266"/>
          <cell r="J266"/>
          <cell r="K266"/>
          <cell r="L266"/>
        </row>
        <row r="267">
          <cell r="A267" t="str">
            <v>Percentage - High Res offset 3</v>
          </cell>
          <cell r="B267" t="str">
            <v>[-100 - 99,21875]</v>
          </cell>
          <cell r="C267" t="str">
            <v>%</v>
          </cell>
          <cell r="D267">
            <v>8</v>
          </cell>
          <cell r="E267">
            <v>0.78125</v>
          </cell>
          <cell r="F267">
            <v>-100</v>
          </cell>
          <cell r="G267" t="str">
            <v>unsigned</v>
          </cell>
          <cell r="H267" t="str">
            <v>-</v>
          </cell>
          <cell r="I267"/>
          <cell r="J267"/>
          <cell r="K267"/>
          <cell r="L267"/>
        </row>
        <row r="268">
          <cell r="A268" t="str">
            <v>Percentage - High Res offset 4</v>
          </cell>
          <cell r="B268" t="str">
            <v>[0,66666667 - 1,33072917]</v>
          </cell>
          <cell r="C268" t="str">
            <v>%</v>
          </cell>
          <cell r="D268">
            <v>8</v>
          </cell>
          <cell r="E268">
            <v>2.60416666666667E-3</v>
          </cell>
          <cell r="F268">
            <v>0.66666667000000002</v>
          </cell>
          <cell r="G268" t="str">
            <v>unsigned</v>
          </cell>
          <cell r="H268" t="str">
            <v>-</v>
          </cell>
          <cell r="I268"/>
          <cell r="J268"/>
          <cell r="K268"/>
          <cell r="L268"/>
        </row>
        <row r="269">
          <cell r="A269" t="str">
            <v>percentage - Res10</v>
          </cell>
          <cell r="B269" t="str">
            <v>[-100 - 99,21875]</v>
          </cell>
          <cell r="C269" t="str">
            <v>%</v>
          </cell>
          <cell r="D269">
            <v>8</v>
          </cell>
          <cell r="E269">
            <v>0.78125</v>
          </cell>
          <cell r="F269">
            <v>-100</v>
          </cell>
          <cell r="G269" t="str">
            <v>unsigned</v>
          </cell>
          <cell r="H269" t="str">
            <v>-</v>
          </cell>
          <cell r="I269"/>
          <cell r="J269"/>
          <cell r="K269"/>
          <cell r="L269"/>
        </row>
        <row r="270">
          <cell r="A270" t="str">
            <v>Percentage - Res11</v>
          </cell>
          <cell r="B270" t="str">
            <v>[0 - 127,5]</v>
          </cell>
          <cell r="C270" t="str">
            <v>%</v>
          </cell>
          <cell r="D270">
            <v>8</v>
          </cell>
          <cell r="E270">
            <v>0.5</v>
          </cell>
          <cell r="F270">
            <v>0</v>
          </cell>
          <cell r="G270" t="str">
            <v>unsigned</v>
          </cell>
          <cell r="H270" t="str">
            <v>-</v>
          </cell>
          <cell r="I270"/>
          <cell r="J270"/>
          <cell r="K270"/>
          <cell r="L270"/>
        </row>
        <row r="271">
          <cell r="A271" t="str">
            <v>Percentage - Res12</v>
          </cell>
          <cell r="B271" t="str">
            <v>[-50 - 205]</v>
          </cell>
          <cell r="C271" t="str">
            <v>%</v>
          </cell>
          <cell r="D271">
            <v>8</v>
          </cell>
          <cell r="E271">
            <v>1</v>
          </cell>
          <cell r="F271">
            <v>-50</v>
          </cell>
          <cell r="G271" t="str">
            <v>unsigned</v>
          </cell>
          <cell r="H271" t="str">
            <v>-</v>
          </cell>
          <cell r="I271"/>
          <cell r="J271"/>
          <cell r="K271"/>
          <cell r="L271"/>
        </row>
        <row r="272">
          <cell r="A272" t="str">
            <v>Percentage - Res13</v>
          </cell>
          <cell r="B272" t="str">
            <v>[-6 - 59,535]</v>
          </cell>
          <cell r="C272" t="str">
            <v>%</v>
          </cell>
          <cell r="D272">
            <v>16</v>
          </cell>
          <cell r="E272">
            <v>1E-3</v>
          </cell>
          <cell r="F272">
            <v>-6</v>
          </cell>
          <cell r="G272" t="str">
            <v>unsigned</v>
          </cell>
          <cell r="H272" t="str">
            <v>-</v>
          </cell>
          <cell r="I272"/>
          <cell r="J272"/>
          <cell r="K272"/>
          <cell r="L272"/>
        </row>
        <row r="273">
          <cell r="A273" t="str">
            <v>Percentage - Res14</v>
          </cell>
          <cell r="B273" t="str">
            <v>[0 - 5]</v>
          </cell>
          <cell r="C273" t="str">
            <v>%</v>
          </cell>
          <cell r="D273">
            <v>16</v>
          </cell>
          <cell r="E273">
            <v>7.6295109483482095E-5</v>
          </cell>
          <cell r="F273">
            <v>0</v>
          </cell>
          <cell r="G273" t="str">
            <v>unsigned</v>
          </cell>
          <cell r="H273" t="str">
            <v>-</v>
          </cell>
          <cell r="I273"/>
          <cell r="J273"/>
          <cell r="K273"/>
          <cell r="L273"/>
        </row>
        <row r="274">
          <cell r="A274" t="str">
            <v>Percentage - Res15</v>
          </cell>
          <cell r="B274" t="str">
            <v>[0 - 1310,7]</v>
          </cell>
          <cell r="C274" t="str">
            <v>%</v>
          </cell>
          <cell r="D274">
            <v>16</v>
          </cell>
          <cell r="E274">
            <v>0.02</v>
          </cell>
          <cell r="F274">
            <v>0</v>
          </cell>
          <cell r="G274" t="str">
            <v>unsigned</v>
          </cell>
          <cell r="H274" t="str">
            <v>-</v>
          </cell>
          <cell r="I274"/>
          <cell r="J274"/>
          <cell r="K274"/>
          <cell r="L274"/>
        </row>
        <row r="275">
          <cell r="A275" t="str">
            <v>Percentage - Res16</v>
          </cell>
          <cell r="B275" t="str">
            <v>[-100 - 6453,5]</v>
          </cell>
          <cell r="C275" t="str">
            <v>%</v>
          </cell>
          <cell r="D275">
            <v>16</v>
          </cell>
          <cell r="E275">
            <v>0.1</v>
          </cell>
          <cell r="F275">
            <v>-100</v>
          </cell>
          <cell r="G275" t="str">
            <v>unsigned</v>
          </cell>
          <cell r="H275" t="str">
            <v>-</v>
          </cell>
          <cell r="I275"/>
          <cell r="J275"/>
          <cell r="K275"/>
          <cell r="L275"/>
        </row>
        <row r="276">
          <cell r="A276" t="str">
            <v>Percentage - Res17</v>
          </cell>
          <cell r="B276" t="str">
            <v>[0 - 2550]</v>
          </cell>
          <cell r="C276" t="str">
            <v>%</v>
          </cell>
          <cell r="D276">
            <v>8</v>
          </cell>
          <cell r="E276">
            <v>10</v>
          </cell>
          <cell r="F276">
            <v>0</v>
          </cell>
          <cell r="G276" t="str">
            <v>unsigned</v>
          </cell>
          <cell r="H276" t="str">
            <v>-</v>
          </cell>
          <cell r="I276"/>
          <cell r="J276"/>
          <cell r="K276"/>
          <cell r="L276"/>
        </row>
        <row r="277">
          <cell r="A277" t="str">
            <v>Percentage - Res18</v>
          </cell>
          <cell r="B277" t="str">
            <v>[0 - 25700]</v>
          </cell>
          <cell r="C277" t="str">
            <v>%</v>
          </cell>
          <cell r="D277">
            <v>16</v>
          </cell>
          <cell r="E277">
            <v>0.39215686274509803</v>
          </cell>
          <cell r="F277">
            <v>0</v>
          </cell>
          <cell r="G277" t="str">
            <v>unsigned</v>
          </cell>
          <cell r="H277" t="str">
            <v>-</v>
          </cell>
          <cell r="I277"/>
          <cell r="J277"/>
          <cell r="K277"/>
          <cell r="L277"/>
        </row>
        <row r="278">
          <cell r="A278" t="str">
            <v>Percentage - Res19</v>
          </cell>
          <cell r="B278" t="str">
            <v>[-125 - 130]</v>
          </cell>
          <cell r="C278" t="str">
            <v>%</v>
          </cell>
          <cell r="D278">
            <v>8</v>
          </cell>
          <cell r="E278">
            <v>1</v>
          </cell>
          <cell r="F278">
            <v>-125</v>
          </cell>
          <cell r="G278" t="str">
            <v>unsigned</v>
          </cell>
          <cell r="H278" t="str">
            <v>-</v>
          </cell>
          <cell r="I278"/>
          <cell r="J278"/>
          <cell r="K278"/>
          <cell r="L278"/>
        </row>
        <row r="279">
          <cell r="A279" t="str">
            <v>Percentage - Res2</v>
          </cell>
          <cell r="B279" t="str">
            <v>[0 - 655,35]</v>
          </cell>
          <cell r="C279" t="str">
            <v>%</v>
          </cell>
          <cell r="D279">
            <v>16</v>
          </cell>
          <cell r="E279">
            <v>0.01</v>
          </cell>
          <cell r="F279">
            <v>0</v>
          </cell>
          <cell r="G279" t="str">
            <v>unsigned</v>
          </cell>
          <cell r="H279" t="str">
            <v>-</v>
          </cell>
          <cell r="I279"/>
          <cell r="J279"/>
          <cell r="K279"/>
          <cell r="L279"/>
        </row>
        <row r="280">
          <cell r="A280" t="str">
            <v>Percentage - Res20</v>
          </cell>
          <cell r="B280" t="str">
            <v>[-100 - 3099,951171875]</v>
          </cell>
          <cell r="C280" t="str">
            <v>%</v>
          </cell>
          <cell r="D280">
            <v>16</v>
          </cell>
          <cell r="E280">
            <v>4.8828125E-2</v>
          </cell>
          <cell r="F280">
            <v>-100</v>
          </cell>
          <cell r="G280" t="str">
            <v>unsigned</v>
          </cell>
          <cell r="H280" t="str">
            <v>-</v>
          </cell>
          <cell r="I280"/>
          <cell r="J280"/>
          <cell r="K280"/>
          <cell r="L280"/>
        </row>
        <row r="281">
          <cell r="A281" t="str">
            <v>Percentage - Res21</v>
          </cell>
          <cell r="B281" t="str">
            <v>[0 - 12,75]</v>
          </cell>
          <cell r="C281" t="str">
            <v>%</v>
          </cell>
          <cell r="D281">
            <v>8</v>
          </cell>
          <cell r="E281">
            <v>0.05</v>
          </cell>
          <cell r="F281">
            <v>0</v>
          </cell>
          <cell r="G281" t="str">
            <v>unsigned</v>
          </cell>
          <cell r="H281" t="str">
            <v>-</v>
          </cell>
          <cell r="I281"/>
          <cell r="J281"/>
          <cell r="K281"/>
          <cell r="L281"/>
        </row>
        <row r="282">
          <cell r="A282" t="str">
            <v>Percentage - Res22</v>
          </cell>
          <cell r="B282" t="str">
            <v>[0 - 4294967,2955]</v>
          </cell>
          <cell r="C282" t="str">
            <v>%</v>
          </cell>
          <cell r="D282">
            <v>32</v>
          </cell>
          <cell r="E282">
            <v>1E-3</v>
          </cell>
          <cell r="F282">
            <v>2147483.648</v>
          </cell>
          <cell r="G282" t="str">
            <v>signed</v>
          </cell>
          <cell r="H282" t="str">
            <v>-</v>
          </cell>
          <cell r="I282"/>
          <cell r="J282"/>
          <cell r="K282"/>
          <cell r="L282" t="str">
            <v>LM45
modified
IS103695</v>
          </cell>
        </row>
        <row r="283">
          <cell r="A283" t="str">
            <v>Percentage - Res24</v>
          </cell>
          <cell r="B283" t="str">
            <v>[-327,68 - 327,675]</v>
          </cell>
          <cell r="C283" t="str">
            <v>%</v>
          </cell>
          <cell r="D283">
            <v>16</v>
          </cell>
          <cell r="E283">
            <v>0.01</v>
          </cell>
          <cell r="F283">
            <v>0</v>
          </cell>
          <cell r="G283" t="str">
            <v>signed</v>
          </cell>
          <cell r="H283" t="str">
            <v>-</v>
          </cell>
          <cell r="I283"/>
          <cell r="J283"/>
          <cell r="K283"/>
          <cell r="L283" t="str">
            <v>LM48
new</v>
          </cell>
        </row>
        <row r="284">
          <cell r="A284" t="str">
            <v>Percentage - Res3</v>
          </cell>
          <cell r="B284" t="str">
            <v>[0 - 4294,967295]</v>
          </cell>
          <cell r="C284" t="str">
            <v>%</v>
          </cell>
          <cell r="D284">
            <v>32</v>
          </cell>
          <cell r="E284">
            <v>9.9999999999999995E-7</v>
          </cell>
          <cell r="F284">
            <v>2147.4836479999999</v>
          </cell>
          <cell r="G284" t="str">
            <v>signed</v>
          </cell>
          <cell r="H284" t="str">
            <v>-</v>
          </cell>
          <cell r="I284"/>
          <cell r="J284"/>
          <cell r="K284"/>
          <cell r="L284"/>
        </row>
        <row r="285">
          <cell r="A285" t="str">
            <v>Percentage - Res4</v>
          </cell>
          <cell r="B285" t="str">
            <v>[0 - 16383,75]</v>
          </cell>
          <cell r="C285" t="str">
            <v>%</v>
          </cell>
          <cell r="D285">
            <v>16</v>
          </cell>
          <cell r="E285">
            <v>0.25</v>
          </cell>
          <cell r="F285">
            <v>0</v>
          </cell>
          <cell r="G285" t="str">
            <v>unsigned</v>
          </cell>
          <cell r="H285" t="str">
            <v>-</v>
          </cell>
          <cell r="I285"/>
          <cell r="J285"/>
          <cell r="K285"/>
          <cell r="L285"/>
        </row>
        <row r="286">
          <cell r="A286" t="str">
            <v>Percentage - Res5</v>
          </cell>
          <cell r="B286" t="str">
            <v>[0 - 4,99999999883584]</v>
          </cell>
          <cell r="C286" t="str">
            <v>%</v>
          </cell>
          <cell r="D286">
            <v>32</v>
          </cell>
          <cell r="E286">
            <v>1.1641532182693481E-9</v>
          </cell>
          <cell r="F286">
            <v>2.5</v>
          </cell>
          <cell r="G286" t="str">
            <v>signed</v>
          </cell>
          <cell r="H286" t="str">
            <v>-</v>
          </cell>
          <cell r="I286"/>
          <cell r="J286"/>
          <cell r="K286"/>
          <cell r="L286"/>
        </row>
        <row r="287">
          <cell r="A287" t="str">
            <v>Percentage - Res6</v>
          </cell>
          <cell r="B287" t="str">
            <v>[0 - 42,94967295]</v>
          </cell>
          <cell r="C287" t="str">
            <v>%</v>
          </cell>
          <cell r="D287">
            <v>32</v>
          </cell>
          <cell r="E287">
            <v>1E-8</v>
          </cell>
          <cell r="F287">
            <v>21.47483648</v>
          </cell>
          <cell r="G287" t="str">
            <v>signed</v>
          </cell>
          <cell r="H287" t="str">
            <v>-</v>
          </cell>
          <cell r="I287"/>
          <cell r="J287"/>
          <cell r="K287"/>
          <cell r="L287"/>
        </row>
        <row r="288">
          <cell r="A288" t="str">
            <v>Percentage - Res7</v>
          </cell>
          <cell r="B288" t="str">
            <v>[0 - 19,9999999953433]</v>
          </cell>
          <cell r="C288" t="str">
            <v>%</v>
          </cell>
          <cell r="D288">
            <v>32</v>
          </cell>
          <cell r="E288">
            <v>4.6566128730773926E-9</v>
          </cell>
          <cell r="F288">
            <v>10</v>
          </cell>
          <cell r="G288" t="str">
            <v>signed</v>
          </cell>
          <cell r="H288" t="str">
            <v>-</v>
          </cell>
          <cell r="I288"/>
          <cell r="J288"/>
          <cell r="K288"/>
          <cell r="L288"/>
        </row>
        <row r="289">
          <cell r="A289" t="str">
            <v>Percentage - Res8</v>
          </cell>
          <cell r="B289" t="str">
            <v>[0 - 25,5]</v>
          </cell>
          <cell r="C289" t="str">
            <v>%</v>
          </cell>
          <cell r="D289">
            <v>8</v>
          </cell>
          <cell r="E289">
            <v>0.1</v>
          </cell>
          <cell r="F289">
            <v>0</v>
          </cell>
          <cell r="G289" t="str">
            <v>unsigned</v>
          </cell>
          <cell r="H289" t="str">
            <v>-</v>
          </cell>
          <cell r="I289"/>
          <cell r="J289"/>
          <cell r="K289"/>
          <cell r="L289"/>
        </row>
        <row r="290">
          <cell r="A290" t="str">
            <v>Percentage - Res9</v>
          </cell>
          <cell r="B290" t="str">
            <v>[0 - 6553,5]</v>
          </cell>
          <cell r="C290" t="str">
            <v>%</v>
          </cell>
          <cell r="D290">
            <v>16</v>
          </cell>
          <cell r="E290">
            <v>0.1</v>
          </cell>
          <cell r="F290">
            <v>0</v>
          </cell>
          <cell r="G290" t="str">
            <v>unsigned</v>
          </cell>
          <cell r="H290" t="str">
            <v>-</v>
          </cell>
          <cell r="I290"/>
          <cell r="J290"/>
          <cell r="K290"/>
          <cell r="L290"/>
        </row>
        <row r="291">
          <cell r="A291" t="str">
            <v>Percentage 1</v>
          </cell>
          <cell r="B291" t="str">
            <v>[0 - 65535]</v>
          </cell>
          <cell r="C291" t="str">
            <v>%</v>
          </cell>
          <cell r="D291">
            <v>16</v>
          </cell>
          <cell r="E291">
            <v>1</v>
          </cell>
          <cell r="F291">
            <v>0</v>
          </cell>
          <cell r="G291" t="str">
            <v>unsigned</v>
          </cell>
          <cell r="H291" t="str">
            <v>-</v>
          </cell>
          <cell r="I291"/>
          <cell r="J291"/>
          <cell r="K291"/>
          <cell r="L291"/>
        </row>
        <row r="292">
          <cell r="A292" t="str">
            <v>Percentage 2</v>
          </cell>
          <cell r="B292" t="str">
            <v>[0 - 510]</v>
          </cell>
          <cell r="C292" t="str">
            <v>%</v>
          </cell>
          <cell r="D292">
            <v>8</v>
          </cell>
          <cell r="E292">
            <v>2</v>
          </cell>
          <cell r="F292">
            <v>0</v>
          </cell>
          <cell r="G292" t="str">
            <v>unsigned</v>
          </cell>
          <cell r="H292"/>
          <cell r="I292"/>
          <cell r="J292"/>
          <cell r="K292"/>
          <cell r="L292" t="str">
            <v>LM51
new</v>
          </cell>
        </row>
        <row r="293">
          <cell r="A293" t="str">
            <v>Percentage 3</v>
          </cell>
          <cell r="B293" t="str">
            <v>[0 - 255]</v>
          </cell>
          <cell r="C293" t="str">
            <v>%</v>
          </cell>
          <cell r="D293">
            <v>8</v>
          </cell>
          <cell r="E293">
            <v>1</v>
          </cell>
          <cell r="F293">
            <v>0</v>
          </cell>
          <cell r="G293" t="str">
            <v>unsigned</v>
          </cell>
          <cell r="H293" t="str">
            <v>-</v>
          </cell>
          <cell r="I293"/>
          <cell r="J293"/>
          <cell r="K293"/>
          <cell r="L293" t="str">
            <v>LM52
new</v>
          </cell>
        </row>
        <row r="294">
          <cell r="A294" t="str">
            <v>Pound Mole 1</v>
          </cell>
          <cell r="B294" t="str">
            <v>[0 - 655,35]</v>
          </cell>
          <cell r="C294" t="str">
            <v>mmol</v>
          </cell>
          <cell r="D294">
            <v>16</v>
          </cell>
          <cell r="E294">
            <v>0.01</v>
          </cell>
          <cell r="F294">
            <v>0</v>
          </cell>
          <cell r="G294" t="str">
            <v>unsigned</v>
          </cell>
          <cell r="H294" t="str">
            <v>-</v>
          </cell>
          <cell r="I294"/>
          <cell r="J294"/>
          <cell r="K294"/>
          <cell r="L294"/>
        </row>
        <row r="295">
          <cell r="A295" t="str">
            <v>Power</v>
          </cell>
          <cell r="B295" t="str">
            <v>[0 - 655350]</v>
          </cell>
          <cell r="C295" t="str">
            <v>W</v>
          </cell>
          <cell r="D295">
            <v>16</v>
          </cell>
          <cell r="E295">
            <v>10</v>
          </cell>
          <cell r="F295">
            <v>0</v>
          </cell>
          <cell r="G295" t="str">
            <v>unsigned</v>
          </cell>
          <cell r="H295" t="str">
            <v>-</v>
          </cell>
          <cell r="I295"/>
          <cell r="J295"/>
          <cell r="K295"/>
          <cell r="L295"/>
        </row>
        <row r="296">
          <cell r="A296" t="str">
            <v>Power slope</v>
          </cell>
          <cell r="B296" t="str">
            <v>[0 - 655350]</v>
          </cell>
          <cell r="C296" t="str">
            <v>W/s</v>
          </cell>
          <cell r="D296">
            <v>16</v>
          </cell>
          <cell r="E296">
            <v>10</v>
          </cell>
          <cell r="F296">
            <v>0</v>
          </cell>
          <cell r="G296" t="str">
            <v>unsigned</v>
          </cell>
          <cell r="H296" t="str">
            <v>-</v>
          </cell>
          <cell r="I296"/>
          <cell r="J296"/>
          <cell r="K296"/>
          <cell r="L296"/>
        </row>
        <row r="297">
          <cell r="A297" t="str">
            <v>Power1</v>
          </cell>
          <cell r="B297" t="str">
            <v>[0 - 16383,75]</v>
          </cell>
          <cell r="C297" t="str">
            <v>kW</v>
          </cell>
          <cell r="D297">
            <v>16</v>
          </cell>
          <cell r="E297">
            <v>0.25</v>
          </cell>
          <cell r="F297">
            <v>0</v>
          </cell>
          <cell r="G297" t="str">
            <v>unsigned</v>
          </cell>
          <cell r="H297" t="str">
            <v>-</v>
          </cell>
          <cell r="I297"/>
          <cell r="J297"/>
          <cell r="K297"/>
          <cell r="L297"/>
        </row>
        <row r="298">
          <cell r="A298" t="str">
            <v>Power10</v>
          </cell>
          <cell r="B298" t="str">
            <v>[0 - 131070]</v>
          </cell>
          <cell r="C298" t="str">
            <v>W</v>
          </cell>
          <cell r="D298">
            <v>16</v>
          </cell>
          <cell r="E298">
            <v>2</v>
          </cell>
          <cell r="F298">
            <v>0</v>
          </cell>
          <cell r="G298" t="str">
            <v>unsigned</v>
          </cell>
          <cell r="H298"/>
          <cell r="I298" t="str">
            <v>LM48
new</v>
          </cell>
          <cell r="J298"/>
          <cell r="K298"/>
          <cell r="L298" t="str">
            <v>LM48
new</v>
          </cell>
        </row>
        <row r="299">
          <cell r="A299" t="str">
            <v>Power11</v>
          </cell>
          <cell r="B299" t="str">
            <v>[0 - 63750]</v>
          </cell>
          <cell r="C299" t="str">
            <v>W</v>
          </cell>
          <cell r="D299">
            <v>8</v>
          </cell>
          <cell r="E299">
            <v>250</v>
          </cell>
          <cell r="F299">
            <v>0</v>
          </cell>
          <cell r="G299" t="str">
            <v>unsigned</v>
          </cell>
          <cell r="H299"/>
          <cell r="I299" t="str">
            <v>LM48
new</v>
          </cell>
          <cell r="J299"/>
          <cell r="K299"/>
          <cell r="L299" t="str">
            <v>M51
new</v>
          </cell>
        </row>
        <row r="300">
          <cell r="A300" t="str">
            <v>Power2</v>
          </cell>
          <cell r="B300" t="str">
            <v>[0 - 127,5]</v>
          </cell>
          <cell r="C300" t="str">
            <v>kW</v>
          </cell>
          <cell r="D300">
            <v>8</v>
          </cell>
          <cell r="E300">
            <v>0.5</v>
          </cell>
          <cell r="F300">
            <v>0</v>
          </cell>
          <cell r="G300" t="str">
            <v>unsigned</v>
          </cell>
          <cell r="H300" t="str">
            <v>-</v>
          </cell>
          <cell r="I300"/>
          <cell r="J300"/>
          <cell r="K300"/>
          <cell r="L300"/>
        </row>
        <row r="301">
          <cell r="A301" t="str">
            <v>Power3</v>
          </cell>
          <cell r="B301" t="str">
            <v>[0 - 3276,75]</v>
          </cell>
          <cell r="C301" t="str">
            <v>kW</v>
          </cell>
          <cell r="D301">
            <v>16</v>
          </cell>
          <cell r="E301">
            <v>0.05</v>
          </cell>
          <cell r="F301">
            <v>0</v>
          </cell>
          <cell r="G301" t="str">
            <v>unsigned</v>
          </cell>
          <cell r="H301" t="str">
            <v>-</v>
          </cell>
          <cell r="I301"/>
          <cell r="J301"/>
          <cell r="K301"/>
          <cell r="L301"/>
        </row>
        <row r="302">
          <cell r="A302" t="str">
            <v>Power8</v>
          </cell>
          <cell r="B302" t="str">
            <v>[0 - 6553,5]</v>
          </cell>
          <cell r="C302" t="str">
            <v>kW</v>
          </cell>
          <cell r="D302">
            <v>16</v>
          </cell>
          <cell r="E302">
            <v>0.1</v>
          </cell>
          <cell r="F302">
            <v>0</v>
          </cell>
          <cell r="G302" t="str">
            <v>unsigned</v>
          </cell>
          <cell r="H302" t="str">
            <v>-</v>
          </cell>
          <cell r="I302" t="str">
            <v>LM47
new</v>
          </cell>
          <cell r="J302"/>
          <cell r="K302"/>
          <cell r="L302" t="str">
            <v>LM47
new</v>
          </cell>
        </row>
        <row r="303">
          <cell r="A303" t="str">
            <v>Power9</v>
          </cell>
          <cell r="B303" t="str">
            <v>[0 - 2047,96875]</v>
          </cell>
          <cell r="C303" t="str">
            <v>W</v>
          </cell>
          <cell r="D303">
            <v>16</v>
          </cell>
          <cell r="E303">
            <v>3.125E-2</v>
          </cell>
          <cell r="F303">
            <v>0</v>
          </cell>
          <cell r="G303" t="str">
            <v>unsigned</v>
          </cell>
          <cell r="H303"/>
          <cell r="I303" t="str">
            <v>LM47
new</v>
          </cell>
          <cell r="J303"/>
          <cell r="K303"/>
          <cell r="L303" t="str">
            <v>LM48
new</v>
          </cell>
        </row>
        <row r="304">
          <cell r="A304" t="str">
            <v>Pressure</v>
          </cell>
          <cell r="B304" t="str">
            <v>[0 - 255]</v>
          </cell>
          <cell r="C304" t="str">
            <v>kPa</v>
          </cell>
          <cell r="D304">
            <v>8</v>
          </cell>
          <cell r="E304">
            <v>1</v>
          </cell>
          <cell r="F304">
            <v>0</v>
          </cell>
          <cell r="G304" t="str">
            <v>unsigned</v>
          </cell>
          <cell r="H304" t="str">
            <v>-</v>
          </cell>
          <cell r="I304"/>
          <cell r="J304"/>
          <cell r="K304"/>
          <cell r="L304"/>
        </row>
        <row r="305">
          <cell r="A305" t="str">
            <v>Pressure - High</v>
          </cell>
          <cell r="B305" t="str">
            <v>[0 - 6553,5]</v>
          </cell>
          <cell r="C305" t="str">
            <v>bar</v>
          </cell>
          <cell r="D305">
            <v>16</v>
          </cell>
          <cell r="E305">
            <v>0.1</v>
          </cell>
          <cell r="F305">
            <v>0</v>
          </cell>
          <cell r="G305" t="str">
            <v>unsigned</v>
          </cell>
          <cell r="H305" t="str">
            <v>-</v>
          </cell>
          <cell r="I305" t="str">
            <v>+/- 1 bar</v>
          </cell>
          <cell r="J305">
            <v>10</v>
          </cell>
          <cell r="K305">
            <v>10</v>
          </cell>
          <cell r="L305"/>
        </row>
        <row r="306">
          <cell r="A306" t="str">
            <v>Pressure - High hPa</v>
          </cell>
          <cell r="B306" t="str">
            <v>[0 - 65535]</v>
          </cell>
          <cell r="C306" t="str">
            <v>hPa</v>
          </cell>
          <cell r="D306">
            <v>16</v>
          </cell>
          <cell r="E306">
            <v>1</v>
          </cell>
          <cell r="F306">
            <v>0</v>
          </cell>
          <cell r="G306" t="str">
            <v>unsigned</v>
          </cell>
          <cell r="H306" t="str">
            <v>-</v>
          </cell>
          <cell r="I306"/>
          <cell r="J306"/>
          <cell r="K306"/>
          <cell r="L306"/>
        </row>
        <row r="307">
          <cell r="A307" t="str">
            <v>Pressure - High res</v>
          </cell>
          <cell r="B307" t="str">
            <v>[-300 - 355,35]</v>
          </cell>
          <cell r="C307" t="str">
            <v>hPa</v>
          </cell>
          <cell r="D307">
            <v>16</v>
          </cell>
          <cell r="E307">
            <v>0.01</v>
          </cell>
          <cell r="F307">
            <v>-300</v>
          </cell>
          <cell r="G307" t="str">
            <v>unsigned</v>
          </cell>
          <cell r="H307" t="str">
            <v>-</v>
          </cell>
          <cell r="I307"/>
          <cell r="J307"/>
          <cell r="K307"/>
          <cell r="L307"/>
        </row>
        <row r="308">
          <cell r="A308" t="str">
            <v>Pressure - High res02</v>
          </cell>
          <cell r="B308" t="str">
            <v>[0 - 655,35]</v>
          </cell>
          <cell r="C308" t="str">
            <v>hPa</v>
          </cell>
          <cell r="D308">
            <v>16</v>
          </cell>
          <cell r="E308">
            <v>0.01</v>
          </cell>
          <cell r="F308">
            <v>0</v>
          </cell>
          <cell r="G308" t="str">
            <v>unsigned</v>
          </cell>
          <cell r="H308" t="str">
            <v>-</v>
          </cell>
          <cell r="I308"/>
          <cell r="J308"/>
          <cell r="K308"/>
          <cell r="L308"/>
        </row>
        <row r="309">
          <cell r="A309" t="str">
            <v>Pressure - High res03</v>
          </cell>
          <cell r="B309" t="str">
            <v>[0 - 42949672,955]</v>
          </cell>
          <cell r="C309" t="str">
            <v>hPa</v>
          </cell>
          <cell r="D309">
            <v>32</v>
          </cell>
          <cell r="E309">
            <v>0.01</v>
          </cell>
          <cell r="F309">
            <v>21474836.48</v>
          </cell>
          <cell r="G309" t="str">
            <v>signed</v>
          </cell>
          <cell r="H309"/>
          <cell r="I309"/>
          <cell r="J309"/>
          <cell r="K309"/>
          <cell r="L309" t="str">
            <v>LM45
modified
IS103695</v>
          </cell>
        </row>
        <row r="310">
          <cell r="A310" t="str">
            <v>Pressure - Low</v>
          </cell>
          <cell r="B310" t="str">
            <v>[0 - 65535]</v>
          </cell>
          <cell r="C310" t="str">
            <v>mbar</v>
          </cell>
          <cell r="D310">
            <v>16</v>
          </cell>
          <cell r="E310">
            <v>1</v>
          </cell>
          <cell r="F310">
            <v>0</v>
          </cell>
          <cell r="G310" t="str">
            <v>unsigned</v>
          </cell>
          <cell r="H310" t="str">
            <v>-</v>
          </cell>
          <cell r="I310" t="str">
            <v>+/- 10 mbar</v>
          </cell>
          <cell r="J310">
            <v>10</v>
          </cell>
          <cell r="K310">
            <v>10</v>
          </cell>
          <cell r="L310"/>
        </row>
        <row r="311">
          <cell r="A311" t="str">
            <v>Pressure - Low res</v>
          </cell>
          <cell r="B311" t="str">
            <v>[0 - 12750]</v>
          </cell>
          <cell r="C311" t="str">
            <v>hPa</v>
          </cell>
          <cell r="D311">
            <v>8</v>
          </cell>
          <cell r="E311">
            <v>50</v>
          </cell>
          <cell r="F311">
            <v>0</v>
          </cell>
          <cell r="G311" t="str">
            <v>unsigned</v>
          </cell>
          <cell r="H311" t="str">
            <v>-</v>
          </cell>
          <cell r="I311"/>
          <cell r="J311"/>
          <cell r="K311"/>
          <cell r="L311"/>
        </row>
        <row r="312">
          <cell r="A312" t="str">
            <v>Pressure - Low res 02</v>
          </cell>
          <cell r="B312" t="str">
            <v>[0 - 2550]</v>
          </cell>
          <cell r="C312" t="str">
            <v>hPa</v>
          </cell>
          <cell r="D312">
            <v>8</v>
          </cell>
          <cell r="E312">
            <v>10</v>
          </cell>
          <cell r="F312">
            <v>0</v>
          </cell>
          <cell r="G312" t="str">
            <v>unsigned</v>
          </cell>
          <cell r="H312" t="str">
            <v>-</v>
          </cell>
          <cell r="I312"/>
          <cell r="J312"/>
          <cell r="K312"/>
          <cell r="L312"/>
        </row>
        <row r="313">
          <cell r="A313" t="str">
            <v>Pressure - Offset</v>
          </cell>
          <cell r="B313" t="str">
            <v>[-32768 - 32767]</v>
          </cell>
          <cell r="C313" t="str">
            <v>hPa</v>
          </cell>
          <cell r="D313">
            <v>16</v>
          </cell>
          <cell r="E313">
            <v>1</v>
          </cell>
          <cell r="F313">
            <v>-32768</v>
          </cell>
          <cell r="G313" t="str">
            <v>unsigned</v>
          </cell>
          <cell r="H313" t="str">
            <v>-</v>
          </cell>
          <cell r="I313"/>
          <cell r="J313"/>
          <cell r="K313"/>
          <cell r="L313"/>
        </row>
        <row r="314">
          <cell r="A314" t="str">
            <v>Pressure - Offset low hPa</v>
          </cell>
          <cell r="B314" t="str">
            <v>[-100 - 155]</v>
          </cell>
          <cell r="C314" t="str">
            <v>hPa</v>
          </cell>
          <cell r="D314">
            <v>8</v>
          </cell>
          <cell r="E314">
            <v>1</v>
          </cell>
          <cell r="F314">
            <v>-100</v>
          </cell>
          <cell r="G314" t="str">
            <v>unsigned</v>
          </cell>
          <cell r="H314" t="str">
            <v>-</v>
          </cell>
          <cell r="I314"/>
          <cell r="J314"/>
          <cell r="K314"/>
          <cell r="L314"/>
        </row>
        <row r="315">
          <cell r="A315" t="str">
            <v>Pressure - Offset2</v>
          </cell>
          <cell r="B315" t="str">
            <v>[-10000 - 55535]</v>
          </cell>
          <cell r="C315" t="str">
            <v>hPa</v>
          </cell>
          <cell r="D315">
            <v>16</v>
          </cell>
          <cell r="E315">
            <v>1</v>
          </cell>
          <cell r="F315">
            <v>-10000</v>
          </cell>
          <cell r="G315" t="str">
            <v>unsigned</v>
          </cell>
          <cell r="H315" t="str">
            <v>-</v>
          </cell>
          <cell r="I315"/>
          <cell r="J315"/>
          <cell r="K315"/>
          <cell r="L315" t="str">
            <v>LM48
new</v>
          </cell>
        </row>
        <row r="316">
          <cell r="A316" t="str">
            <v>Pressure - Pa</v>
          </cell>
          <cell r="B316" t="str">
            <v>[-8192 - 8191,75]</v>
          </cell>
          <cell r="C316" t="str">
            <v>Pa</v>
          </cell>
          <cell r="D316">
            <v>16</v>
          </cell>
          <cell r="E316">
            <v>0.25</v>
          </cell>
          <cell r="F316">
            <v>-8192</v>
          </cell>
          <cell r="G316" t="str">
            <v>unsigned</v>
          </cell>
          <cell r="H316" t="str">
            <v>-</v>
          </cell>
          <cell r="I316"/>
          <cell r="J316"/>
          <cell r="K316"/>
          <cell r="L316"/>
        </row>
        <row r="317">
          <cell r="A317" t="str">
            <v>Pressure 10</v>
          </cell>
          <cell r="B317" t="str">
            <v>[0 - 655,35]</v>
          </cell>
          <cell r="C317" t="str">
            <v>kPa</v>
          </cell>
          <cell r="D317">
            <v>16</v>
          </cell>
          <cell r="E317">
            <v>0.01</v>
          </cell>
          <cell r="F317">
            <v>0</v>
          </cell>
          <cell r="G317" t="str">
            <v>unsigned</v>
          </cell>
          <cell r="H317" t="str">
            <v>-</v>
          </cell>
          <cell r="I317"/>
          <cell r="J317"/>
          <cell r="K317"/>
          <cell r="L317"/>
        </row>
        <row r="318">
          <cell r="A318" t="str">
            <v>Pressure 11</v>
          </cell>
          <cell r="B318" t="str">
            <v>[-327,68 - 327,67]</v>
          </cell>
          <cell r="C318" t="str">
            <v>kPa</v>
          </cell>
          <cell r="D318">
            <v>16</v>
          </cell>
          <cell r="E318">
            <v>0.01</v>
          </cell>
          <cell r="F318">
            <v>-327.68</v>
          </cell>
          <cell r="G318" t="str">
            <v>unsigned</v>
          </cell>
          <cell r="H318" t="str">
            <v>-</v>
          </cell>
          <cell r="I318"/>
          <cell r="J318"/>
          <cell r="K318"/>
          <cell r="L318"/>
        </row>
        <row r="319">
          <cell r="A319" t="str">
            <v>Pressure 12</v>
          </cell>
          <cell r="B319" t="str">
            <v>[0 - 327,675]</v>
          </cell>
          <cell r="C319" t="str">
            <v>kPa</v>
          </cell>
          <cell r="D319">
            <v>16</v>
          </cell>
          <cell r="E319">
            <v>5.0000000000000001E-3</v>
          </cell>
          <cell r="F319">
            <v>0</v>
          </cell>
          <cell r="G319" t="str">
            <v>unsigned</v>
          </cell>
          <cell r="H319" t="str">
            <v>-</v>
          </cell>
          <cell r="I319"/>
          <cell r="J319"/>
          <cell r="K319"/>
          <cell r="L319"/>
        </row>
        <row r="320">
          <cell r="A320" t="str">
            <v>Pressure 13</v>
          </cell>
          <cell r="B320" t="str">
            <v>[0 - 2550]</v>
          </cell>
          <cell r="C320" t="str">
            <v>kPa</v>
          </cell>
          <cell r="D320">
            <v>8</v>
          </cell>
          <cell r="E320">
            <v>10</v>
          </cell>
          <cell r="F320">
            <v>0</v>
          </cell>
          <cell r="G320" t="str">
            <v>unsigned</v>
          </cell>
          <cell r="H320"/>
          <cell r="I320"/>
          <cell r="J320"/>
          <cell r="K320"/>
          <cell r="L320" t="str">
            <v>LM47
new</v>
          </cell>
        </row>
        <row r="321">
          <cell r="A321" t="str">
            <v>Pressure 14</v>
          </cell>
          <cell r="B321" t="str">
            <v>[-327,68 - 327,675]</v>
          </cell>
          <cell r="C321" t="str">
            <v>kPa</v>
          </cell>
          <cell r="D321">
            <v>16</v>
          </cell>
          <cell r="E321">
            <v>0.01</v>
          </cell>
          <cell r="F321">
            <v>0</v>
          </cell>
          <cell r="G321" t="str">
            <v>signed</v>
          </cell>
          <cell r="H321"/>
          <cell r="I321"/>
          <cell r="J321"/>
          <cell r="K321"/>
          <cell r="L321" t="str">
            <v>LM48
new</v>
          </cell>
        </row>
        <row r="322">
          <cell r="A322" t="str">
            <v>Pressure 2</v>
          </cell>
          <cell r="B322" t="str">
            <v>[0 - 65535]</v>
          </cell>
          <cell r="C322" t="str">
            <v>bar</v>
          </cell>
          <cell r="D322">
            <v>16</v>
          </cell>
          <cell r="E322">
            <v>1</v>
          </cell>
          <cell r="F322">
            <v>0</v>
          </cell>
          <cell r="G322" t="str">
            <v>unsigned</v>
          </cell>
          <cell r="H322" t="str">
            <v>-</v>
          </cell>
          <cell r="I322"/>
          <cell r="J322"/>
          <cell r="K322"/>
          <cell r="L322"/>
        </row>
        <row r="323">
          <cell r="A323" t="str">
            <v>Pressure 2 - Pa</v>
          </cell>
          <cell r="B323" t="str">
            <v>[-32768 - 32767]</v>
          </cell>
          <cell r="C323" t="str">
            <v>Pa</v>
          </cell>
          <cell r="D323">
            <v>16</v>
          </cell>
          <cell r="E323">
            <v>1</v>
          </cell>
          <cell r="F323">
            <v>-32768</v>
          </cell>
          <cell r="G323" t="str">
            <v>unsigned</v>
          </cell>
          <cell r="H323" t="str">
            <v>-</v>
          </cell>
          <cell r="I323"/>
          <cell r="J323"/>
          <cell r="K323"/>
          <cell r="L323"/>
        </row>
        <row r="324">
          <cell r="A324" t="str">
            <v>Pressure 3</v>
          </cell>
          <cell r="B324" t="str">
            <v>[0 - 655,35]</v>
          </cell>
          <cell r="C324" t="str">
            <v>bar</v>
          </cell>
          <cell r="D324">
            <v>16</v>
          </cell>
          <cell r="E324">
            <v>0.01</v>
          </cell>
          <cell r="F324">
            <v>0</v>
          </cell>
          <cell r="G324" t="str">
            <v>unsigned</v>
          </cell>
          <cell r="H324" t="str">
            <v>-</v>
          </cell>
          <cell r="I324"/>
          <cell r="J324"/>
          <cell r="K324"/>
          <cell r="L324"/>
        </row>
        <row r="325">
          <cell r="A325" t="str">
            <v>Pressure 4</v>
          </cell>
          <cell r="B325" t="str">
            <v>[0 - 127,5]</v>
          </cell>
          <cell r="C325" t="str">
            <v>bar</v>
          </cell>
          <cell r="D325">
            <v>8</v>
          </cell>
          <cell r="E325">
            <v>0.5</v>
          </cell>
          <cell r="F325">
            <v>0</v>
          </cell>
          <cell r="G325" t="str">
            <v>unsigned</v>
          </cell>
          <cell r="H325" t="str">
            <v>-</v>
          </cell>
          <cell r="I325"/>
          <cell r="J325"/>
          <cell r="K325"/>
          <cell r="L325"/>
        </row>
        <row r="326">
          <cell r="A326" t="str">
            <v>Pressure 5</v>
          </cell>
          <cell r="B326" t="str">
            <v>[0 - 65,535]</v>
          </cell>
          <cell r="C326" t="str">
            <v>bar</v>
          </cell>
          <cell r="D326">
            <v>16</v>
          </cell>
          <cell r="E326">
            <v>1E-3</v>
          </cell>
          <cell r="F326">
            <v>0</v>
          </cell>
          <cell r="G326" t="str">
            <v>unsigned</v>
          </cell>
          <cell r="H326" t="str">
            <v>-</v>
          </cell>
          <cell r="I326"/>
          <cell r="J326"/>
          <cell r="K326"/>
          <cell r="L326"/>
        </row>
        <row r="327">
          <cell r="A327" t="str">
            <v>Pressure 6</v>
          </cell>
          <cell r="B327" t="str">
            <v>[0 - 1275]</v>
          </cell>
          <cell r="C327" t="str">
            <v>kPa</v>
          </cell>
          <cell r="D327">
            <v>8</v>
          </cell>
          <cell r="E327">
            <v>5</v>
          </cell>
          <cell r="F327">
            <v>0</v>
          </cell>
          <cell r="G327" t="str">
            <v>unsigned</v>
          </cell>
          <cell r="H327" t="str">
            <v>-</v>
          </cell>
          <cell r="I327"/>
          <cell r="J327"/>
          <cell r="K327"/>
          <cell r="L327"/>
        </row>
        <row r="328">
          <cell r="A328" t="str">
            <v>Pressure 7</v>
          </cell>
          <cell r="B328" t="str">
            <v>[0 - 765]</v>
          </cell>
          <cell r="C328" t="str">
            <v>kPa</v>
          </cell>
          <cell r="D328">
            <v>8</v>
          </cell>
          <cell r="E328">
            <v>3</v>
          </cell>
          <cell r="F328">
            <v>0</v>
          </cell>
          <cell r="G328" t="str">
            <v>unsigned</v>
          </cell>
          <cell r="H328" t="str">
            <v>-</v>
          </cell>
          <cell r="I328"/>
          <cell r="J328"/>
          <cell r="K328"/>
          <cell r="L328"/>
        </row>
        <row r="329">
          <cell r="A329" t="str">
            <v>Pressure 8</v>
          </cell>
          <cell r="B329" t="str">
            <v>[0 - 5178]</v>
          </cell>
          <cell r="C329" t="str">
            <v>kPa</v>
          </cell>
          <cell r="D329">
            <v>16</v>
          </cell>
          <cell r="E329">
            <v>7.9011215381094069E-2</v>
          </cell>
          <cell r="F329">
            <v>0</v>
          </cell>
          <cell r="G329" t="str">
            <v>unsigned</v>
          </cell>
          <cell r="H329" t="str">
            <v>-</v>
          </cell>
          <cell r="I329"/>
          <cell r="J329"/>
          <cell r="K329"/>
          <cell r="L329"/>
        </row>
        <row r="330">
          <cell r="A330" t="str">
            <v>Pressure 9</v>
          </cell>
          <cell r="B330" t="str">
            <v>[0 - 2047,96875]</v>
          </cell>
          <cell r="C330" t="str">
            <v>kPa</v>
          </cell>
          <cell r="D330">
            <v>16</v>
          </cell>
          <cell r="E330">
            <v>3.125E-2</v>
          </cell>
          <cell r="F330">
            <v>0</v>
          </cell>
          <cell r="G330" t="str">
            <v>unsigned</v>
          </cell>
          <cell r="H330" t="str">
            <v>-</v>
          </cell>
          <cell r="I330"/>
          <cell r="J330"/>
          <cell r="K330"/>
          <cell r="L330"/>
        </row>
        <row r="331">
          <cell r="A331" t="str">
            <v>Pressure High 2</v>
          </cell>
          <cell r="B331" t="str">
            <v>[0 - 655350]</v>
          </cell>
          <cell r="C331" t="str">
            <v>kPa</v>
          </cell>
          <cell r="D331">
            <v>16</v>
          </cell>
          <cell r="E331">
            <v>10</v>
          </cell>
          <cell r="F331">
            <v>0</v>
          </cell>
          <cell r="G331" t="str">
            <v>unsigned</v>
          </cell>
          <cell r="H331" t="str">
            <v>-</v>
          </cell>
          <cell r="I331"/>
          <cell r="J331"/>
          <cell r="K331"/>
          <cell r="L331"/>
        </row>
        <row r="332">
          <cell r="A332" t="str">
            <v>Pressure.Time</v>
          </cell>
          <cell r="B332" t="str">
            <v>[0 - 6553,5]</v>
          </cell>
          <cell r="C332" t="str">
            <v>hPA.s</v>
          </cell>
          <cell r="D332">
            <v>16</v>
          </cell>
          <cell r="E332">
            <v>0.1</v>
          </cell>
          <cell r="F332">
            <v>0</v>
          </cell>
          <cell r="G332" t="str">
            <v>unsigned</v>
          </cell>
          <cell r="H332" t="str">
            <v>-</v>
          </cell>
          <cell r="I332"/>
          <cell r="J332"/>
          <cell r="K332"/>
          <cell r="L332"/>
        </row>
        <row r="333">
          <cell r="A333" t="str">
            <v>Rate</v>
          </cell>
          <cell r="B333" t="str">
            <v>[-2147483,648 - 2147483,6475]</v>
          </cell>
          <cell r="C333" t="str">
            <v>%/s</v>
          </cell>
          <cell r="D333">
            <v>32</v>
          </cell>
          <cell r="E333">
            <v>1E-3</v>
          </cell>
          <cell r="F333">
            <v>0</v>
          </cell>
          <cell r="G333" t="str">
            <v>signed</v>
          </cell>
          <cell r="H333"/>
          <cell r="I333"/>
          <cell r="J333"/>
          <cell r="K333"/>
          <cell r="L333" t="str">
            <v>LM48</v>
          </cell>
        </row>
        <row r="334">
          <cell r="A334" t="str">
            <v>Ratio</v>
          </cell>
          <cell r="B334" t="str">
            <v>[0 - 2,55]</v>
          </cell>
          <cell r="C334" t="str">
            <v>-</v>
          </cell>
          <cell r="D334">
            <v>8</v>
          </cell>
          <cell r="E334">
            <v>0.01</v>
          </cell>
          <cell r="F334">
            <v>0</v>
          </cell>
          <cell r="G334" t="str">
            <v>unsigned</v>
          </cell>
          <cell r="H334" t="str">
            <v>-</v>
          </cell>
          <cell r="I334"/>
          <cell r="J334"/>
          <cell r="K334"/>
          <cell r="L334"/>
        </row>
        <row r="335">
          <cell r="A335" t="str">
            <v>Ratio 1</v>
          </cell>
          <cell r="B335" t="str">
            <v>[0 - 25,5]</v>
          </cell>
          <cell r="C335" t="str">
            <v>-</v>
          </cell>
          <cell r="D335">
            <v>8</v>
          </cell>
          <cell r="E335">
            <v>0.1</v>
          </cell>
          <cell r="F335">
            <v>0</v>
          </cell>
          <cell r="G335" t="str">
            <v>unsigned</v>
          </cell>
          <cell r="H335" t="str">
            <v>-</v>
          </cell>
          <cell r="I335"/>
          <cell r="J335"/>
          <cell r="K335"/>
          <cell r="L335"/>
        </row>
        <row r="336">
          <cell r="A336" t="str">
            <v>Ratio 10</v>
          </cell>
          <cell r="B336" t="str">
            <v>[0 - 2]</v>
          </cell>
          <cell r="C336" t="str">
            <v>%</v>
          </cell>
          <cell r="D336">
            <v>16</v>
          </cell>
          <cell r="E336">
            <v>3.0518043793392844E-5</v>
          </cell>
          <cell r="F336">
            <v>0</v>
          </cell>
          <cell r="G336" t="str">
            <v>unsigned</v>
          </cell>
          <cell r="H336" t="str">
            <v>-</v>
          </cell>
          <cell r="I336"/>
          <cell r="J336"/>
          <cell r="K336"/>
          <cell r="L336"/>
        </row>
        <row r="337">
          <cell r="A337" t="str">
            <v>Ratio 13</v>
          </cell>
          <cell r="B337" t="str">
            <v>[0 - 19,9999999953434]</v>
          </cell>
          <cell r="C337" t="str">
            <v>%</v>
          </cell>
          <cell r="D337">
            <v>32</v>
          </cell>
          <cell r="E337">
            <v>4.6566128730773901E-9</v>
          </cell>
          <cell r="F337">
            <v>0</v>
          </cell>
          <cell r="G337" t="str">
            <v>unsigned</v>
          </cell>
          <cell r="H337"/>
          <cell r="I337"/>
          <cell r="J337"/>
          <cell r="K337"/>
          <cell r="L337" t="str">
            <v>LM51
new</v>
          </cell>
        </row>
        <row r="338">
          <cell r="A338" t="str">
            <v>Ratio 14</v>
          </cell>
          <cell r="B338" t="str">
            <v>[0 - 429,4967295]</v>
          </cell>
          <cell r="C338" t="str">
            <v>%</v>
          </cell>
          <cell r="D338">
            <v>32</v>
          </cell>
          <cell r="E338">
            <v>9.9999999999999995E-8</v>
          </cell>
          <cell r="F338">
            <v>0</v>
          </cell>
          <cell r="G338" t="str">
            <v>unsigned</v>
          </cell>
          <cell r="H338"/>
          <cell r="I338"/>
          <cell r="J338"/>
          <cell r="K338"/>
          <cell r="L338" t="str">
            <v>LM51
new</v>
          </cell>
        </row>
        <row r="339">
          <cell r="A339" t="str">
            <v>Ratio 15</v>
          </cell>
          <cell r="B339" t="str">
            <v>[0 - 65,535]</v>
          </cell>
          <cell r="C339" t="str">
            <v>-</v>
          </cell>
          <cell r="D339">
            <v>16</v>
          </cell>
          <cell r="E339">
            <v>1E-3</v>
          </cell>
          <cell r="F339">
            <v>0</v>
          </cell>
          <cell r="G339" t="str">
            <v>unsigned</v>
          </cell>
          <cell r="H339" t="str">
            <v>-</v>
          </cell>
          <cell r="I339"/>
          <cell r="J339"/>
          <cell r="K339"/>
          <cell r="L339" t="str">
            <v>LM52
new</v>
          </cell>
        </row>
        <row r="340">
          <cell r="A340" t="str">
            <v>Ratio 2</v>
          </cell>
          <cell r="B340" t="str">
            <v>[0 - 81,91875]</v>
          </cell>
          <cell r="C340" t="str">
            <v>-</v>
          </cell>
          <cell r="D340">
            <v>16</v>
          </cell>
          <cell r="E340">
            <v>1.25E-3</v>
          </cell>
          <cell r="F340">
            <v>0</v>
          </cell>
          <cell r="G340" t="str">
            <v>unsigned</v>
          </cell>
          <cell r="H340" t="str">
            <v>-</v>
          </cell>
          <cell r="I340"/>
          <cell r="J340"/>
          <cell r="K340"/>
          <cell r="L340"/>
        </row>
        <row r="341">
          <cell r="A341" t="str">
            <v>Ratio 3</v>
          </cell>
          <cell r="B341" t="str">
            <v>[0 - 6,5535]</v>
          </cell>
          <cell r="C341" t="str">
            <v>wu</v>
          </cell>
          <cell r="D341">
            <v>16</v>
          </cell>
          <cell r="E341">
            <v>1E-4</v>
          </cell>
          <cell r="F341">
            <v>0</v>
          </cell>
          <cell r="G341" t="str">
            <v>unsigned</v>
          </cell>
          <cell r="H341" t="str">
            <v>-</v>
          </cell>
          <cell r="I341"/>
          <cell r="J341"/>
          <cell r="K341"/>
          <cell r="L341"/>
        </row>
        <row r="342">
          <cell r="A342" t="str">
            <v>Ratio 5</v>
          </cell>
          <cell r="B342" t="str">
            <v>[0 - 6553,5]</v>
          </cell>
          <cell r="C342" t="str">
            <v>-</v>
          </cell>
          <cell r="D342">
            <v>16</v>
          </cell>
          <cell r="E342">
            <v>0.1</v>
          </cell>
          <cell r="F342">
            <v>0</v>
          </cell>
          <cell r="G342" t="str">
            <v>unsigned</v>
          </cell>
          <cell r="H342" t="str">
            <v>-</v>
          </cell>
          <cell r="I342"/>
          <cell r="J342"/>
          <cell r="K342"/>
          <cell r="L342"/>
        </row>
        <row r="343">
          <cell r="A343" t="str">
            <v>Ratio 6</v>
          </cell>
          <cell r="B343" t="str">
            <v>[0 - 1,99996948242187]</v>
          </cell>
          <cell r="C343" t="str">
            <v>-</v>
          </cell>
          <cell r="D343">
            <v>16</v>
          </cell>
          <cell r="E343">
            <v>3.0517578125E-5</v>
          </cell>
          <cell r="F343">
            <v>0</v>
          </cell>
          <cell r="G343" t="str">
            <v>unsigned</v>
          </cell>
          <cell r="H343" t="str">
            <v>-</v>
          </cell>
          <cell r="I343"/>
          <cell r="J343"/>
          <cell r="K343"/>
          <cell r="L343"/>
        </row>
        <row r="344">
          <cell r="A344" t="str">
            <v>Ratio 7</v>
          </cell>
          <cell r="B344" t="str">
            <v>[0 - 1]</v>
          </cell>
          <cell r="C344" t="str">
            <v>-</v>
          </cell>
          <cell r="D344">
            <v>8</v>
          </cell>
          <cell r="E344">
            <v>3.9215686274509803E-3</v>
          </cell>
          <cell r="F344">
            <v>0</v>
          </cell>
          <cell r="G344" t="str">
            <v>unsigned</v>
          </cell>
          <cell r="H344" t="str">
            <v>-</v>
          </cell>
          <cell r="I344"/>
          <cell r="J344"/>
          <cell r="K344"/>
          <cell r="L344"/>
        </row>
        <row r="345">
          <cell r="A345" t="str">
            <v>Ratio 8</v>
          </cell>
          <cell r="B345" t="str">
            <v>[0,4 - 1,6]</v>
          </cell>
          <cell r="C345" t="str">
            <v>wu</v>
          </cell>
          <cell r="D345">
            <v>16</v>
          </cell>
          <cell r="E345">
            <v>1.8310826276035707E-5</v>
          </cell>
          <cell r="F345">
            <v>0.4</v>
          </cell>
          <cell r="G345" t="str">
            <v>unsigned</v>
          </cell>
          <cell r="H345" t="str">
            <v>-</v>
          </cell>
          <cell r="I345"/>
          <cell r="J345"/>
          <cell r="K345"/>
          <cell r="L345"/>
        </row>
        <row r="346">
          <cell r="A346" t="str">
            <v>Ratio 9</v>
          </cell>
          <cell r="B346" t="str">
            <v>[0 - 4.294967295]</v>
          </cell>
          <cell r="C346" t="str">
            <v>wu</v>
          </cell>
          <cell r="D346">
            <v>32</v>
          </cell>
          <cell r="E346">
            <v>1.0000000000000001E-9</v>
          </cell>
          <cell r="F346">
            <v>2.1474836475000001</v>
          </cell>
          <cell r="G346" t="str">
            <v>signed</v>
          </cell>
          <cell r="H346" t="str">
            <v>-</v>
          </cell>
          <cell r="I346"/>
          <cell r="J346"/>
          <cell r="K346"/>
          <cell r="L346"/>
        </row>
        <row r="347">
          <cell r="A347" t="str">
            <v>Ratio offset</v>
          </cell>
          <cell r="B347" t="str">
            <v>[-64 - 63,5]</v>
          </cell>
          <cell r="C347" t="str">
            <v>-</v>
          </cell>
          <cell r="D347">
            <v>8</v>
          </cell>
          <cell r="E347">
            <v>0.5</v>
          </cell>
          <cell r="F347">
            <v>-64</v>
          </cell>
          <cell r="G347" t="str">
            <v>unsigned</v>
          </cell>
          <cell r="H347" t="str">
            <v>-</v>
          </cell>
          <cell r="I347"/>
          <cell r="J347"/>
          <cell r="K347"/>
          <cell r="L347"/>
        </row>
        <row r="348">
          <cell r="A348" t="str">
            <v>Resistance</v>
          </cell>
          <cell r="B348" t="str">
            <v>[0 - 6553500]</v>
          </cell>
          <cell r="C348" t="str">
            <v>Ohm</v>
          </cell>
          <cell r="D348">
            <v>16</v>
          </cell>
          <cell r="E348">
            <v>100</v>
          </cell>
          <cell r="F348">
            <v>0</v>
          </cell>
          <cell r="G348" t="str">
            <v>unsigned</v>
          </cell>
          <cell r="H348"/>
          <cell r="I348"/>
          <cell r="J348"/>
          <cell r="K348"/>
          <cell r="L348" t="str">
            <v>LM47
new</v>
          </cell>
        </row>
        <row r="349">
          <cell r="A349" t="str">
            <v>Resistance1</v>
          </cell>
          <cell r="B349" t="str">
            <v>[0 - 0,99609375]</v>
          </cell>
          <cell r="C349" t="str">
            <v>Ohm</v>
          </cell>
          <cell r="D349">
            <v>8</v>
          </cell>
          <cell r="E349">
            <v>3.90625E-3</v>
          </cell>
          <cell r="F349">
            <v>0</v>
          </cell>
          <cell r="G349" t="str">
            <v>unsigned</v>
          </cell>
          <cell r="H349"/>
          <cell r="I349"/>
          <cell r="J349"/>
          <cell r="K349"/>
          <cell r="L349" t="str">
            <v>LM48
new</v>
          </cell>
        </row>
        <row r="350">
          <cell r="A350" t="str">
            <v>Specific revolution3</v>
          </cell>
          <cell r="B350" t="str">
            <v>[-1,5032385536e+12 - 1503238552900]</v>
          </cell>
          <cell r="C350" t="str">
            <v>ns.rpm</v>
          </cell>
          <cell r="D350">
            <v>32</v>
          </cell>
          <cell r="E350">
            <v>700</v>
          </cell>
          <cell r="F350">
            <v>0</v>
          </cell>
          <cell r="G350" t="str">
            <v>signed</v>
          </cell>
          <cell r="H350" t="str">
            <v>-</v>
          </cell>
          <cell r="I350"/>
          <cell r="J350"/>
          <cell r="K350"/>
          <cell r="L350"/>
        </row>
        <row r="351">
          <cell r="A351" t="str">
            <v>State08 - Neg</v>
          </cell>
          <cell r="B351" t="str">
            <v>[-5 - 250]</v>
          </cell>
          <cell r="C351" t="str">
            <v>-</v>
          </cell>
          <cell r="D351">
            <v>8</v>
          </cell>
          <cell r="E351">
            <v>1</v>
          </cell>
          <cell r="F351">
            <v>-5</v>
          </cell>
          <cell r="G351" t="str">
            <v>unsigned</v>
          </cell>
          <cell r="H351" t="str">
            <v>-</v>
          </cell>
          <cell r="I351"/>
          <cell r="J351"/>
          <cell r="K351"/>
          <cell r="L351"/>
        </row>
        <row r="352">
          <cell r="A352" t="str">
            <v>State08 - offset</v>
          </cell>
          <cell r="B352" t="str">
            <v>[-128 - 127]</v>
          </cell>
          <cell r="C352" t="str">
            <v>-</v>
          </cell>
          <cell r="D352">
            <v>8</v>
          </cell>
          <cell r="E352">
            <v>1</v>
          </cell>
          <cell r="F352">
            <v>-128</v>
          </cell>
          <cell r="G352" t="str">
            <v>unsigned</v>
          </cell>
          <cell r="H352" t="str">
            <v>-</v>
          </cell>
          <cell r="I352" t="str">
            <v>No signed because not numeric DID</v>
          </cell>
          <cell r="J352"/>
          <cell r="K352"/>
          <cell r="L352" t="str">
            <v>LM48
new</v>
          </cell>
        </row>
        <row r="353">
          <cell r="A353" t="str">
            <v>Temperature Offset 2</v>
          </cell>
          <cell r="B353" t="str">
            <v>[-50 - 205]</v>
          </cell>
          <cell r="C353" t="str">
            <v>°C</v>
          </cell>
          <cell r="D353">
            <v>8</v>
          </cell>
          <cell r="E353">
            <v>1</v>
          </cell>
          <cell r="F353">
            <v>-50</v>
          </cell>
          <cell r="G353" t="str">
            <v>unsigned</v>
          </cell>
          <cell r="H353" t="str">
            <v>-</v>
          </cell>
          <cell r="I353"/>
          <cell r="J353"/>
          <cell r="K353"/>
          <cell r="L353"/>
        </row>
        <row r="354">
          <cell r="A354" t="str">
            <v>Temperature2</v>
          </cell>
          <cell r="B354" t="str">
            <v>[-40 - 983,984375]</v>
          </cell>
          <cell r="C354" t="str">
            <v>°C</v>
          </cell>
          <cell r="D354">
            <v>16</v>
          </cell>
          <cell r="E354">
            <v>1.5625E-2</v>
          </cell>
          <cell r="F354">
            <v>-40</v>
          </cell>
          <cell r="G354" t="str">
            <v>unsigned</v>
          </cell>
          <cell r="H354" t="str">
            <v>-</v>
          </cell>
          <cell r="I354"/>
          <cell r="J354"/>
          <cell r="K354"/>
          <cell r="L354"/>
        </row>
        <row r="355">
          <cell r="A355" t="str">
            <v>Temperature4</v>
          </cell>
          <cell r="B355" t="str">
            <v>[-50 - 4045,9375]</v>
          </cell>
          <cell r="C355" t="str">
            <v>°C</v>
          </cell>
          <cell r="D355">
            <v>16</v>
          </cell>
          <cell r="E355">
            <v>6.25E-2</v>
          </cell>
          <cell r="F355">
            <v>-50</v>
          </cell>
          <cell r="G355" t="str">
            <v>unsigned</v>
          </cell>
          <cell r="H355"/>
          <cell r="I355"/>
          <cell r="J355"/>
          <cell r="K355"/>
          <cell r="L355" t="str">
            <v>LM48
new</v>
          </cell>
        </row>
        <row r="356">
          <cell r="A356" t="str">
            <v>Temperature5</v>
          </cell>
          <cell r="B356" t="str">
            <v>[-48 - 143,25]</v>
          </cell>
          <cell r="C356" t="str">
            <v>°C</v>
          </cell>
          <cell r="D356">
            <v>8</v>
          </cell>
          <cell r="E356">
            <v>0.75</v>
          </cell>
          <cell r="F356">
            <v>-48</v>
          </cell>
          <cell r="G356" t="str">
            <v>unsigned</v>
          </cell>
          <cell r="H356"/>
          <cell r="I356" t="str">
            <v>LM48
new</v>
          </cell>
          <cell r="J356"/>
          <cell r="K356"/>
          <cell r="L356" t="str">
            <v>LM48
new</v>
          </cell>
        </row>
        <row r="357">
          <cell r="A357" t="str">
            <v>Temperature6</v>
          </cell>
          <cell r="B357" t="str">
            <v>[-40 - 980]</v>
          </cell>
          <cell r="C357" t="str">
            <v>°C</v>
          </cell>
          <cell r="D357">
            <v>8</v>
          </cell>
          <cell r="E357">
            <v>4</v>
          </cell>
          <cell r="F357">
            <v>-40</v>
          </cell>
          <cell r="G357" t="str">
            <v>unsigned</v>
          </cell>
          <cell r="H357" t="str">
            <v>-</v>
          </cell>
          <cell r="I357"/>
          <cell r="J357"/>
          <cell r="K357"/>
          <cell r="L357" t="str">
            <v>LM48
new</v>
          </cell>
        </row>
        <row r="358">
          <cell r="A358" t="str">
            <v>Temperature7</v>
          </cell>
          <cell r="B358" t="str">
            <v>[-327,68 - 327,675]</v>
          </cell>
          <cell r="C358" t="str">
            <v>°C</v>
          </cell>
          <cell r="D358">
            <v>16</v>
          </cell>
          <cell r="E358">
            <v>0.01</v>
          </cell>
          <cell r="F358">
            <v>0</v>
          </cell>
          <cell r="G358" t="str">
            <v>signed</v>
          </cell>
          <cell r="H358"/>
          <cell r="I358"/>
          <cell r="J358"/>
          <cell r="K358"/>
          <cell r="L358" t="str">
            <v>LM51
new</v>
          </cell>
        </row>
        <row r="359">
          <cell r="A359" t="str">
            <v>Torque 2</v>
          </cell>
          <cell r="B359" t="str">
            <v>[-16384 - 16383,5]</v>
          </cell>
          <cell r="C359" t="str">
            <v>N.m</v>
          </cell>
          <cell r="D359">
            <v>16</v>
          </cell>
          <cell r="E359">
            <v>0.5</v>
          </cell>
          <cell r="F359">
            <v>-16384</v>
          </cell>
          <cell r="G359" t="str">
            <v>unsigned</v>
          </cell>
          <cell r="H359" t="str">
            <v>-</v>
          </cell>
          <cell r="I359"/>
          <cell r="J359"/>
          <cell r="K359"/>
          <cell r="L359"/>
        </row>
        <row r="360">
          <cell r="A360" t="str">
            <v>Torque 4</v>
          </cell>
          <cell r="B360" t="str">
            <v>[-3276,8 - 3276,7]</v>
          </cell>
          <cell r="C360" t="str">
            <v>N.m</v>
          </cell>
          <cell r="D360">
            <v>16</v>
          </cell>
          <cell r="E360">
            <v>0.1</v>
          </cell>
          <cell r="F360">
            <v>-3276.8</v>
          </cell>
          <cell r="G360" t="str">
            <v>unsigned</v>
          </cell>
          <cell r="H360" t="str">
            <v>-</v>
          </cell>
          <cell r="I360"/>
          <cell r="J360"/>
          <cell r="K360"/>
          <cell r="L360"/>
        </row>
        <row r="361">
          <cell r="A361" t="str">
            <v>Torque 5</v>
          </cell>
          <cell r="B361" t="str">
            <v>[-32768 - 32767,5]</v>
          </cell>
          <cell r="C361" t="str">
            <v>N.m</v>
          </cell>
          <cell r="D361">
            <v>16</v>
          </cell>
          <cell r="E361">
            <v>1</v>
          </cell>
          <cell r="F361">
            <v>0</v>
          </cell>
          <cell r="G361" t="str">
            <v>signed</v>
          </cell>
          <cell r="H361" t="str">
            <v>-</v>
          </cell>
          <cell r="I361"/>
          <cell r="J361"/>
          <cell r="K361"/>
          <cell r="L361" t="str">
            <v>LM47
new</v>
          </cell>
        </row>
        <row r="362">
          <cell r="A362" t="str">
            <v>Torque 6</v>
          </cell>
          <cell r="B362" t="str">
            <v>[-3276,8 - 3276,75]</v>
          </cell>
          <cell r="C362" t="str">
            <v>N.m</v>
          </cell>
          <cell r="D362">
            <v>16</v>
          </cell>
          <cell r="E362">
            <v>0.1</v>
          </cell>
          <cell r="F362">
            <v>0</v>
          </cell>
          <cell r="G362" t="str">
            <v>signed</v>
          </cell>
          <cell r="H362" t="str">
            <v>-</v>
          </cell>
          <cell r="I362" t="str">
            <v>LM47
new</v>
          </cell>
          <cell r="J362"/>
          <cell r="K362"/>
          <cell r="L362" t="str">
            <v>LM47
new</v>
          </cell>
        </row>
        <row r="363">
          <cell r="A363" t="str">
            <v>Torque 8</v>
          </cell>
          <cell r="B363" t="str">
            <v>[-16384 - 16383,75]</v>
          </cell>
          <cell r="C363" t="str">
            <v>N.m</v>
          </cell>
          <cell r="D363">
            <v>16</v>
          </cell>
          <cell r="E363">
            <v>0.5</v>
          </cell>
          <cell r="F363">
            <v>0</v>
          </cell>
          <cell r="G363" t="str">
            <v>signed</v>
          </cell>
          <cell r="H363" t="str">
            <v>-</v>
          </cell>
          <cell r="I363" t="str">
            <v>LM47
new</v>
          </cell>
          <cell r="J363"/>
          <cell r="K363"/>
          <cell r="L363" t="str">
            <v>LM47
new</v>
          </cell>
        </row>
        <row r="364">
          <cell r="A364" t="str">
            <v>Urea consumption</v>
          </cell>
          <cell r="B364" t="str">
            <v>[0 - 0,65535]</v>
          </cell>
          <cell r="C364" t="str">
            <v>L/km</v>
          </cell>
          <cell r="D364">
            <v>16</v>
          </cell>
          <cell r="E364">
            <v>1.0000000000000001E-5</v>
          </cell>
          <cell r="F364">
            <v>0</v>
          </cell>
          <cell r="G364" t="str">
            <v>unsigned</v>
          </cell>
          <cell r="H364"/>
          <cell r="I364"/>
          <cell r="J364"/>
          <cell r="K364"/>
          <cell r="L364" t="str">
            <v>LM52
new</v>
          </cell>
        </row>
        <row r="365">
          <cell r="A365" t="str">
            <v>Voltage Res 7</v>
          </cell>
          <cell r="B365" t="str">
            <v>[-32 - 31,875]</v>
          </cell>
          <cell r="C365" t="str">
            <v>V</v>
          </cell>
          <cell r="D365">
            <v>8</v>
          </cell>
          <cell r="E365">
            <v>0.25</v>
          </cell>
          <cell r="F365">
            <v>0</v>
          </cell>
          <cell r="G365" t="str">
            <v>signed</v>
          </cell>
          <cell r="H365"/>
          <cell r="I365" t="str">
            <v>LM47
new</v>
          </cell>
          <cell r="J365"/>
          <cell r="K365"/>
          <cell r="L365" t="str">
            <v>LM47
new</v>
          </cell>
        </row>
        <row r="366">
          <cell r="A366" t="str">
            <v>Voltage Res 8</v>
          </cell>
          <cell r="B366" t="str">
            <v>[0 - 2,495175]</v>
          </cell>
          <cell r="C366" t="str">
            <v>V</v>
          </cell>
          <cell r="D366">
            <v>8</v>
          </cell>
          <cell r="E366">
            <v>9.7850000000000003E-3</v>
          </cell>
          <cell r="F366">
            <v>0</v>
          </cell>
          <cell r="G366" t="str">
            <v>unsigned</v>
          </cell>
          <cell r="H366"/>
          <cell r="I366"/>
          <cell r="J366"/>
          <cell r="K366"/>
          <cell r="L366" t="str">
            <v>LM48
new</v>
          </cell>
        </row>
        <row r="367">
          <cell r="A367" t="str">
            <v>Voltage01 - mV</v>
          </cell>
          <cell r="B367" t="str">
            <v>[0 - 22950]</v>
          </cell>
          <cell r="C367" t="str">
            <v>mV</v>
          </cell>
          <cell r="D367">
            <v>8</v>
          </cell>
          <cell r="E367">
            <v>90</v>
          </cell>
          <cell r="F367">
            <v>0</v>
          </cell>
          <cell r="G367" t="str">
            <v>unsigned</v>
          </cell>
          <cell r="H367"/>
          <cell r="I367"/>
          <cell r="J367"/>
          <cell r="K367"/>
          <cell r="L367" t="str">
            <v>LM48
new</v>
          </cell>
        </row>
        <row r="368">
          <cell r="A368" t="str">
            <v>Volume 4</v>
          </cell>
          <cell r="B368" t="str">
            <v>[0 - 3276,75]</v>
          </cell>
          <cell r="C368" t="str">
            <v>l</v>
          </cell>
          <cell r="D368">
            <v>16</v>
          </cell>
          <cell r="E368">
            <v>0.05</v>
          </cell>
          <cell r="F368">
            <v>0</v>
          </cell>
          <cell r="G368" t="str">
            <v>unsigned</v>
          </cell>
          <cell r="H368" t="str">
            <v>-</v>
          </cell>
          <cell r="I368"/>
          <cell r="J368"/>
          <cell r="K368"/>
          <cell r="L368"/>
        </row>
        <row r="369">
          <cell r="A369" t="str">
            <v>Mass 14</v>
          </cell>
          <cell r="B369" t="str">
            <v>[0 - 15300]</v>
          </cell>
          <cell r="C369" t="str">
            <v>g</v>
          </cell>
          <cell r="D369">
            <v>8</v>
          </cell>
          <cell r="E369">
            <v>60</v>
          </cell>
          <cell r="F369">
            <v>0</v>
          </cell>
          <cell r="G369" t="str">
            <v>unsigned</v>
          </cell>
          <cell r="H369" t="str">
            <v>-</v>
          </cell>
          <cell r="I369" t="str">
            <v>LM48
new</v>
          </cell>
          <cell r="J369"/>
          <cell r="K369"/>
          <cell r="L369" t="str">
            <v>LM52
new</v>
          </cell>
        </row>
        <row r="370">
          <cell r="A370" t="str">
            <v>Carrier04</v>
          </cell>
          <cell r="B370" t="str">
            <v>[0 - 42949,672955]</v>
          </cell>
          <cell r="C370" t="str">
            <v>wu</v>
          </cell>
          <cell r="D370">
            <v>32</v>
          </cell>
          <cell r="E370">
            <v>1.0000000000000001E-5</v>
          </cell>
          <cell r="F370">
            <v>21474.836480000002</v>
          </cell>
          <cell r="G370" t="str">
            <v>signed</v>
          </cell>
          <cell r="H370" t="str">
            <v>-</v>
          </cell>
          <cell r="I370" t="str">
            <v>LM48
new</v>
          </cell>
          <cell r="J370"/>
          <cell r="K370"/>
          <cell r="L370" t="str">
            <v>LM52
new</v>
          </cell>
        </row>
        <row r="371">
          <cell r="A371" t="str">
            <v>Adaptation05 - Factor</v>
          </cell>
          <cell r="B371" t="str">
            <v>[0 - 3199,951171875]</v>
          </cell>
          <cell r="C371" t="str">
            <v>%Vsens</v>
          </cell>
          <cell r="D371">
            <v>16</v>
          </cell>
          <cell r="E371">
            <v>4.8828125E-2</v>
          </cell>
          <cell r="F371">
            <v>0</v>
          </cell>
          <cell r="G371" t="str">
            <v>signed</v>
          </cell>
          <cell r="H371" t="str">
            <v>-</v>
          </cell>
          <cell r="I371"/>
          <cell r="K371"/>
          <cell r="L371" t="str">
            <v>LM52
new</v>
          </cell>
        </row>
        <row r="372">
          <cell r="A372" t="str">
            <v>Volume 6</v>
          </cell>
          <cell r="B372" t="str">
            <v>[-2147483648 - 2147483647,5]</v>
          </cell>
          <cell r="C372" t="str">
            <v>L</v>
          </cell>
          <cell r="D372">
            <v>32</v>
          </cell>
          <cell r="E372">
            <v>1</v>
          </cell>
          <cell r="F372">
            <v>0</v>
          </cell>
          <cell r="G372" t="str">
            <v>signed</v>
          </cell>
          <cell r="H372"/>
          <cell r="I372" t="str">
            <v>LM52
new</v>
          </cell>
          <cell r="K372"/>
          <cell r="L372" t="str">
            <v>LM52
new</v>
          </cell>
        </row>
        <row r="373">
          <cell r="A373" t="str">
            <v>Concentration 04</v>
          </cell>
          <cell r="B373" t="str">
            <v>[-214748364,8 - 214748364,75]</v>
          </cell>
          <cell r="C373" t="str">
            <v>ppm</v>
          </cell>
          <cell r="D373">
            <v>32</v>
          </cell>
          <cell r="E373">
            <v>0.1</v>
          </cell>
          <cell r="F373">
            <v>0</v>
          </cell>
          <cell r="G373" t="str">
            <v>signed</v>
          </cell>
          <cell r="H373"/>
          <cell r="L373" t="str">
            <v>LM52
new</v>
          </cell>
        </row>
        <row r="374">
          <cell r="A374" t="str">
            <v>Pressure 16</v>
          </cell>
          <cell r="B374" t="str">
            <v>[-32768 - 32767,5]</v>
          </cell>
          <cell r="C374" t="str">
            <v>Pa</v>
          </cell>
          <cell r="D374">
            <v>16</v>
          </cell>
          <cell r="E374">
            <v>1</v>
          </cell>
          <cell r="F374">
            <v>0</v>
          </cell>
          <cell r="G374" t="str">
            <v>signed</v>
          </cell>
          <cell r="H374"/>
          <cell r="I374" t="str">
            <v>LM48
new</v>
          </cell>
          <cell r="K374"/>
          <cell r="L374" t="str">
            <v>LM52
new</v>
          </cell>
        </row>
        <row r="375">
          <cell r="A375" t="str">
            <v>Distance9</v>
          </cell>
          <cell r="B375" t="str">
            <v>[-214748364,8 - 214748364,75]</v>
          </cell>
          <cell r="C375" t="str">
            <v>km</v>
          </cell>
          <cell r="D375">
            <v>32</v>
          </cell>
          <cell r="E375">
            <v>0.1</v>
          </cell>
          <cell r="F375">
            <v>0</v>
          </cell>
          <cell r="G375" t="str">
            <v>signed</v>
          </cell>
          <cell r="H375" t="str">
            <v>-</v>
          </cell>
          <cell r="I375"/>
          <cell r="L375" t="str">
            <v>LM52
new</v>
          </cell>
        </row>
        <row r="376">
          <cell r="A376" t="str">
            <v>Mass 15</v>
          </cell>
          <cell r="B376" t="str">
            <v>[-5,36870912 - 5,36870911875]</v>
          </cell>
          <cell r="C376" t="str">
            <v>g</v>
          </cell>
          <cell r="D376">
            <v>32</v>
          </cell>
          <cell r="E376">
            <v>2.5000000000000001E-9</v>
          </cell>
          <cell r="F376">
            <v>0</v>
          </cell>
          <cell r="G376" t="str">
            <v>signed</v>
          </cell>
          <cell r="H376" t="str">
            <v>-</v>
          </cell>
          <cell r="I376" t="str">
            <v>LM45
modified
IS103695</v>
          </cell>
          <cell r="K376"/>
          <cell r="L376" t="str">
            <v>LM52
new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"/>
      <sheetName val="DIDs"/>
      <sheetName val="DID_SFD_Dies"/>
      <sheetName val="DID_SFD_Gas"/>
      <sheetName val="VariablesNOK"/>
      <sheetName val="Etat_des_intégrations"/>
      <sheetName val="DID_SFD_Hyb"/>
      <sheetName val="Classes"/>
      <sheetName val="ListeDTC"/>
      <sheetName val="Règles"/>
      <sheetName val="MàJ MID - feuille de travail"/>
      <sheetName val="OrganisationDIDs"/>
      <sheetName val="Confs_-_Prods_DID"/>
      <sheetName val="WRP_FLP_DID"/>
      <sheetName val="WRP_FLP_BY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D6C5-819F-424F-8674-5E95A43AB476}">
  <dimension ref="A1:P1311"/>
  <sheetViews>
    <sheetView tabSelected="1" topLeftCell="A1309" workbookViewId="0">
      <selection activeCell="R2" sqref="R2"/>
    </sheetView>
  </sheetViews>
  <sheetFormatPr defaultRowHeight="15" x14ac:dyDescent="0.25"/>
  <sheetData>
    <row r="1" spans="1:16" ht="33.75" x14ac:dyDescent="0.25">
      <c r="A1" s="71" t="s">
        <v>5297</v>
      </c>
      <c r="B1" s="72" t="s">
        <v>5298</v>
      </c>
      <c r="C1" s="72" t="s">
        <v>5299</v>
      </c>
      <c r="D1" s="73" t="s">
        <v>5300</v>
      </c>
      <c r="E1" s="74" t="s">
        <v>5301</v>
      </c>
      <c r="F1" s="72" t="s">
        <v>5302</v>
      </c>
      <c r="G1" s="72" t="s">
        <v>5303</v>
      </c>
      <c r="H1" s="72" t="s">
        <v>5304</v>
      </c>
      <c r="I1" s="72" t="s">
        <v>5305</v>
      </c>
      <c r="J1" s="72" t="s">
        <v>5306</v>
      </c>
      <c r="K1" s="72" t="s">
        <v>5307</v>
      </c>
      <c r="L1" s="73" t="s">
        <v>5308</v>
      </c>
      <c r="M1" s="73" t="s">
        <v>5309</v>
      </c>
      <c r="N1" s="73" t="s">
        <v>5310</v>
      </c>
      <c r="O1" s="74" t="s">
        <v>5311</v>
      </c>
      <c r="P1" s="73" t="s">
        <v>5312</v>
      </c>
    </row>
    <row r="2" spans="1:16" ht="101.25" x14ac:dyDescent="0.25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>
        <v>32</v>
      </c>
      <c r="M2" s="1">
        <v>1</v>
      </c>
      <c r="N2" s="1" t="s">
        <v>7</v>
      </c>
      <c r="O2" s="1" t="s">
        <v>8</v>
      </c>
      <c r="P2" s="1" t="s">
        <v>9</v>
      </c>
    </row>
    <row r="3" spans="1:16" ht="101.25" x14ac:dyDescent="0.25">
      <c r="A3" s="1" t="s">
        <v>10</v>
      </c>
      <c r="B3" s="2" t="s">
        <v>11</v>
      </c>
      <c r="C3" s="3" t="s">
        <v>12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>
        <v>32</v>
      </c>
      <c r="M3" s="1">
        <v>1</v>
      </c>
      <c r="N3" s="1" t="s">
        <v>7</v>
      </c>
      <c r="O3" s="1" t="s">
        <v>8</v>
      </c>
      <c r="P3" s="1" t="s">
        <v>13</v>
      </c>
    </row>
    <row r="4" spans="1:16" ht="56.25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-40</v>
      </c>
      <c r="H4" s="4">
        <v>200</v>
      </c>
      <c r="I4" s="4" t="s">
        <v>6</v>
      </c>
      <c r="J4" s="4" t="s">
        <v>6</v>
      </c>
      <c r="K4" s="4" t="s">
        <v>20</v>
      </c>
      <c r="L4" s="4">
        <v>16</v>
      </c>
      <c r="M4" s="4">
        <v>0.1</v>
      </c>
      <c r="N4" s="4" t="s">
        <v>6</v>
      </c>
      <c r="O4" s="4" t="s">
        <v>8</v>
      </c>
      <c r="P4" s="4" t="s">
        <v>13</v>
      </c>
    </row>
    <row r="5" spans="1:16" ht="22.5" x14ac:dyDescent="0.25">
      <c r="A5" s="5" t="s">
        <v>21</v>
      </c>
      <c r="B5" s="4" t="s">
        <v>22</v>
      </c>
      <c r="C5" s="4" t="s">
        <v>23</v>
      </c>
      <c r="D5" s="5" t="s">
        <v>24</v>
      </c>
      <c r="E5" s="5" t="s">
        <v>23</v>
      </c>
      <c r="F5" s="5" t="s">
        <v>25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26</v>
      </c>
      <c r="L5" s="5">
        <v>16</v>
      </c>
      <c r="M5" s="5">
        <v>0.25</v>
      </c>
      <c r="N5" s="5" t="s">
        <v>6</v>
      </c>
      <c r="O5" s="5" t="s">
        <v>8</v>
      </c>
      <c r="P5" s="5" t="s">
        <v>13</v>
      </c>
    </row>
    <row r="6" spans="1:16" ht="22.5" x14ac:dyDescent="0.25">
      <c r="A6" s="4" t="s">
        <v>27</v>
      </c>
      <c r="B6" s="4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4" t="s">
        <v>6</v>
      </c>
      <c r="H6" s="4" t="s">
        <v>6</v>
      </c>
      <c r="I6" s="4" t="s">
        <v>6</v>
      </c>
      <c r="J6" s="4" t="s">
        <v>6</v>
      </c>
      <c r="K6" s="4" t="s">
        <v>33</v>
      </c>
      <c r="L6" s="4">
        <v>16</v>
      </c>
      <c r="M6" s="4">
        <v>0.01</v>
      </c>
      <c r="N6" s="4" t="s">
        <v>6</v>
      </c>
      <c r="O6" s="4" t="s">
        <v>8</v>
      </c>
      <c r="P6" s="4" t="s">
        <v>13</v>
      </c>
    </row>
    <row r="7" spans="1:16" ht="45" x14ac:dyDescent="0.25">
      <c r="A7" s="4" t="s">
        <v>34</v>
      </c>
      <c r="B7" s="4" t="s">
        <v>35</v>
      </c>
      <c r="C7" s="4" t="s">
        <v>36</v>
      </c>
      <c r="D7" s="4" t="s">
        <v>37</v>
      </c>
      <c r="E7" s="4" t="s">
        <v>38</v>
      </c>
      <c r="F7" s="4" t="s">
        <v>39</v>
      </c>
      <c r="G7" s="4" t="s">
        <v>6</v>
      </c>
      <c r="H7" s="4" t="s">
        <v>6</v>
      </c>
      <c r="I7" s="4" t="s">
        <v>6</v>
      </c>
      <c r="J7" s="4" t="s">
        <v>6</v>
      </c>
      <c r="K7" s="4" t="s">
        <v>40</v>
      </c>
      <c r="L7" s="4">
        <v>16</v>
      </c>
      <c r="M7" s="4">
        <v>3.125E-2</v>
      </c>
      <c r="N7" s="4" t="s">
        <v>6</v>
      </c>
      <c r="O7" s="4" t="s">
        <v>8</v>
      </c>
      <c r="P7" s="4" t="s">
        <v>13</v>
      </c>
    </row>
    <row r="8" spans="1:16" ht="22.5" x14ac:dyDescent="0.25">
      <c r="A8" s="5" t="s">
        <v>41</v>
      </c>
      <c r="B8" s="4" t="s">
        <v>42</v>
      </c>
      <c r="C8" s="4" t="s">
        <v>43</v>
      </c>
      <c r="D8" s="5" t="s">
        <v>44</v>
      </c>
      <c r="E8" s="6" t="s">
        <v>45</v>
      </c>
      <c r="F8" s="5" t="s">
        <v>32</v>
      </c>
      <c r="G8" s="5">
        <v>0</v>
      </c>
      <c r="H8" s="5">
        <v>60</v>
      </c>
      <c r="I8" s="5" t="s">
        <v>6</v>
      </c>
      <c r="J8" s="5" t="s">
        <v>6</v>
      </c>
      <c r="K8" s="5" t="s">
        <v>46</v>
      </c>
      <c r="L8" s="5">
        <v>16</v>
      </c>
      <c r="M8" s="5">
        <v>0.01</v>
      </c>
      <c r="N8" s="5" t="s">
        <v>6</v>
      </c>
      <c r="O8" s="5" t="s">
        <v>8</v>
      </c>
      <c r="P8" s="5" t="s">
        <v>13</v>
      </c>
    </row>
    <row r="9" spans="1:16" ht="33.75" x14ac:dyDescent="0.25">
      <c r="A9" s="7" t="s">
        <v>47</v>
      </c>
      <c r="B9" s="8" t="s">
        <v>48</v>
      </c>
      <c r="C9" s="8" t="s">
        <v>49</v>
      </c>
      <c r="D9" s="7" t="s">
        <v>50</v>
      </c>
      <c r="E9" s="7" t="s">
        <v>51</v>
      </c>
      <c r="F9" s="5" t="s">
        <v>52</v>
      </c>
      <c r="G9" s="5" t="s">
        <v>6</v>
      </c>
      <c r="H9" s="5" t="s">
        <v>6</v>
      </c>
      <c r="I9" s="5" t="s">
        <v>6</v>
      </c>
      <c r="J9" s="5" t="s">
        <v>6</v>
      </c>
      <c r="K9" s="5" t="s">
        <v>53</v>
      </c>
      <c r="L9" s="5">
        <v>24</v>
      </c>
      <c r="M9" s="5">
        <v>1</v>
      </c>
      <c r="N9" s="7" t="s">
        <v>6</v>
      </c>
      <c r="O9" s="5" t="s">
        <v>54</v>
      </c>
      <c r="P9" s="5" t="s">
        <v>9</v>
      </c>
    </row>
    <row r="10" spans="1:16" ht="33.75" x14ac:dyDescent="0.25">
      <c r="A10" s="5" t="s">
        <v>55</v>
      </c>
      <c r="B10" s="4" t="s">
        <v>56</v>
      </c>
      <c r="C10" s="4" t="s">
        <v>57</v>
      </c>
      <c r="D10" s="5" t="s">
        <v>58</v>
      </c>
      <c r="E10" s="5" t="s">
        <v>18</v>
      </c>
      <c r="F10" s="5" t="s">
        <v>19</v>
      </c>
      <c r="G10" s="5">
        <v>-40</v>
      </c>
      <c r="H10" s="5">
        <v>200</v>
      </c>
      <c r="I10" s="5" t="s">
        <v>6</v>
      </c>
      <c r="J10" s="5" t="s">
        <v>6</v>
      </c>
      <c r="K10" s="5" t="s">
        <v>20</v>
      </c>
      <c r="L10" s="5">
        <v>16</v>
      </c>
      <c r="M10" s="5">
        <v>0.1</v>
      </c>
      <c r="N10" s="5" t="s">
        <v>6</v>
      </c>
      <c r="O10" s="5" t="s">
        <v>8</v>
      </c>
      <c r="P10" s="5" t="s">
        <v>9</v>
      </c>
    </row>
    <row r="11" spans="1:16" ht="33.75" x14ac:dyDescent="0.25">
      <c r="A11" s="5" t="s">
        <v>59</v>
      </c>
      <c r="B11" s="4" t="s">
        <v>60</v>
      </c>
      <c r="C11" s="4" t="s">
        <v>61</v>
      </c>
      <c r="D11" s="5" t="s">
        <v>62</v>
      </c>
      <c r="E11" s="5" t="s">
        <v>18</v>
      </c>
      <c r="F11" s="5" t="s">
        <v>19</v>
      </c>
      <c r="G11" s="5">
        <v>-40</v>
      </c>
      <c r="H11" s="5">
        <v>200</v>
      </c>
      <c r="I11" s="5" t="s">
        <v>6</v>
      </c>
      <c r="J11" s="5" t="s">
        <v>6</v>
      </c>
      <c r="K11" s="5" t="s">
        <v>20</v>
      </c>
      <c r="L11" s="5">
        <v>16</v>
      </c>
      <c r="M11" s="5">
        <v>0.1</v>
      </c>
      <c r="N11" s="5" t="s">
        <v>6</v>
      </c>
      <c r="O11" s="5" t="s">
        <v>8</v>
      </c>
      <c r="P11" s="5" t="s">
        <v>9</v>
      </c>
    </row>
    <row r="12" spans="1:16" ht="33.75" x14ac:dyDescent="0.25">
      <c r="A12" s="4" t="s">
        <v>63</v>
      </c>
      <c r="B12" s="4" t="s">
        <v>64</v>
      </c>
      <c r="C12" s="4" t="s">
        <v>65</v>
      </c>
      <c r="D12" s="4" t="s">
        <v>66</v>
      </c>
      <c r="E12" s="4" t="s">
        <v>67</v>
      </c>
      <c r="F12" s="4" t="s">
        <v>68</v>
      </c>
      <c r="G12" s="4">
        <v>0</v>
      </c>
      <c r="H12" s="4">
        <v>20000</v>
      </c>
      <c r="I12" s="4" t="s">
        <v>6</v>
      </c>
      <c r="J12" s="4" t="s">
        <v>6</v>
      </c>
      <c r="K12" s="4" t="e">
        <v>#N/A</v>
      </c>
      <c r="L12" s="4">
        <v>16</v>
      </c>
      <c r="M12" s="4">
        <v>1</v>
      </c>
      <c r="N12" s="4" t="s">
        <v>6</v>
      </c>
      <c r="O12" s="4" t="s">
        <v>8</v>
      </c>
      <c r="P12" s="4" t="s">
        <v>9</v>
      </c>
    </row>
    <row r="13" spans="1:16" ht="45" x14ac:dyDescent="0.25">
      <c r="A13" s="5" t="s">
        <v>69</v>
      </c>
      <c r="B13" s="4" t="s">
        <v>70</v>
      </c>
      <c r="C13" s="4" t="s">
        <v>71</v>
      </c>
      <c r="D13" s="5" t="s">
        <v>72</v>
      </c>
      <c r="E13" s="5" t="s">
        <v>73</v>
      </c>
      <c r="F13" s="5" t="s">
        <v>68</v>
      </c>
      <c r="G13" s="5">
        <v>0</v>
      </c>
      <c r="H13" s="5">
        <v>25000</v>
      </c>
      <c r="I13" s="5" t="s">
        <v>6</v>
      </c>
      <c r="J13" s="5" t="s">
        <v>6</v>
      </c>
      <c r="K13" s="5" t="s">
        <v>74</v>
      </c>
      <c r="L13" s="5">
        <v>16</v>
      </c>
      <c r="M13" s="5">
        <v>1</v>
      </c>
      <c r="N13" s="5" t="s">
        <v>6</v>
      </c>
      <c r="O13" s="5" t="s">
        <v>8</v>
      </c>
      <c r="P13" s="5" t="s">
        <v>9</v>
      </c>
    </row>
    <row r="14" spans="1:16" ht="45" x14ac:dyDescent="0.25">
      <c r="A14" s="5" t="s">
        <v>75</v>
      </c>
      <c r="B14" s="4" t="s">
        <v>76</v>
      </c>
      <c r="C14" s="4" t="s">
        <v>77</v>
      </c>
      <c r="D14" s="5" t="s">
        <v>78</v>
      </c>
      <c r="E14" s="5" t="s">
        <v>73</v>
      </c>
      <c r="F14" s="5" t="s">
        <v>68</v>
      </c>
      <c r="G14" s="5">
        <v>0</v>
      </c>
      <c r="H14" s="5">
        <v>25000</v>
      </c>
      <c r="I14" s="5" t="s">
        <v>6</v>
      </c>
      <c r="J14" s="5" t="s">
        <v>6</v>
      </c>
      <c r="K14" s="5" t="s">
        <v>74</v>
      </c>
      <c r="L14" s="5">
        <v>16</v>
      </c>
      <c r="M14" s="5">
        <v>1</v>
      </c>
      <c r="N14" s="5" t="s">
        <v>6</v>
      </c>
      <c r="O14" s="5" t="s">
        <v>8</v>
      </c>
      <c r="P14" s="5" t="s">
        <v>9</v>
      </c>
    </row>
    <row r="15" spans="1:16" ht="45" x14ac:dyDescent="0.25">
      <c r="A15" s="5" t="s">
        <v>79</v>
      </c>
      <c r="B15" s="4" t="s">
        <v>80</v>
      </c>
      <c r="C15" s="4" t="s">
        <v>81</v>
      </c>
      <c r="D15" s="5" t="s">
        <v>82</v>
      </c>
      <c r="E15" s="6" t="s">
        <v>45</v>
      </c>
      <c r="F15" s="5" t="s">
        <v>32</v>
      </c>
      <c r="G15" s="5">
        <v>0</v>
      </c>
      <c r="H15" s="5">
        <v>60</v>
      </c>
      <c r="I15" s="5" t="s">
        <v>6</v>
      </c>
      <c r="J15" s="5" t="s">
        <v>6</v>
      </c>
      <c r="K15" s="5" t="s">
        <v>46</v>
      </c>
      <c r="L15" s="5">
        <v>16</v>
      </c>
      <c r="M15" s="5">
        <v>0.01</v>
      </c>
      <c r="N15" s="5" t="s">
        <v>6</v>
      </c>
      <c r="O15" s="5" t="s">
        <v>8</v>
      </c>
      <c r="P15" s="5" t="s">
        <v>9</v>
      </c>
    </row>
    <row r="16" spans="1:16" ht="22.5" x14ac:dyDescent="0.25">
      <c r="A16" s="5" t="s">
        <v>83</v>
      </c>
      <c r="B16" s="4" t="s">
        <v>84</v>
      </c>
      <c r="C16" s="4" t="s">
        <v>85</v>
      </c>
      <c r="D16" s="5" t="s">
        <v>86</v>
      </c>
      <c r="E16" s="5" t="s">
        <v>87</v>
      </c>
      <c r="F16" s="5" t="s">
        <v>88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>
        <v>1</v>
      </c>
      <c r="M16" s="5">
        <v>1</v>
      </c>
      <c r="N16" s="5" t="s">
        <v>89</v>
      </c>
      <c r="O16" s="5" t="s">
        <v>8</v>
      </c>
      <c r="P16" s="5" t="s">
        <v>9</v>
      </c>
    </row>
    <row r="17" spans="1:16" ht="67.5" x14ac:dyDescent="0.25">
      <c r="A17" s="4" t="s">
        <v>90</v>
      </c>
      <c r="B17" s="4" t="s">
        <v>91</v>
      </c>
      <c r="C17" s="4" t="s">
        <v>92</v>
      </c>
      <c r="D17" s="4" t="s">
        <v>93</v>
      </c>
      <c r="E17" s="4" t="s">
        <v>94</v>
      </c>
      <c r="F17" s="4" t="s">
        <v>95</v>
      </c>
      <c r="G17" s="4">
        <v>0</v>
      </c>
      <c r="H17" s="4">
        <v>4</v>
      </c>
      <c r="I17" s="4" t="s">
        <v>6</v>
      </c>
      <c r="J17" s="4" t="s">
        <v>6</v>
      </c>
      <c r="K17" s="4" t="s">
        <v>6</v>
      </c>
      <c r="L17" s="4">
        <v>4</v>
      </c>
      <c r="M17" s="4">
        <v>1</v>
      </c>
      <c r="N17" s="4" t="s">
        <v>96</v>
      </c>
      <c r="O17" s="4" t="s">
        <v>8</v>
      </c>
      <c r="P17" s="4" t="s">
        <v>9</v>
      </c>
    </row>
    <row r="18" spans="1:16" ht="101.25" x14ac:dyDescent="0.25">
      <c r="A18" s="5" t="s">
        <v>97</v>
      </c>
      <c r="B18" s="4" t="s">
        <v>98</v>
      </c>
      <c r="C18" s="4" t="s">
        <v>99</v>
      </c>
      <c r="D18" s="5" t="s">
        <v>100</v>
      </c>
      <c r="E18" s="5" t="s">
        <v>101</v>
      </c>
      <c r="F18" s="5" t="s">
        <v>102</v>
      </c>
      <c r="G18" s="5" t="s">
        <v>6</v>
      </c>
      <c r="H18" s="5" t="s">
        <v>6</v>
      </c>
      <c r="I18" s="5" t="s">
        <v>6</v>
      </c>
      <c r="J18" s="5" t="s">
        <v>6</v>
      </c>
      <c r="K18" s="5" t="s">
        <v>6</v>
      </c>
      <c r="L18" s="5">
        <v>8</v>
      </c>
      <c r="M18" s="5">
        <v>1</v>
      </c>
      <c r="N18" s="4" t="s">
        <v>103</v>
      </c>
      <c r="O18" s="5" t="s">
        <v>8</v>
      </c>
      <c r="P18" s="5" t="s">
        <v>9</v>
      </c>
    </row>
    <row r="19" spans="1:16" ht="67.5" x14ac:dyDescent="0.25">
      <c r="A19" s="5" t="s">
        <v>104</v>
      </c>
      <c r="B19" s="4" t="s">
        <v>105</v>
      </c>
      <c r="C19" s="4" t="s">
        <v>106</v>
      </c>
      <c r="D19" s="5" t="s">
        <v>107</v>
      </c>
      <c r="E19" s="5" t="s">
        <v>87</v>
      </c>
      <c r="F19" s="5" t="s">
        <v>88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>
        <v>1</v>
      </c>
      <c r="M19" s="5">
        <v>1</v>
      </c>
      <c r="N19" s="5" t="s">
        <v>108</v>
      </c>
      <c r="O19" s="5" t="s">
        <v>8</v>
      </c>
      <c r="P19" s="5" t="s">
        <v>9</v>
      </c>
    </row>
    <row r="20" spans="1:16" ht="45" x14ac:dyDescent="0.25">
      <c r="A20" s="5" t="s">
        <v>109</v>
      </c>
      <c r="B20" s="4" t="s">
        <v>110</v>
      </c>
      <c r="C20" s="4" t="s">
        <v>111</v>
      </c>
      <c r="D20" s="5" t="s">
        <v>112</v>
      </c>
      <c r="E20" s="5" t="s">
        <v>87</v>
      </c>
      <c r="F20" s="5" t="s">
        <v>88</v>
      </c>
      <c r="G20" s="5" t="s">
        <v>6</v>
      </c>
      <c r="H20" s="5" t="s">
        <v>6</v>
      </c>
      <c r="I20" s="5" t="s">
        <v>6</v>
      </c>
      <c r="J20" s="5" t="s">
        <v>6</v>
      </c>
      <c r="K20" s="5" t="s">
        <v>6</v>
      </c>
      <c r="L20" s="5">
        <v>1</v>
      </c>
      <c r="M20" s="5">
        <v>1</v>
      </c>
      <c r="N20" s="5" t="s">
        <v>113</v>
      </c>
      <c r="O20" s="5" t="s">
        <v>8</v>
      </c>
      <c r="P20" s="5" t="s">
        <v>9</v>
      </c>
    </row>
    <row r="21" spans="1:16" ht="56.25" x14ac:dyDescent="0.25">
      <c r="A21" s="5" t="s">
        <v>114</v>
      </c>
      <c r="B21" s="4" t="s">
        <v>115</v>
      </c>
      <c r="C21" s="4" t="s">
        <v>116</v>
      </c>
      <c r="D21" s="5" t="s">
        <v>117</v>
      </c>
      <c r="E21" s="5" t="s">
        <v>87</v>
      </c>
      <c r="F21" s="5" t="s">
        <v>88</v>
      </c>
      <c r="G21" s="5" t="s">
        <v>6</v>
      </c>
      <c r="H21" s="5" t="s">
        <v>6</v>
      </c>
      <c r="I21" s="5" t="s">
        <v>6</v>
      </c>
      <c r="J21" s="5" t="s">
        <v>6</v>
      </c>
      <c r="K21" s="5" t="s">
        <v>6</v>
      </c>
      <c r="L21" s="5">
        <v>1</v>
      </c>
      <c r="M21" s="5">
        <v>1</v>
      </c>
      <c r="N21" s="5" t="s">
        <v>118</v>
      </c>
      <c r="O21" s="5" t="s">
        <v>8</v>
      </c>
      <c r="P21" s="5" t="s">
        <v>119</v>
      </c>
    </row>
    <row r="22" spans="1:16" ht="135" x14ac:dyDescent="0.25">
      <c r="A22" s="5" t="s">
        <v>120</v>
      </c>
      <c r="B22" s="4" t="s">
        <v>121</v>
      </c>
      <c r="C22" s="4" t="s">
        <v>122</v>
      </c>
      <c r="D22" s="5" t="s">
        <v>123</v>
      </c>
      <c r="E22" s="5" t="s">
        <v>124</v>
      </c>
      <c r="F22" s="5" t="s">
        <v>125</v>
      </c>
      <c r="G22" s="5" t="s">
        <v>6</v>
      </c>
      <c r="H22" s="5" t="s">
        <v>6</v>
      </c>
      <c r="I22" s="5" t="s">
        <v>6</v>
      </c>
      <c r="J22" s="5" t="s">
        <v>6</v>
      </c>
      <c r="K22" s="5" t="s">
        <v>6</v>
      </c>
      <c r="L22" s="5">
        <v>3</v>
      </c>
      <c r="M22" s="5">
        <v>1</v>
      </c>
      <c r="N22" s="5" t="s">
        <v>126</v>
      </c>
      <c r="O22" s="5" t="s">
        <v>127</v>
      </c>
      <c r="P22" s="5" t="s">
        <v>9</v>
      </c>
    </row>
    <row r="23" spans="1:16" ht="33.75" x14ac:dyDescent="0.25">
      <c r="A23" s="5" t="s">
        <v>128</v>
      </c>
      <c r="B23" s="4" t="s">
        <v>129</v>
      </c>
      <c r="C23" s="4" t="s">
        <v>130</v>
      </c>
      <c r="D23" s="5" t="s">
        <v>131</v>
      </c>
      <c r="E23" s="5" t="s">
        <v>87</v>
      </c>
      <c r="F23" s="5" t="s">
        <v>88</v>
      </c>
      <c r="G23" s="5" t="s">
        <v>6</v>
      </c>
      <c r="H23" s="5" t="s">
        <v>6</v>
      </c>
      <c r="I23" s="5" t="s">
        <v>6</v>
      </c>
      <c r="J23" s="5" t="s">
        <v>6</v>
      </c>
      <c r="K23" s="5" t="s">
        <v>6</v>
      </c>
      <c r="L23" s="5">
        <v>1</v>
      </c>
      <c r="M23" s="5">
        <v>1</v>
      </c>
      <c r="N23" s="5" t="s">
        <v>118</v>
      </c>
      <c r="O23" s="5" t="s">
        <v>127</v>
      </c>
      <c r="P23" s="5" t="s">
        <v>9</v>
      </c>
    </row>
    <row r="24" spans="1:16" ht="101.25" x14ac:dyDescent="0.25">
      <c r="A24" s="1" t="s">
        <v>132</v>
      </c>
      <c r="B24" s="1" t="s">
        <v>133</v>
      </c>
      <c r="C24" s="3" t="s">
        <v>134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6</v>
      </c>
      <c r="I24" s="1" t="s">
        <v>6</v>
      </c>
      <c r="J24" s="1" t="s">
        <v>6</v>
      </c>
      <c r="K24" s="1" t="s">
        <v>6</v>
      </c>
      <c r="L24" s="1">
        <v>32</v>
      </c>
      <c r="M24" s="1">
        <v>1</v>
      </c>
      <c r="N24" s="1" t="s">
        <v>7</v>
      </c>
      <c r="O24" s="1" t="s">
        <v>8</v>
      </c>
      <c r="P24" s="1" t="s">
        <v>13</v>
      </c>
    </row>
    <row r="25" spans="1:16" ht="45" x14ac:dyDescent="0.25">
      <c r="A25" s="5" t="s">
        <v>135</v>
      </c>
      <c r="B25" s="4" t="s">
        <v>136</v>
      </c>
      <c r="C25" s="4" t="s">
        <v>137</v>
      </c>
      <c r="D25" s="5" t="s">
        <v>138</v>
      </c>
      <c r="E25" s="5" t="s">
        <v>73</v>
      </c>
      <c r="F25" s="5" t="s">
        <v>68</v>
      </c>
      <c r="G25" s="5">
        <v>0</v>
      </c>
      <c r="H25" s="5">
        <v>25000</v>
      </c>
      <c r="I25" s="5" t="s">
        <v>6</v>
      </c>
      <c r="J25" s="5" t="s">
        <v>6</v>
      </c>
      <c r="K25" s="5" t="s">
        <v>74</v>
      </c>
      <c r="L25" s="5">
        <v>16</v>
      </c>
      <c r="M25" s="5">
        <v>1</v>
      </c>
      <c r="N25" s="5" t="s">
        <v>6</v>
      </c>
      <c r="O25" s="5" t="s">
        <v>8</v>
      </c>
      <c r="P25" s="5" t="s">
        <v>9</v>
      </c>
    </row>
    <row r="26" spans="1:16" ht="45" x14ac:dyDescent="0.25">
      <c r="A26" s="5" t="s">
        <v>139</v>
      </c>
      <c r="B26" s="4" t="s">
        <v>140</v>
      </c>
      <c r="C26" s="4" t="s">
        <v>141</v>
      </c>
      <c r="D26" s="5" t="s">
        <v>142</v>
      </c>
      <c r="E26" s="5" t="s">
        <v>73</v>
      </c>
      <c r="F26" s="5" t="s">
        <v>68</v>
      </c>
      <c r="G26" s="5">
        <v>0</v>
      </c>
      <c r="H26" s="5">
        <v>25000</v>
      </c>
      <c r="I26" s="5" t="s">
        <v>6</v>
      </c>
      <c r="J26" s="5" t="s">
        <v>6</v>
      </c>
      <c r="K26" s="5" t="s">
        <v>74</v>
      </c>
      <c r="L26" s="5">
        <v>16</v>
      </c>
      <c r="M26" s="5">
        <v>1</v>
      </c>
      <c r="N26" s="5" t="s">
        <v>6</v>
      </c>
      <c r="O26" s="5" t="s">
        <v>8</v>
      </c>
      <c r="P26" s="5" t="s">
        <v>9</v>
      </c>
    </row>
    <row r="27" spans="1:16" ht="45" x14ac:dyDescent="0.25">
      <c r="A27" s="5" t="s">
        <v>143</v>
      </c>
      <c r="B27" s="4" t="s">
        <v>144</v>
      </c>
      <c r="C27" s="4" t="s">
        <v>145</v>
      </c>
      <c r="D27" s="5" t="s">
        <v>146</v>
      </c>
      <c r="E27" s="5" t="s">
        <v>73</v>
      </c>
      <c r="F27" s="5" t="s">
        <v>68</v>
      </c>
      <c r="G27" s="5">
        <v>0</v>
      </c>
      <c r="H27" s="5">
        <v>25000</v>
      </c>
      <c r="I27" s="5" t="s">
        <v>6</v>
      </c>
      <c r="J27" s="5" t="s">
        <v>6</v>
      </c>
      <c r="K27" s="5" t="s">
        <v>74</v>
      </c>
      <c r="L27" s="5">
        <v>16</v>
      </c>
      <c r="M27" s="5">
        <v>1</v>
      </c>
      <c r="N27" s="5" t="s">
        <v>6</v>
      </c>
      <c r="O27" s="5" t="s">
        <v>8</v>
      </c>
      <c r="P27" s="5" t="s">
        <v>119</v>
      </c>
    </row>
    <row r="28" spans="1:16" ht="45" x14ac:dyDescent="0.25">
      <c r="A28" s="4" t="s">
        <v>147</v>
      </c>
      <c r="B28" s="4" t="s">
        <v>148</v>
      </c>
      <c r="C28" s="4" t="s">
        <v>149</v>
      </c>
      <c r="D28" s="4" t="s">
        <v>150</v>
      </c>
      <c r="E28" s="4" t="s">
        <v>23</v>
      </c>
      <c r="F28" s="4" t="s">
        <v>25</v>
      </c>
      <c r="G28" s="4" t="s">
        <v>6</v>
      </c>
      <c r="H28" s="4" t="s">
        <v>6</v>
      </c>
      <c r="I28" s="4" t="s">
        <v>6</v>
      </c>
      <c r="J28" s="4" t="s">
        <v>6</v>
      </c>
      <c r="K28" s="4" t="s">
        <v>26</v>
      </c>
      <c r="L28" s="4">
        <v>16</v>
      </c>
      <c r="M28" s="4">
        <v>0.25</v>
      </c>
      <c r="N28" s="4" t="e">
        <v>#N/A</v>
      </c>
      <c r="O28" s="4" t="s">
        <v>127</v>
      </c>
      <c r="P28" s="4" t="s">
        <v>9</v>
      </c>
    </row>
    <row r="29" spans="1:16" ht="56.25" x14ac:dyDescent="0.25">
      <c r="A29" s="5" t="s">
        <v>151</v>
      </c>
      <c r="B29" s="4" t="s">
        <v>152</v>
      </c>
      <c r="C29" s="4" t="s">
        <v>153</v>
      </c>
      <c r="D29" s="5" t="s">
        <v>154</v>
      </c>
      <c r="E29" s="5" t="s">
        <v>155</v>
      </c>
      <c r="F29" s="5" t="s">
        <v>156</v>
      </c>
      <c r="G29" s="5" t="s">
        <v>6</v>
      </c>
      <c r="H29" s="5" t="s">
        <v>6</v>
      </c>
      <c r="I29" s="5" t="s">
        <v>6</v>
      </c>
      <c r="J29" s="5" t="s">
        <v>6</v>
      </c>
      <c r="K29" s="5" t="s">
        <v>6</v>
      </c>
      <c r="L29" s="5">
        <v>2</v>
      </c>
      <c r="M29" s="5">
        <v>1</v>
      </c>
      <c r="N29" s="5" t="s">
        <v>157</v>
      </c>
      <c r="O29" s="5" t="s">
        <v>8</v>
      </c>
      <c r="P29" s="5" t="s">
        <v>13</v>
      </c>
    </row>
    <row r="30" spans="1:16" ht="56.25" x14ac:dyDescent="0.25">
      <c r="A30" s="5" t="s">
        <v>158</v>
      </c>
      <c r="B30" s="4" t="s">
        <v>159</v>
      </c>
      <c r="C30" s="4" t="s">
        <v>160</v>
      </c>
      <c r="D30" s="5" t="s">
        <v>161</v>
      </c>
      <c r="E30" s="5" t="s">
        <v>155</v>
      </c>
      <c r="F30" s="5" t="s">
        <v>156</v>
      </c>
      <c r="G30" s="5" t="s">
        <v>6</v>
      </c>
      <c r="H30" s="5" t="s">
        <v>6</v>
      </c>
      <c r="I30" s="5" t="s">
        <v>6</v>
      </c>
      <c r="J30" s="5" t="s">
        <v>6</v>
      </c>
      <c r="K30" s="5" t="s">
        <v>6</v>
      </c>
      <c r="L30" s="5">
        <v>2</v>
      </c>
      <c r="M30" s="5">
        <v>1</v>
      </c>
      <c r="N30" s="5" t="s">
        <v>157</v>
      </c>
      <c r="O30" s="5" t="s">
        <v>8</v>
      </c>
      <c r="P30" s="5" t="s">
        <v>13</v>
      </c>
    </row>
    <row r="31" spans="1:16" ht="78.75" x14ac:dyDescent="0.25">
      <c r="A31" s="5" t="s">
        <v>162</v>
      </c>
      <c r="B31" s="4" t="s">
        <v>163</v>
      </c>
      <c r="C31" s="4" t="s">
        <v>164</v>
      </c>
      <c r="D31" s="5" t="s">
        <v>165</v>
      </c>
      <c r="E31" s="5" t="s">
        <v>155</v>
      </c>
      <c r="F31" s="5" t="s">
        <v>156</v>
      </c>
      <c r="G31" s="5" t="s">
        <v>6</v>
      </c>
      <c r="H31" s="5" t="s">
        <v>6</v>
      </c>
      <c r="I31" s="5" t="s">
        <v>6</v>
      </c>
      <c r="J31" s="5" t="s">
        <v>6</v>
      </c>
      <c r="K31" s="5" t="s">
        <v>6</v>
      </c>
      <c r="L31" s="5">
        <v>2</v>
      </c>
      <c r="M31" s="5">
        <v>1</v>
      </c>
      <c r="N31" s="5" t="s">
        <v>166</v>
      </c>
      <c r="O31" s="5" t="s">
        <v>8</v>
      </c>
      <c r="P31" s="5" t="s">
        <v>9</v>
      </c>
    </row>
    <row r="32" spans="1:16" ht="56.25" x14ac:dyDescent="0.25">
      <c r="A32" s="5" t="s">
        <v>167</v>
      </c>
      <c r="B32" s="4" t="s">
        <v>168</v>
      </c>
      <c r="C32" s="4" t="s">
        <v>169</v>
      </c>
      <c r="D32" s="5" t="s">
        <v>170</v>
      </c>
      <c r="E32" s="5" t="s">
        <v>155</v>
      </c>
      <c r="F32" s="5" t="s">
        <v>156</v>
      </c>
      <c r="G32" s="5" t="s">
        <v>6</v>
      </c>
      <c r="H32" s="5" t="s">
        <v>6</v>
      </c>
      <c r="I32" s="5" t="s">
        <v>6</v>
      </c>
      <c r="J32" s="5" t="s">
        <v>6</v>
      </c>
      <c r="K32" s="5" t="s">
        <v>6</v>
      </c>
      <c r="L32" s="5">
        <v>2</v>
      </c>
      <c r="M32" s="5">
        <v>1</v>
      </c>
      <c r="N32" s="5" t="s">
        <v>171</v>
      </c>
      <c r="O32" s="5" t="s">
        <v>8</v>
      </c>
      <c r="P32" s="5" t="s">
        <v>9</v>
      </c>
    </row>
    <row r="33" spans="1:16" ht="33.75" x14ac:dyDescent="0.25">
      <c r="A33" s="5" t="s">
        <v>172</v>
      </c>
      <c r="B33" s="9" t="s">
        <v>173</v>
      </c>
      <c r="C33" s="4" t="s">
        <v>174</v>
      </c>
      <c r="D33" s="5" t="s">
        <v>175</v>
      </c>
      <c r="E33" s="5" t="s">
        <v>87</v>
      </c>
      <c r="F33" s="5" t="s">
        <v>88</v>
      </c>
      <c r="G33" s="5" t="s">
        <v>6</v>
      </c>
      <c r="H33" s="5" t="s">
        <v>6</v>
      </c>
      <c r="I33" s="5" t="s">
        <v>6</v>
      </c>
      <c r="J33" s="5" t="s">
        <v>6</v>
      </c>
      <c r="K33" s="5" t="e">
        <v>#N/A</v>
      </c>
      <c r="L33" s="5">
        <v>1</v>
      </c>
      <c r="M33" s="5">
        <v>1</v>
      </c>
      <c r="N33" s="5" t="s">
        <v>176</v>
      </c>
      <c r="O33" s="5" t="s">
        <v>8</v>
      </c>
      <c r="P33" s="5" t="s">
        <v>9</v>
      </c>
    </row>
    <row r="34" spans="1:16" ht="45" x14ac:dyDescent="0.25">
      <c r="A34" s="5" t="s">
        <v>177</v>
      </c>
      <c r="B34" s="9" t="s">
        <v>178</v>
      </c>
      <c r="C34" s="4" t="s">
        <v>179</v>
      </c>
      <c r="D34" s="5" t="s">
        <v>180</v>
      </c>
      <c r="E34" s="5" t="s">
        <v>181</v>
      </c>
      <c r="F34" s="5" t="s">
        <v>182</v>
      </c>
      <c r="G34" s="5">
        <v>0</v>
      </c>
      <c r="H34" s="5">
        <v>1.25</v>
      </c>
      <c r="I34" s="5" t="s">
        <v>6</v>
      </c>
      <c r="J34" s="5" t="s">
        <v>6</v>
      </c>
      <c r="K34" s="5" t="e">
        <v>#N/A</v>
      </c>
      <c r="L34" s="5">
        <v>16</v>
      </c>
      <c r="M34" s="5">
        <v>1.25E-3</v>
      </c>
      <c r="N34" s="5" t="s">
        <v>6</v>
      </c>
      <c r="O34" s="5" t="s">
        <v>8</v>
      </c>
      <c r="P34" s="5" t="s">
        <v>13</v>
      </c>
    </row>
    <row r="35" spans="1:16" ht="67.5" x14ac:dyDescent="0.25">
      <c r="A35" s="5" t="s">
        <v>183</v>
      </c>
      <c r="B35" s="4" t="s">
        <v>184</v>
      </c>
      <c r="C35" s="4" t="s">
        <v>185</v>
      </c>
      <c r="D35" s="5" t="s">
        <v>186</v>
      </c>
      <c r="E35" s="5" t="s">
        <v>187</v>
      </c>
      <c r="F35" s="5" t="s">
        <v>188</v>
      </c>
      <c r="G35" s="5">
        <v>0</v>
      </c>
      <c r="H35" s="5">
        <v>719.98</v>
      </c>
      <c r="I35" s="5" t="s">
        <v>6</v>
      </c>
      <c r="J35" s="5" t="s">
        <v>6</v>
      </c>
      <c r="K35" s="5" t="s">
        <v>189</v>
      </c>
      <c r="L35" s="5">
        <v>16</v>
      </c>
      <c r="M35" s="5">
        <v>0.02</v>
      </c>
      <c r="N35" s="5" t="s">
        <v>6</v>
      </c>
      <c r="O35" s="5" t="s">
        <v>8</v>
      </c>
      <c r="P35" s="5" t="s">
        <v>190</v>
      </c>
    </row>
    <row r="36" spans="1:16" ht="56.25" x14ac:dyDescent="0.25">
      <c r="A36" s="5" t="s">
        <v>191</v>
      </c>
      <c r="B36" s="9" t="s">
        <v>192</v>
      </c>
      <c r="C36" s="4" t="s">
        <v>193</v>
      </c>
      <c r="D36" s="5" t="s">
        <v>194</v>
      </c>
      <c r="E36" s="5" t="s">
        <v>187</v>
      </c>
      <c r="F36" s="5" t="s">
        <v>188</v>
      </c>
      <c r="G36" s="5">
        <v>0</v>
      </c>
      <c r="H36" s="5">
        <v>719.98</v>
      </c>
      <c r="I36" s="5" t="s">
        <v>6</v>
      </c>
      <c r="J36" s="5" t="s">
        <v>6</v>
      </c>
      <c r="K36" s="5" t="s">
        <v>189</v>
      </c>
      <c r="L36" s="5">
        <v>16</v>
      </c>
      <c r="M36" s="5">
        <v>0.02</v>
      </c>
      <c r="N36" s="5" t="s">
        <v>6</v>
      </c>
      <c r="O36" s="5" t="s">
        <v>8</v>
      </c>
      <c r="P36" s="5" t="s">
        <v>190</v>
      </c>
    </row>
    <row r="37" spans="1:16" ht="67.5" x14ac:dyDescent="0.25">
      <c r="A37" s="5" t="s">
        <v>195</v>
      </c>
      <c r="B37" s="9" t="s">
        <v>196</v>
      </c>
      <c r="C37" s="4" t="s">
        <v>197</v>
      </c>
      <c r="D37" s="5" t="s">
        <v>198</v>
      </c>
      <c r="E37" s="5" t="s">
        <v>199</v>
      </c>
      <c r="F37" s="5" t="s">
        <v>32</v>
      </c>
      <c r="G37" s="5">
        <v>0</v>
      </c>
      <c r="H37" s="5">
        <v>200</v>
      </c>
      <c r="I37" s="5" t="s">
        <v>6</v>
      </c>
      <c r="J37" s="5" t="s">
        <v>6</v>
      </c>
      <c r="K37" s="5" t="s">
        <v>200</v>
      </c>
      <c r="L37" s="5">
        <v>16</v>
      </c>
      <c r="M37" s="5">
        <v>0.01</v>
      </c>
      <c r="N37" s="5" t="s">
        <v>6</v>
      </c>
      <c r="O37" s="5" t="s">
        <v>127</v>
      </c>
      <c r="P37" s="5" t="s">
        <v>190</v>
      </c>
    </row>
    <row r="38" spans="1:16" ht="56.25" x14ac:dyDescent="0.25">
      <c r="A38" s="5" t="s">
        <v>201</v>
      </c>
      <c r="B38" s="9" t="s">
        <v>202</v>
      </c>
      <c r="C38" s="4" t="s">
        <v>203</v>
      </c>
      <c r="D38" s="5" t="s">
        <v>204</v>
      </c>
      <c r="E38" s="5" t="s">
        <v>205</v>
      </c>
      <c r="F38" s="5" t="s">
        <v>102</v>
      </c>
      <c r="G38" s="5" t="s">
        <v>6</v>
      </c>
      <c r="H38" s="5" t="s">
        <v>6</v>
      </c>
      <c r="I38" s="5" t="s">
        <v>6</v>
      </c>
      <c r="J38" s="5" t="s">
        <v>6</v>
      </c>
      <c r="K38" s="5" t="e">
        <v>#N/A</v>
      </c>
      <c r="L38" s="5">
        <v>8</v>
      </c>
      <c r="M38" s="5">
        <v>1</v>
      </c>
      <c r="N38" s="5" t="s">
        <v>6</v>
      </c>
      <c r="O38" s="5" t="s">
        <v>8</v>
      </c>
      <c r="P38" s="5" t="s">
        <v>9</v>
      </c>
    </row>
    <row r="39" spans="1:16" ht="78.75" x14ac:dyDescent="0.25">
      <c r="A39" s="5" t="s">
        <v>206</v>
      </c>
      <c r="B39" s="9" t="s">
        <v>207</v>
      </c>
      <c r="C39" s="4" t="s">
        <v>208</v>
      </c>
      <c r="D39" s="5" t="s">
        <v>209</v>
      </c>
      <c r="E39" s="5" t="s">
        <v>210</v>
      </c>
      <c r="F39" s="5" t="s">
        <v>102</v>
      </c>
      <c r="G39" s="5" t="s">
        <v>6</v>
      </c>
      <c r="H39" s="5" t="s">
        <v>6</v>
      </c>
      <c r="I39" s="5" t="s">
        <v>6</v>
      </c>
      <c r="J39" s="5" t="s">
        <v>6</v>
      </c>
      <c r="K39" s="5" t="s">
        <v>6</v>
      </c>
      <c r="L39" s="5">
        <v>8</v>
      </c>
      <c r="M39" s="5">
        <v>1</v>
      </c>
      <c r="N39" s="5" t="e">
        <v>#N/A</v>
      </c>
      <c r="O39" s="5" t="s">
        <v>8</v>
      </c>
      <c r="P39" s="5" t="s">
        <v>9</v>
      </c>
    </row>
    <row r="40" spans="1:16" ht="78.75" x14ac:dyDescent="0.25">
      <c r="A40" s="5" t="s">
        <v>211</v>
      </c>
      <c r="B40" s="9" t="s">
        <v>212</v>
      </c>
      <c r="C40" s="4" t="s">
        <v>213</v>
      </c>
      <c r="D40" s="5" t="s">
        <v>214</v>
      </c>
      <c r="E40" s="5" t="s">
        <v>38</v>
      </c>
      <c r="F40" s="5" t="s">
        <v>39</v>
      </c>
      <c r="G40" s="5" t="s">
        <v>6</v>
      </c>
      <c r="H40" s="5" t="s">
        <v>6</v>
      </c>
      <c r="I40" s="5" t="s">
        <v>6</v>
      </c>
      <c r="J40" s="5" t="s">
        <v>6</v>
      </c>
      <c r="K40" s="5" t="s">
        <v>40</v>
      </c>
      <c r="L40" s="5">
        <v>16</v>
      </c>
      <c r="M40" s="5">
        <v>3.125E-2</v>
      </c>
      <c r="N40" s="5" t="s">
        <v>6</v>
      </c>
      <c r="O40" s="5" t="s">
        <v>8</v>
      </c>
      <c r="P40" s="5" t="s">
        <v>9</v>
      </c>
    </row>
    <row r="41" spans="1:16" ht="56.25" x14ac:dyDescent="0.25">
      <c r="A41" s="5" t="s">
        <v>215</v>
      </c>
      <c r="B41" s="9" t="s">
        <v>216</v>
      </c>
      <c r="C41" s="9" t="s">
        <v>217</v>
      </c>
      <c r="D41" s="5" t="s">
        <v>218</v>
      </c>
      <c r="E41" s="5" t="s">
        <v>73</v>
      </c>
      <c r="F41" s="5" t="s">
        <v>68</v>
      </c>
      <c r="G41" s="5">
        <v>0</v>
      </c>
      <c r="H41" s="5">
        <v>25000</v>
      </c>
      <c r="I41" s="5" t="s">
        <v>6</v>
      </c>
      <c r="J41" s="5" t="s">
        <v>6</v>
      </c>
      <c r="K41" s="5" t="s">
        <v>74</v>
      </c>
      <c r="L41" s="5">
        <v>16</v>
      </c>
      <c r="M41" s="5">
        <v>1</v>
      </c>
      <c r="N41" s="5" t="s">
        <v>6</v>
      </c>
      <c r="O41" s="5" t="s">
        <v>8</v>
      </c>
      <c r="P41" s="5" t="s">
        <v>9</v>
      </c>
    </row>
    <row r="42" spans="1:16" ht="56.25" x14ac:dyDescent="0.25">
      <c r="A42" s="5" t="s">
        <v>219</v>
      </c>
      <c r="B42" s="9" t="s">
        <v>220</v>
      </c>
      <c r="C42" s="9" t="s">
        <v>221</v>
      </c>
      <c r="D42" s="5" t="s">
        <v>222</v>
      </c>
      <c r="E42" s="5" t="s">
        <v>87</v>
      </c>
      <c r="F42" s="5" t="s">
        <v>88</v>
      </c>
      <c r="G42" s="5" t="s">
        <v>6</v>
      </c>
      <c r="H42" s="5" t="s">
        <v>6</v>
      </c>
      <c r="I42" s="5" t="s">
        <v>6</v>
      </c>
      <c r="J42" s="5" t="s">
        <v>6</v>
      </c>
      <c r="K42" s="5" t="e">
        <v>#N/A</v>
      </c>
      <c r="L42" s="5">
        <v>1</v>
      </c>
      <c r="M42" s="5">
        <v>1</v>
      </c>
      <c r="N42" s="5" t="s">
        <v>223</v>
      </c>
      <c r="O42" s="5" t="s">
        <v>8</v>
      </c>
      <c r="P42" s="5" t="s">
        <v>9</v>
      </c>
    </row>
    <row r="43" spans="1:16" ht="67.5" x14ac:dyDescent="0.25">
      <c r="A43" s="5" t="s">
        <v>224</v>
      </c>
      <c r="B43" s="9" t="s">
        <v>225</v>
      </c>
      <c r="C43" s="9" t="s">
        <v>226</v>
      </c>
      <c r="D43" s="5" t="s">
        <v>227</v>
      </c>
      <c r="E43" s="5" t="s">
        <v>87</v>
      </c>
      <c r="F43" s="5" t="s">
        <v>88</v>
      </c>
      <c r="G43" s="5" t="s">
        <v>6</v>
      </c>
      <c r="H43" s="5" t="s">
        <v>6</v>
      </c>
      <c r="I43" s="5" t="s">
        <v>6</v>
      </c>
      <c r="J43" s="5" t="s">
        <v>6</v>
      </c>
      <c r="K43" s="5" t="e">
        <v>#N/A</v>
      </c>
      <c r="L43" s="5">
        <v>1</v>
      </c>
      <c r="M43" s="5">
        <v>1</v>
      </c>
      <c r="N43" s="5" t="s">
        <v>223</v>
      </c>
      <c r="O43" s="5" t="s">
        <v>8</v>
      </c>
      <c r="P43" s="5" t="s">
        <v>9</v>
      </c>
    </row>
    <row r="44" spans="1:16" ht="56.25" x14ac:dyDescent="0.25">
      <c r="A44" s="5" t="s">
        <v>228</v>
      </c>
      <c r="B44" s="9" t="s">
        <v>229</v>
      </c>
      <c r="C44" s="9" t="s">
        <v>230</v>
      </c>
      <c r="D44" s="5" t="s">
        <v>231</v>
      </c>
      <c r="E44" s="5" t="s">
        <v>87</v>
      </c>
      <c r="F44" s="5" t="s">
        <v>88</v>
      </c>
      <c r="G44" s="5" t="s">
        <v>6</v>
      </c>
      <c r="H44" s="5" t="s">
        <v>6</v>
      </c>
      <c r="I44" s="5" t="s">
        <v>6</v>
      </c>
      <c r="J44" s="5" t="s">
        <v>6</v>
      </c>
      <c r="K44" s="5" t="e">
        <v>#N/A</v>
      </c>
      <c r="L44" s="5">
        <v>1</v>
      </c>
      <c r="M44" s="5">
        <v>1</v>
      </c>
      <c r="N44" s="5" t="s">
        <v>232</v>
      </c>
      <c r="O44" s="5" t="s">
        <v>8</v>
      </c>
      <c r="P44" s="5" t="s">
        <v>9</v>
      </c>
    </row>
    <row r="45" spans="1:16" ht="56.25" x14ac:dyDescent="0.25">
      <c r="A45" s="5" t="s">
        <v>233</v>
      </c>
      <c r="B45" s="9" t="s">
        <v>234</v>
      </c>
      <c r="C45" s="9" t="s">
        <v>235</v>
      </c>
      <c r="D45" s="5" t="s">
        <v>236</v>
      </c>
      <c r="E45" s="5" t="s">
        <v>87</v>
      </c>
      <c r="F45" s="5" t="s">
        <v>88</v>
      </c>
      <c r="G45" s="5" t="s">
        <v>6</v>
      </c>
      <c r="H45" s="5" t="s">
        <v>6</v>
      </c>
      <c r="I45" s="5" t="s">
        <v>6</v>
      </c>
      <c r="J45" s="5" t="s">
        <v>6</v>
      </c>
      <c r="K45" s="5" t="e">
        <v>#N/A</v>
      </c>
      <c r="L45" s="5">
        <v>1</v>
      </c>
      <c r="M45" s="5">
        <v>1</v>
      </c>
      <c r="N45" s="5" t="s">
        <v>223</v>
      </c>
      <c r="O45" s="5" t="s">
        <v>8</v>
      </c>
      <c r="P45" s="5" t="s">
        <v>9</v>
      </c>
    </row>
    <row r="46" spans="1:16" ht="67.5" x14ac:dyDescent="0.25">
      <c r="A46" s="5" t="s">
        <v>237</v>
      </c>
      <c r="B46" s="9" t="s">
        <v>238</v>
      </c>
      <c r="C46" s="9" t="s">
        <v>239</v>
      </c>
      <c r="D46" s="5" t="s">
        <v>240</v>
      </c>
      <c r="E46" s="5" t="s">
        <v>87</v>
      </c>
      <c r="F46" s="5" t="s">
        <v>88</v>
      </c>
      <c r="G46" s="5" t="s">
        <v>6</v>
      </c>
      <c r="H46" s="5" t="s">
        <v>6</v>
      </c>
      <c r="I46" s="5" t="s">
        <v>6</v>
      </c>
      <c r="J46" s="5" t="s">
        <v>6</v>
      </c>
      <c r="K46" s="5" t="e">
        <v>#N/A</v>
      </c>
      <c r="L46" s="5">
        <v>1</v>
      </c>
      <c r="M46" s="5">
        <v>1</v>
      </c>
      <c r="N46" s="5" t="s">
        <v>223</v>
      </c>
      <c r="O46" s="5" t="s">
        <v>8</v>
      </c>
      <c r="P46" s="5" t="s">
        <v>9</v>
      </c>
    </row>
    <row r="47" spans="1:16" ht="45" x14ac:dyDescent="0.25">
      <c r="A47" s="5" t="s">
        <v>241</v>
      </c>
      <c r="B47" s="9" t="s">
        <v>242</v>
      </c>
      <c r="C47" s="9" t="s">
        <v>243</v>
      </c>
      <c r="D47" s="5" t="s">
        <v>244</v>
      </c>
      <c r="E47" s="5" t="s">
        <v>87</v>
      </c>
      <c r="F47" s="5" t="s">
        <v>88</v>
      </c>
      <c r="G47" s="5" t="s">
        <v>6</v>
      </c>
      <c r="H47" s="5" t="s">
        <v>6</v>
      </c>
      <c r="I47" s="5" t="s">
        <v>6</v>
      </c>
      <c r="J47" s="5" t="s">
        <v>6</v>
      </c>
      <c r="K47" s="5" t="e">
        <v>#N/A</v>
      </c>
      <c r="L47" s="5">
        <v>1</v>
      </c>
      <c r="M47" s="5">
        <v>1</v>
      </c>
      <c r="N47" s="5" t="s">
        <v>232</v>
      </c>
      <c r="O47" s="5" t="s">
        <v>8</v>
      </c>
      <c r="P47" s="5" t="s">
        <v>9</v>
      </c>
    </row>
    <row r="48" spans="1:16" ht="101.25" x14ac:dyDescent="0.25">
      <c r="A48" s="1" t="s">
        <v>245</v>
      </c>
      <c r="B48" s="1" t="s">
        <v>246</v>
      </c>
      <c r="C48" s="3" t="s">
        <v>247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6</v>
      </c>
      <c r="I48" s="1" t="s">
        <v>6</v>
      </c>
      <c r="J48" s="1" t="s">
        <v>6</v>
      </c>
      <c r="K48" s="1" t="e">
        <v>#N/A</v>
      </c>
      <c r="L48" s="1">
        <v>32</v>
      </c>
      <c r="M48" s="1">
        <v>1</v>
      </c>
      <c r="N48" s="1" t="s">
        <v>7</v>
      </c>
      <c r="O48" s="1" t="s">
        <v>8</v>
      </c>
      <c r="P48" s="1" t="s">
        <v>13</v>
      </c>
    </row>
    <row r="49" spans="1:16" ht="409.5" x14ac:dyDescent="0.25">
      <c r="A49" s="5" t="s">
        <v>248</v>
      </c>
      <c r="B49" s="9" t="s">
        <v>249</v>
      </c>
      <c r="C49" s="9" t="s">
        <v>250</v>
      </c>
      <c r="D49" s="5" t="s">
        <v>251</v>
      </c>
      <c r="E49" s="5" t="s">
        <v>87</v>
      </c>
      <c r="F49" s="5" t="s">
        <v>88</v>
      </c>
      <c r="G49" s="5" t="s">
        <v>6</v>
      </c>
      <c r="H49" s="5" t="s">
        <v>6</v>
      </c>
      <c r="I49" s="5" t="s">
        <v>6</v>
      </c>
      <c r="J49" s="5" t="s">
        <v>6</v>
      </c>
      <c r="K49" s="5" t="e">
        <v>#N/A</v>
      </c>
      <c r="L49" s="5">
        <v>1</v>
      </c>
      <c r="M49" s="5">
        <v>1</v>
      </c>
      <c r="N49" s="5" t="s">
        <v>223</v>
      </c>
      <c r="O49" s="5" t="s">
        <v>8</v>
      </c>
      <c r="P49" s="5" t="s">
        <v>9</v>
      </c>
    </row>
    <row r="50" spans="1:16" ht="67.5" x14ac:dyDescent="0.25">
      <c r="A50" s="5" t="s">
        <v>252</v>
      </c>
      <c r="B50" s="9" t="s">
        <v>253</v>
      </c>
      <c r="C50" s="9" t="s">
        <v>254</v>
      </c>
      <c r="D50" s="5" t="s">
        <v>255</v>
      </c>
      <c r="E50" s="5" t="s">
        <v>87</v>
      </c>
      <c r="F50" s="5" t="s">
        <v>88</v>
      </c>
      <c r="G50" s="5" t="s">
        <v>6</v>
      </c>
      <c r="H50" s="5" t="s">
        <v>6</v>
      </c>
      <c r="I50" s="5" t="s">
        <v>6</v>
      </c>
      <c r="J50" s="5" t="s">
        <v>6</v>
      </c>
      <c r="K50" s="5" t="e">
        <v>#N/A</v>
      </c>
      <c r="L50" s="5">
        <v>1</v>
      </c>
      <c r="M50" s="5">
        <v>1</v>
      </c>
      <c r="N50" s="5" t="s">
        <v>223</v>
      </c>
      <c r="O50" s="5" t="s">
        <v>8</v>
      </c>
      <c r="P50" s="5" t="s">
        <v>9</v>
      </c>
    </row>
    <row r="51" spans="1:16" ht="56.25" x14ac:dyDescent="0.25">
      <c r="A51" s="5" t="s">
        <v>256</v>
      </c>
      <c r="B51" s="9" t="s">
        <v>257</v>
      </c>
      <c r="C51" s="9" t="s">
        <v>258</v>
      </c>
      <c r="D51" s="5" t="s">
        <v>259</v>
      </c>
      <c r="E51" s="5" t="s">
        <v>87</v>
      </c>
      <c r="F51" s="5" t="s">
        <v>88</v>
      </c>
      <c r="G51" s="5" t="s">
        <v>6</v>
      </c>
      <c r="H51" s="5" t="s">
        <v>6</v>
      </c>
      <c r="I51" s="5" t="s">
        <v>6</v>
      </c>
      <c r="J51" s="5" t="s">
        <v>6</v>
      </c>
      <c r="K51" s="5" t="e">
        <v>#N/A</v>
      </c>
      <c r="L51" s="5">
        <v>1</v>
      </c>
      <c r="M51" s="5">
        <v>1</v>
      </c>
      <c r="N51" s="5" t="s">
        <v>223</v>
      </c>
      <c r="O51" s="5" t="s">
        <v>8</v>
      </c>
      <c r="P51" s="5" t="s">
        <v>9</v>
      </c>
    </row>
    <row r="52" spans="1:16" ht="45" x14ac:dyDescent="0.25">
      <c r="A52" s="5" t="s">
        <v>260</v>
      </c>
      <c r="B52" s="9" t="s">
        <v>261</v>
      </c>
      <c r="C52" s="4" t="s">
        <v>262</v>
      </c>
      <c r="D52" s="5" t="s">
        <v>263</v>
      </c>
      <c r="E52" s="5" t="s">
        <v>181</v>
      </c>
      <c r="F52" s="5" t="s">
        <v>182</v>
      </c>
      <c r="G52" s="5">
        <v>0</v>
      </c>
      <c r="H52" s="5">
        <v>1</v>
      </c>
      <c r="I52" s="5" t="s">
        <v>6</v>
      </c>
      <c r="J52" s="5" t="s">
        <v>6</v>
      </c>
      <c r="K52" s="5" t="e">
        <v>#N/A</v>
      </c>
      <c r="L52" s="5">
        <v>16</v>
      </c>
      <c r="M52" s="5">
        <v>1.25E-3</v>
      </c>
      <c r="N52" s="5" t="s">
        <v>6</v>
      </c>
      <c r="O52" s="5" t="s">
        <v>8</v>
      </c>
      <c r="P52" s="5" t="s">
        <v>9</v>
      </c>
    </row>
    <row r="53" spans="1:16" ht="67.5" x14ac:dyDescent="0.25">
      <c r="A53" s="5" t="s">
        <v>264</v>
      </c>
      <c r="B53" s="4" t="s">
        <v>265</v>
      </c>
      <c r="C53" s="4" t="s">
        <v>266</v>
      </c>
      <c r="D53" s="5" t="s">
        <v>267</v>
      </c>
      <c r="E53" s="5" t="s">
        <v>155</v>
      </c>
      <c r="F53" s="5" t="s">
        <v>156</v>
      </c>
      <c r="G53" s="5" t="s">
        <v>6</v>
      </c>
      <c r="H53" s="5" t="s">
        <v>6</v>
      </c>
      <c r="I53" s="5" t="s">
        <v>6</v>
      </c>
      <c r="J53" s="5" t="s">
        <v>6</v>
      </c>
      <c r="K53" s="5" t="e">
        <v>#N/A</v>
      </c>
      <c r="L53" s="5">
        <v>2</v>
      </c>
      <c r="M53" s="5">
        <v>1</v>
      </c>
      <c r="N53" s="5" t="s">
        <v>166</v>
      </c>
      <c r="O53" s="5" t="s">
        <v>8</v>
      </c>
      <c r="P53" s="5" t="s">
        <v>9</v>
      </c>
    </row>
    <row r="54" spans="1:16" ht="157.5" x14ac:dyDescent="0.25">
      <c r="A54" s="5" t="s">
        <v>268</v>
      </c>
      <c r="B54" s="9" t="s">
        <v>269</v>
      </c>
      <c r="C54" s="4" t="s">
        <v>270</v>
      </c>
      <c r="D54" s="5" t="s">
        <v>271</v>
      </c>
      <c r="E54" s="5" t="s">
        <v>155</v>
      </c>
      <c r="F54" s="5" t="s">
        <v>156</v>
      </c>
      <c r="G54" s="5" t="s">
        <v>6</v>
      </c>
      <c r="H54" s="5" t="s">
        <v>6</v>
      </c>
      <c r="I54" s="5" t="s">
        <v>6</v>
      </c>
      <c r="J54" s="5" t="s">
        <v>6</v>
      </c>
      <c r="K54" s="5" t="e">
        <v>#N/A</v>
      </c>
      <c r="L54" s="5">
        <v>2</v>
      </c>
      <c r="M54" s="5">
        <v>1</v>
      </c>
      <c r="N54" s="5" t="s">
        <v>272</v>
      </c>
      <c r="O54" s="5" t="s">
        <v>8</v>
      </c>
      <c r="P54" s="5" t="s">
        <v>9</v>
      </c>
    </row>
    <row r="55" spans="1:16" ht="33.75" x14ac:dyDescent="0.25">
      <c r="A55" s="5" t="s">
        <v>273</v>
      </c>
      <c r="B55" s="9" t="s">
        <v>274</v>
      </c>
      <c r="C55" s="4" t="s">
        <v>275</v>
      </c>
      <c r="D55" s="5" t="s">
        <v>276</v>
      </c>
      <c r="E55" s="5" t="s">
        <v>87</v>
      </c>
      <c r="F55" s="5" t="s">
        <v>88</v>
      </c>
      <c r="G55" s="5" t="s">
        <v>6</v>
      </c>
      <c r="H55" s="5" t="s">
        <v>6</v>
      </c>
      <c r="I55" s="5" t="s">
        <v>6</v>
      </c>
      <c r="J55" s="5" t="s">
        <v>6</v>
      </c>
      <c r="K55" s="5" t="e">
        <v>#N/A</v>
      </c>
      <c r="L55" s="5">
        <v>1</v>
      </c>
      <c r="M55" s="5">
        <v>1</v>
      </c>
      <c r="N55" s="5" t="s">
        <v>277</v>
      </c>
      <c r="O55" s="5" t="s">
        <v>54</v>
      </c>
      <c r="P55" s="5" t="s">
        <v>9</v>
      </c>
    </row>
    <row r="56" spans="1:16" ht="90" x14ac:dyDescent="0.25">
      <c r="A56" s="5" t="s">
        <v>278</v>
      </c>
      <c r="B56" s="9" t="s">
        <v>279</v>
      </c>
      <c r="C56" s="4" t="s">
        <v>280</v>
      </c>
      <c r="D56" s="5" t="s">
        <v>281</v>
      </c>
      <c r="E56" s="5" t="s">
        <v>282</v>
      </c>
      <c r="F56" s="5" t="s">
        <v>125</v>
      </c>
      <c r="G56" s="5">
        <v>0</v>
      </c>
      <c r="H56" s="5">
        <v>5</v>
      </c>
      <c r="I56" s="5" t="s">
        <v>6</v>
      </c>
      <c r="J56" s="5" t="s">
        <v>6</v>
      </c>
      <c r="K56" s="5" t="e">
        <v>#N/A</v>
      </c>
      <c r="L56" s="5">
        <v>3</v>
      </c>
      <c r="M56" s="5">
        <v>1</v>
      </c>
      <c r="N56" s="5" t="s">
        <v>283</v>
      </c>
      <c r="O56" s="5" t="s">
        <v>8</v>
      </c>
      <c r="P56" s="5" t="s">
        <v>9</v>
      </c>
    </row>
    <row r="57" spans="1:16" ht="360" x14ac:dyDescent="0.25">
      <c r="A57" s="5" t="s">
        <v>284</v>
      </c>
      <c r="B57" s="9" t="s">
        <v>285</v>
      </c>
      <c r="C57" s="4" t="s">
        <v>286</v>
      </c>
      <c r="D57" s="5" t="s">
        <v>287</v>
      </c>
      <c r="E57" s="5" t="s">
        <v>288</v>
      </c>
      <c r="F57" s="5" t="s">
        <v>102</v>
      </c>
      <c r="G57" s="5" t="s">
        <v>6</v>
      </c>
      <c r="H57" s="5" t="s">
        <v>6</v>
      </c>
      <c r="I57" s="5" t="s">
        <v>6</v>
      </c>
      <c r="J57" s="5" t="s">
        <v>6</v>
      </c>
      <c r="K57" s="5" t="s">
        <v>6</v>
      </c>
      <c r="L57" s="5">
        <v>8</v>
      </c>
      <c r="M57" s="5">
        <v>1</v>
      </c>
      <c r="N57" s="5" t="s">
        <v>289</v>
      </c>
      <c r="O57" s="5" t="s">
        <v>8</v>
      </c>
      <c r="P57" s="5" t="s">
        <v>9</v>
      </c>
    </row>
    <row r="58" spans="1:16" ht="236.25" x14ac:dyDescent="0.25">
      <c r="A58" s="5" t="s">
        <v>290</v>
      </c>
      <c r="B58" s="9" t="s">
        <v>291</v>
      </c>
      <c r="C58" s="9" t="s">
        <v>292</v>
      </c>
      <c r="D58" s="5" t="s">
        <v>293</v>
      </c>
      <c r="E58" s="5" t="s">
        <v>282</v>
      </c>
      <c r="F58" s="5" t="s">
        <v>125</v>
      </c>
      <c r="G58" s="5">
        <v>0</v>
      </c>
      <c r="H58" s="5">
        <v>7</v>
      </c>
      <c r="I58" s="5" t="s">
        <v>6</v>
      </c>
      <c r="J58" s="5" t="s">
        <v>6</v>
      </c>
      <c r="K58" s="5" t="e">
        <v>#N/A</v>
      </c>
      <c r="L58" s="5">
        <v>3</v>
      </c>
      <c r="M58" s="5">
        <v>1</v>
      </c>
      <c r="N58" s="5" t="s">
        <v>294</v>
      </c>
      <c r="O58" s="5" t="s">
        <v>8</v>
      </c>
      <c r="P58" s="5" t="s">
        <v>9</v>
      </c>
    </row>
    <row r="59" spans="1:16" ht="326.25" x14ac:dyDescent="0.25">
      <c r="A59" s="5" t="s">
        <v>295</v>
      </c>
      <c r="B59" s="9" t="s">
        <v>296</v>
      </c>
      <c r="C59" s="9" t="s">
        <v>297</v>
      </c>
      <c r="D59" s="5" t="s">
        <v>298</v>
      </c>
      <c r="E59" s="5" t="s">
        <v>282</v>
      </c>
      <c r="F59" s="5" t="s">
        <v>125</v>
      </c>
      <c r="G59" s="5" t="s">
        <v>6</v>
      </c>
      <c r="H59" s="5" t="s">
        <v>6</v>
      </c>
      <c r="I59" s="5" t="s">
        <v>6</v>
      </c>
      <c r="J59" s="5" t="s">
        <v>6</v>
      </c>
      <c r="K59" s="5" t="e">
        <v>#N/A</v>
      </c>
      <c r="L59" s="5">
        <v>3</v>
      </c>
      <c r="M59" s="5">
        <v>1</v>
      </c>
      <c r="N59" s="5" t="s">
        <v>299</v>
      </c>
      <c r="O59" s="5" t="s">
        <v>8</v>
      </c>
      <c r="P59" s="5" t="s">
        <v>9</v>
      </c>
    </row>
    <row r="60" spans="1:16" ht="405" x14ac:dyDescent="0.25">
      <c r="A60" s="5" t="s">
        <v>300</v>
      </c>
      <c r="B60" s="4" t="s">
        <v>301</v>
      </c>
      <c r="C60" s="4" t="s">
        <v>302</v>
      </c>
      <c r="D60" s="5" t="s">
        <v>303</v>
      </c>
      <c r="E60" s="5" t="s">
        <v>288</v>
      </c>
      <c r="F60" s="5" t="s">
        <v>102</v>
      </c>
      <c r="G60" s="5" t="s">
        <v>6</v>
      </c>
      <c r="H60" s="5" t="s">
        <v>6</v>
      </c>
      <c r="I60" s="5" t="s">
        <v>6</v>
      </c>
      <c r="J60" s="5" t="s">
        <v>6</v>
      </c>
      <c r="K60" s="5" t="s">
        <v>6</v>
      </c>
      <c r="L60" s="5">
        <v>8</v>
      </c>
      <c r="M60" s="5">
        <v>1</v>
      </c>
      <c r="N60" s="5" t="s">
        <v>304</v>
      </c>
      <c r="O60" s="5" t="s">
        <v>8</v>
      </c>
      <c r="P60" s="5" t="s">
        <v>9</v>
      </c>
    </row>
    <row r="61" spans="1:16" ht="360" x14ac:dyDescent="0.25">
      <c r="A61" s="5" t="s">
        <v>305</v>
      </c>
      <c r="B61" s="4" t="s">
        <v>306</v>
      </c>
      <c r="C61" s="4" t="s">
        <v>307</v>
      </c>
      <c r="D61" s="5" t="s">
        <v>308</v>
      </c>
      <c r="E61" s="5" t="s">
        <v>288</v>
      </c>
      <c r="F61" s="5" t="s">
        <v>102</v>
      </c>
      <c r="G61" s="5" t="s">
        <v>6</v>
      </c>
      <c r="H61" s="5" t="s">
        <v>6</v>
      </c>
      <c r="I61" s="5" t="s">
        <v>6</v>
      </c>
      <c r="J61" s="5" t="s">
        <v>6</v>
      </c>
      <c r="K61" s="5" t="s">
        <v>6</v>
      </c>
      <c r="L61" s="5">
        <v>8</v>
      </c>
      <c r="M61" s="5">
        <v>1</v>
      </c>
      <c r="N61" s="5" t="s">
        <v>309</v>
      </c>
      <c r="O61" s="5" t="s">
        <v>8</v>
      </c>
      <c r="P61" s="5" t="s">
        <v>9</v>
      </c>
    </row>
    <row r="62" spans="1:16" ht="67.5" x14ac:dyDescent="0.25">
      <c r="A62" s="5" t="s">
        <v>310</v>
      </c>
      <c r="B62" s="4" t="s">
        <v>311</v>
      </c>
      <c r="C62" s="4" t="s">
        <v>312</v>
      </c>
      <c r="D62" s="5" t="s">
        <v>313</v>
      </c>
      <c r="E62" s="5" t="s">
        <v>31</v>
      </c>
      <c r="F62" s="5" t="s">
        <v>32</v>
      </c>
      <c r="G62" s="5" t="s">
        <v>6</v>
      </c>
      <c r="H62" s="5" t="s">
        <v>6</v>
      </c>
      <c r="I62" s="5" t="s">
        <v>6</v>
      </c>
      <c r="J62" s="5" t="s">
        <v>6</v>
      </c>
      <c r="K62" s="5" t="e">
        <v>#N/A</v>
      </c>
      <c r="L62" s="5">
        <v>16</v>
      </c>
      <c r="M62" s="5">
        <v>0.01</v>
      </c>
      <c r="N62" s="5" t="s">
        <v>6</v>
      </c>
      <c r="O62" s="5" t="s">
        <v>8</v>
      </c>
      <c r="P62" s="5" t="s">
        <v>9</v>
      </c>
    </row>
    <row r="63" spans="1:16" ht="33.75" x14ac:dyDescent="0.25">
      <c r="A63" s="5" t="s">
        <v>314</v>
      </c>
      <c r="B63" s="4" t="s">
        <v>315</v>
      </c>
      <c r="C63" s="4" t="s">
        <v>316</v>
      </c>
      <c r="D63" s="5" t="s">
        <v>317</v>
      </c>
      <c r="E63" s="5" t="s">
        <v>87</v>
      </c>
      <c r="F63" s="5" t="s">
        <v>88</v>
      </c>
      <c r="G63" s="5" t="s">
        <v>6</v>
      </c>
      <c r="H63" s="5" t="s">
        <v>6</v>
      </c>
      <c r="I63" s="5" t="s">
        <v>6</v>
      </c>
      <c r="J63" s="5" t="s">
        <v>6</v>
      </c>
      <c r="K63" s="5" t="e">
        <v>#N/A</v>
      </c>
      <c r="L63" s="5">
        <v>1</v>
      </c>
      <c r="M63" s="5">
        <v>1</v>
      </c>
      <c r="N63" s="5" t="s">
        <v>318</v>
      </c>
      <c r="O63" s="5" t="s">
        <v>8</v>
      </c>
      <c r="P63" s="5" t="s">
        <v>9</v>
      </c>
    </row>
    <row r="64" spans="1:16" ht="22.5" x14ac:dyDescent="0.25">
      <c r="A64" s="5" t="s">
        <v>319</v>
      </c>
      <c r="B64" s="9" t="s">
        <v>320</v>
      </c>
      <c r="C64" s="4" t="s">
        <v>321</v>
      </c>
      <c r="D64" s="5" t="s">
        <v>322</v>
      </c>
      <c r="E64" s="5" t="s">
        <v>323</v>
      </c>
      <c r="F64" s="5" t="s">
        <v>324</v>
      </c>
      <c r="G64" s="5" t="s">
        <v>6</v>
      </c>
      <c r="H64" s="5" t="s">
        <v>6</v>
      </c>
      <c r="I64" s="5" t="s">
        <v>6</v>
      </c>
      <c r="J64" s="5" t="s">
        <v>6</v>
      </c>
      <c r="K64" s="5" t="s">
        <v>325</v>
      </c>
      <c r="L64" s="5">
        <v>16</v>
      </c>
      <c r="M64" s="5">
        <v>10</v>
      </c>
      <c r="N64" s="5" t="s">
        <v>6</v>
      </c>
      <c r="O64" s="5" t="s">
        <v>8</v>
      </c>
      <c r="P64" s="5" t="s">
        <v>9</v>
      </c>
    </row>
    <row r="65" spans="1:16" ht="78.75" x14ac:dyDescent="0.25">
      <c r="A65" s="5" t="s">
        <v>326</v>
      </c>
      <c r="B65" s="4" t="s">
        <v>327</v>
      </c>
      <c r="C65" s="4" t="s">
        <v>328</v>
      </c>
      <c r="D65" s="5" t="s">
        <v>329</v>
      </c>
      <c r="E65" s="5" t="s">
        <v>87</v>
      </c>
      <c r="F65" s="5" t="s">
        <v>88</v>
      </c>
      <c r="G65" s="5" t="s">
        <v>6</v>
      </c>
      <c r="H65" s="5" t="s">
        <v>6</v>
      </c>
      <c r="I65" s="5" t="s">
        <v>6</v>
      </c>
      <c r="J65" s="5" t="s">
        <v>6</v>
      </c>
      <c r="K65" s="5" t="e">
        <v>#N/A</v>
      </c>
      <c r="L65" s="5">
        <v>1</v>
      </c>
      <c r="M65" s="5">
        <v>1</v>
      </c>
      <c r="N65" s="5" t="s">
        <v>330</v>
      </c>
      <c r="O65" s="5" t="s">
        <v>8</v>
      </c>
      <c r="P65" s="5" t="s">
        <v>9</v>
      </c>
    </row>
    <row r="66" spans="1:16" ht="146.25" x14ac:dyDescent="0.25">
      <c r="A66" s="5" t="s">
        <v>331</v>
      </c>
      <c r="B66" s="4" t="s">
        <v>332</v>
      </c>
      <c r="C66" s="10" t="s">
        <v>333</v>
      </c>
      <c r="D66" s="5" t="s">
        <v>334</v>
      </c>
      <c r="E66" s="5" t="s">
        <v>101</v>
      </c>
      <c r="F66" s="5" t="s">
        <v>102</v>
      </c>
      <c r="G66" s="5" t="s">
        <v>6</v>
      </c>
      <c r="H66" s="5" t="s">
        <v>6</v>
      </c>
      <c r="I66" s="5" t="s">
        <v>6</v>
      </c>
      <c r="J66" s="5" t="s">
        <v>6</v>
      </c>
      <c r="K66" s="5" t="e">
        <v>#N/A</v>
      </c>
      <c r="L66" s="5">
        <v>8</v>
      </c>
      <c r="M66" s="5">
        <v>1</v>
      </c>
      <c r="N66" s="5" t="s">
        <v>335</v>
      </c>
      <c r="O66" s="5" t="s">
        <v>8</v>
      </c>
      <c r="P66" s="5" t="s">
        <v>9</v>
      </c>
    </row>
    <row r="67" spans="1:16" ht="45" x14ac:dyDescent="0.25">
      <c r="A67" s="5" t="s">
        <v>336</v>
      </c>
      <c r="B67" s="4" t="s">
        <v>337</v>
      </c>
      <c r="C67" s="4" t="s">
        <v>338</v>
      </c>
      <c r="D67" s="5" t="s">
        <v>339</v>
      </c>
      <c r="E67" s="5" t="s">
        <v>87</v>
      </c>
      <c r="F67" s="5" t="s">
        <v>88</v>
      </c>
      <c r="G67" s="5" t="s">
        <v>6</v>
      </c>
      <c r="H67" s="5" t="s">
        <v>6</v>
      </c>
      <c r="I67" s="5" t="s">
        <v>6</v>
      </c>
      <c r="J67" s="5" t="s">
        <v>6</v>
      </c>
      <c r="K67" s="5" t="e">
        <v>#N/A</v>
      </c>
      <c r="L67" s="5">
        <v>1</v>
      </c>
      <c r="M67" s="5">
        <v>1</v>
      </c>
      <c r="N67" s="5" t="s">
        <v>118</v>
      </c>
      <c r="O67" s="5" t="s">
        <v>8</v>
      </c>
      <c r="P67" s="5" t="s">
        <v>9</v>
      </c>
    </row>
    <row r="68" spans="1:16" ht="315" x14ac:dyDescent="0.25">
      <c r="A68" s="5" t="s">
        <v>340</v>
      </c>
      <c r="B68" s="4" t="s">
        <v>341</v>
      </c>
      <c r="C68" s="4" t="s">
        <v>342</v>
      </c>
      <c r="D68" s="5" t="s">
        <v>343</v>
      </c>
      <c r="E68" s="5" t="s">
        <v>155</v>
      </c>
      <c r="F68" s="5" t="s">
        <v>156</v>
      </c>
      <c r="G68" s="5" t="s">
        <v>6</v>
      </c>
      <c r="H68" s="5" t="s">
        <v>6</v>
      </c>
      <c r="I68" s="5" t="s">
        <v>6</v>
      </c>
      <c r="J68" s="5" t="s">
        <v>6</v>
      </c>
      <c r="K68" s="5" t="e">
        <v>#N/A</v>
      </c>
      <c r="L68" s="5">
        <v>2</v>
      </c>
      <c r="M68" s="5">
        <v>1</v>
      </c>
      <c r="N68" s="5" t="s">
        <v>344</v>
      </c>
      <c r="O68" s="5" t="s">
        <v>8</v>
      </c>
      <c r="P68" s="5" t="s">
        <v>9</v>
      </c>
    </row>
    <row r="69" spans="1:16" ht="67.5" x14ac:dyDescent="0.25">
      <c r="A69" s="5" t="s">
        <v>345</v>
      </c>
      <c r="B69" s="4" t="s">
        <v>346</v>
      </c>
      <c r="C69" s="4" t="s">
        <v>347</v>
      </c>
      <c r="D69" s="5" t="s">
        <v>348</v>
      </c>
      <c r="E69" s="5" t="s">
        <v>87</v>
      </c>
      <c r="F69" s="5" t="s">
        <v>88</v>
      </c>
      <c r="G69" s="5" t="s">
        <v>6</v>
      </c>
      <c r="H69" s="5" t="s">
        <v>6</v>
      </c>
      <c r="I69" s="5" t="s">
        <v>6</v>
      </c>
      <c r="J69" s="5" t="s">
        <v>6</v>
      </c>
      <c r="K69" s="5" t="e">
        <v>#N/A</v>
      </c>
      <c r="L69" s="5">
        <v>1</v>
      </c>
      <c r="M69" s="5">
        <v>1</v>
      </c>
      <c r="N69" s="5" t="s">
        <v>349</v>
      </c>
      <c r="O69" s="5" t="s">
        <v>8</v>
      </c>
      <c r="P69" s="5" t="s">
        <v>9</v>
      </c>
    </row>
    <row r="70" spans="1:16" ht="67.5" x14ac:dyDescent="0.25">
      <c r="A70" s="5" t="s">
        <v>350</v>
      </c>
      <c r="B70" s="9" t="s">
        <v>351</v>
      </c>
      <c r="C70" s="4" t="s">
        <v>352</v>
      </c>
      <c r="D70" s="5" t="s">
        <v>353</v>
      </c>
      <c r="E70" s="5" t="s">
        <v>23</v>
      </c>
      <c r="F70" s="5" t="s">
        <v>25</v>
      </c>
      <c r="G70" s="5" t="s">
        <v>6</v>
      </c>
      <c r="H70" s="5" t="s">
        <v>6</v>
      </c>
      <c r="I70" s="5" t="s">
        <v>6</v>
      </c>
      <c r="J70" s="5" t="s">
        <v>6</v>
      </c>
      <c r="K70" s="5" t="s">
        <v>26</v>
      </c>
      <c r="L70" s="5">
        <v>16</v>
      </c>
      <c r="M70" s="5">
        <v>0.25</v>
      </c>
      <c r="N70" s="5" t="e">
        <v>#N/A</v>
      </c>
      <c r="O70" s="5" t="s">
        <v>54</v>
      </c>
      <c r="P70" s="5" t="s">
        <v>9</v>
      </c>
    </row>
    <row r="71" spans="1:16" ht="101.25" x14ac:dyDescent="0.25">
      <c r="A71" s="1" t="s">
        <v>354</v>
      </c>
      <c r="B71" s="2" t="s">
        <v>355</v>
      </c>
      <c r="C71" s="3" t="s">
        <v>356</v>
      </c>
      <c r="D71" s="1" t="s">
        <v>3</v>
      </c>
      <c r="E71" s="1" t="s">
        <v>4</v>
      </c>
      <c r="F71" s="1" t="s">
        <v>5</v>
      </c>
      <c r="G71" s="1" t="s">
        <v>6</v>
      </c>
      <c r="H71" s="1" t="s">
        <v>6</v>
      </c>
      <c r="I71" s="1" t="s">
        <v>6</v>
      </c>
      <c r="J71" s="1" t="s">
        <v>6</v>
      </c>
      <c r="K71" s="3" t="e">
        <v>#N/A</v>
      </c>
      <c r="L71" s="3">
        <v>32</v>
      </c>
      <c r="M71" s="3">
        <v>1</v>
      </c>
      <c r="N71" s="1" t="s">
        <v>7</v>
      </c>
      <c r="O71" s="1" t="s">
        <v>8</v>
      </c>
      <c r="P71" s="1" t="s">
        <v>9</v>
      </c>
    </row>
    <row r="72" spans="1:16" ht="112.5" x14ac:dyDescent="0.25">
      <c r="A72" s="5" t="s">
        <v>357</v>
      </c>
      <c r="B72" s="9" t="s">
        <v>358</v>
      </c>
      <c r="C72" s="4" t="s">
        <v>359</v>
      </c>
      <c r="D72" s="5" t="s">
        <v>360</v>
      </c>
      <c r="E72" s="5" t="s">
        <v>38</v>
      </c>
      <c r="F72" s="5" t="s">
        <v>39</v>
      </c>
      <c r="G72" s="5" t="s">
        <v>6</v>
      </c>
      <c r="H72" s="5" t="s">
        <v>6</v>
      </c>
      <c r="I72" s="5" t="s">
        <v>6</v>
      </c>
      <c r="J72" s="5" t="s">
        <v>6</v>
      </c>
      <c r="K72" s="5" t="e">
        <v>#N/A</v>
      </c>
      <c r="L72" s="5">
        <v>16</v>
      </c>
      <c r="M72" s="5">
        <v>3.125E-2</v>
      </c>
      <c r="N72" s="5" t="s">
        <v>6</v>
      </c>
      <c r="O72" s="5" t="s">
        <v>8</v>
      </c>
      <c r="P72" s="5" t="s">
        <v>9</v>
      </c>
    </row>
    <row r="73" spans="1:16" ht="112.5" x14ac:dyDescent="0.25">
      <c r="A73" s="5" t="s">
        <v>361</v>
      </c>
      <c r="B73" s="9" t="s">
        <v>362</v>
      </c>
      <c r="C73" s="4" t="s">
        <v>363</v>
      </c>
      <c r="D73" s="5" t="s">
        <v>364</v>
      </c>
      <c r="E73" s="5" t="s">
        <v>38</v>
      </c>
      <c r="F73" s="5" t="s">
        <v>39</v>
      </c>
      <c r="G73" s="5" t="s">
        <v>6</v>
      </c>
      <c r="H73" s="5" t="s">
        <v>6</v>
      </c>
      <c r="I73" s="5" t="s">
        <v>6</v>
      </c>
      <c r="J73" s="5" t="s">
        <v>6</v>
      </c>
      <c r="K73" s="5" t="e">
        <v>#N/A</v>
      </c>
      <c r="L73" s="5">
        <v>16</v>
      </c>
      <c r="M73" s="5">
        <v>3.125E-2</v>
      </c>
      <c r="N73" s="5" t="s">
        <v>6</v>
      </c>
      <c r="O73" s="5" t="s">
        <v>8</v>
      </c>
      <c r="P73" s="5" t="s">
        <v>9</v>
      </c>
    </row>
    <row r="74" spans="1:16" ht="33.75" x14ac:dyDescent="0.25">
      <c r="A74" s="5" t="s">
        <v>365</v>
      </c>
      <c r="B74" s="9" t="s">
        <v>366</v>
      </c>
      <c r="C74" s="4" t="s">
        <v>367</v>
      </c>
      <c r="D74" s="5" t="s">
        <v>368</v>
      </c>
      <c r="E74" s="5" t="s">
        <v>38</v>
      </c>
      <c r="F74" s="5" t="s">
        <v>39</v>
      </c>
      <c r="G74" s="5" t="s">
        <v>6</v>
      </c>
      <c r="H74" s="5" t="s">
        <v>6</v>
      </c>
      <c r="I74" s="5" t="s">
        <v>6</v>
      </c>
      <c r="J74" s="5" t="s">
        <v>6</v>
      </c>
      <c r="K74" s="5" t="e">
        <v>#N/A</v>
      </c>
      <c r="L74" s="5">
        <v>16</v>
      </c>
      <c r="M74" s="5">
        <v>3.125E-2</v>
      </c>
      <c r="N74" s="5" t="s">
        <v>6</v>
      </c>
      <c r="O74" s="5" t="s">
        <v>8</v>
      </c>
      <c r="P74" s="5" t="s">
        <v>9</v>
      </c>
    </row>
    <row r="75" spans="1:16" ht="33.75" x14ac:dyDescent="0.25">
      <c r="A75" s="4" t="s">
        <v>369</v>
      </c>
      <c r="B75" s="4" t="s">
        <v>370</v>
      </c>
      <c r="C75" s="4" t="s">
        <v>371</v>
      </c>
      <c r="D75" s="4" t="s">
        <v>372</v>
      </c>
      <c r="E75" s="4" t="s">
        <v>38</v>
      </c>
      <c r="F75" s="4" t="s">
        <v>39</v>
      </c>
      <c r="G75" s="4" t="s">
        <v>6</v>
      </c>
      <c r="H75" s="4" t="s">
        <v>6</v>
      </c>
      <c r="I75" s="4" t="s">
        <v>6</v>
      </c>
      <c r="J75" s="4" t="s">
        <v>6</v>
      </c>
      <c r="K75" s="4" t="e">
        <v>#N/A</v>
      </c>
      <c r="L75" s="4">
        <v>16</v>
      </c>
      <c r="M75" s="4">
        <v>3.125E-2</v>
      </c>
      <c r="N75" s="4" t="s">
        <v>6</v>
      </c>
      <c r="O75" s="4" t="s">
        <v>8</v>
      </c>
      <c r="P75" s="4" t="s">
        <v>9</v>
      </c>
    </row>
    <row r="76" spans="1:16" ht="78.75" x14ac:dyDescent="0.25">
      <c r="A76" s="5" t="s">
        <v>373</v>
      </c>
      <c r="B76" s="9" t="s">
        <v>374</v>
      </c>
      <c r="C76" s="4" t="s">
        <v>375</v>
      </c>
      <c r="D76" s="5" t="s">
        <v>376</v>
      </c>
      <c r="E76" s="5" t="s">
        <v>38</v>
      </c>
      <c r="F76" s="5" t="s">
        <v>39</v>
      </c>
      <c r="G76" s="5" t="s">
        <v>6</v>
      </c>
      <c r="H76" s="5" t="s">
        <v>6</v>
      </c>
      <c r="I76" s="5" t="s">
        <v>6</v>
      </c>
      <c r="J76" s="5" t="s">
        <v>6</v>
      </c>
      <c r="K76" s="5" t="e">
        <v>#N/A</v>
      </c>
      <c r="L76" s="5">
        <v>16</v>
      </c>
      <c r="M76" s="5">
        <v>3.125E-2</v>
      </c>
      <c r="N76" s="5" t="s">
        <v>6</v>
      </c>
      <c r="O76" s="5" t="s">
        <v>8</v>
      </c>
      <c r="P76" s="5" t="s">
        <v>9</v>
      </c>
    </row>
    <row r="77" spans="1:16" ht="33.75" x14ac:dyDescent="0.25">
      <c r="A77" s="5" t="s">
        <v>377</v>
      </c>
      <c r="B77" s="4" t="s">
        <v>378</v>
      </c>
      <c r="C77" s="4" t="s">
        <v>379</v>
      </c>
      <c r="D77" s="5" t="s">
        <v>380</v>
      </c>
      <c r="E77" s="5" t="s">
        <v>381</v>
      </c>
      <c r="F77" s="5" t="s">
        <v>382</v>
      </c>
      <c r="G77" s="5" t="s">
        <v>6</v>
      </c>
      <c r="H77" s="5" t="s">
        <v>6</v>
      </c>
      <c r="I77" s="5" t="s">
        <v>6</v>
      </c>
      <c r="J77" s="5" t="s">
        <v>6</v>
      </c>
      <c r="K77" s="5" t="e">
        <v>#N/A</v>
      </c>
      <c r="L77" s="5">
        <v>16</v>
      </c>
      <c r="M77" s="5">
        <v>3.125E-2</v>
      </c>
      <c r="N77" s="5" t="s">
        <v>6</v>
      </c>
      <c r="O77" s="5" t="s">
        <v>8</v>
      </c>
      <c r="P77" s="5" t="s">
        <v>9</v>
      </c>
    </row>
    <row r="78" spans="1:16" ht="56.25" x14ac:dyDescent="0.25">
      <c r="A78" s="5" t="s">
        <v>383</v>
      </c>
      <c r="B78" s="4" t="s">
        <v>384</v>
      </c>
      <c r="C78" s="4" t="s">
        <v>385</v>
      </c>
      <c r="D78" s="5" t="s">
        <v>386</v>
      </c>
      <c r="E78" s="5" t="s">
        <v>381</v>
      </c>
      <c r="F78" s="5" t="s">
        <v>382</v>
      </c>
      <c r="G78" s="5" t="s">
        <v>6</v>
      </c>
      <c r="H78" s="5" t="s">
        <v>6</v>
      </c>
      <c r="I78" s="5" t="s">
        <v>6</v>
      </c>
      <c r="J78" s="5" t="s">
        <v>6</v>
      </c>
      <c r="K78" s="5" t="e">
        <v>#N/A</v>
      </c>
      <c r="L78" s="5">
        <v>16</v>
      </c>
      <c r="M78" s="5">
        <v>3.125E-2</v>
      </c>
      <c r="N78" s="5" t="s">
        <v>6</v>
      </c>
      <c r="O78" s="5" t="s">
        <v>8</v>
      </c>
      <c r="P78" s="5" t="s">
        <v>9</v>
      </c>
    </row>
    <row r="79" spans="1:16" ht="56.25" x14ac:dyDescent="0.25">
      <c r="A79" s="5" t="s">
        <v>387</v>
      </c>
      <c r="B79" s="4" t="s">
        <v>388</v>
      </c>
      <c r="C79" s="4" t="s">
        <v>389</v>
      </c>
      <c r="D79" s="5" t="s">
        <v>390</v>
      </c>
      <c r="E79" s="5" t="s">
        <v>381</v>
      </c>
      <c r="F79" s="5" t="s">
        <v>382</v>
      </c>
      <c r="G79" s="5" t="s">
        <v>6</v>
      </c>
      <c r="H79" s="5" t="s">
        <v>6</v>
      </c>
      <c r="I79" s="5" t="s">
        <v>6</v>
      </c>
      <c r="J79" s="5" t="s">
        <v>6</v>
      </c>
      <c r="K79" s="5" t="e">
        <v>#N/A</v>
      </c>
      <c r="L79" s="5">
        <v>16</v>
      </c>
      <c r="M79" s="5">
        <v>3.125E-2</v>
      </c>
      <c r="N79" s="5" t="s">
        <v>6</v>
      </c>
      <c r="O79" s="5" t="s">
        <v>8</v>
      </c>
      <c r="P79" s="5" t="s">
        <v>9</v>
      </c>
    </row>
    <row r="80" spans="1:16" ht="56.25" x14ac:dyDescent="0.25">
      <c r="A80" s="5" t="s">
        <v>391</v>
      </c>
      <c r="B80" s="4" t="s">
        <v>392</v>
      </c>
      <c r="C80" s="4" t="s">
        <v>393</v>
      </c>
      <c r="D80" s="5" t="s">
        <v>394</v>
      </c>
      <c r="E80" s="5" t="s">
        <v>381</v>
      </c>
      <c r="F80" s="5" t="s">
        <v>382</v>
      </c>
      <c r="G80" s="5" t="s">
        <v>6</v>
      </c>
      <c r="H80" s="5" t="s">
        <v>6</v>
      </c>
      <c r="I80" s="5" t="s">
        <v>6</v>
      </c>
      <c r="J80" s="5" t="s">
        <v>6</v>
      </c>
      <c r="K80" s="5" t="e">
        <v>#N/A</v>
      </c>
      <c r="L80" s="5">
        <v>16</v>
      </c>
      <c r="M80" s="5">
        <v>3.125E-2</v>
      </c>
      <c r="N80" s="5" t="s">
        <v>6</v>
      </c>
      <c r="O80" s="5" t="s">
        <v>8</v>
      </c>
      <c r="P80" s="5" t="s">
        <v>9</v>
      </c>
    </row>
    <row r="81" spans="1:16" ht="67.5" x14ac:dyDescent="0.25">
      <c r="A81" s="5" t="s">
        <v>395</v>
      </c>
      <c r="B81" s="8" t="s">
        <v>396</v>
      </c>
      <c r="C81" s="8" t="s">
        <v>397</v>
      </c>
      <c r="D81" s="5" t="s">
        <v>398</v>
      </c>
      <c r="E81" s="5" t="s">
        <v>399</v>
      </c>
      <c r="F81" s="5" t="s">
        <v>68</v>
      </c>
      <c r="G81" s="5" t="s">
        <v>6</v>
      </c>
      <c r="H81" s="5" t="s">
        <v>6</v>
      </c>
      <c r="I81" s="5" t="s">
        <v>6</v>
      </c>
      <c r="J81" s="5" t="s">
        <v>6</v>
      </c>
      <c r="K81" s="5" t="e">
        <v>#N/A</v>
      </c>
      <c r="L81" s="5">
        <v>16</v>
      </c>
      <c r="M81" s="5">
        <v>1</v>
      </c>
      <c r="N81" s="5" t="s">
        <v>6</v>
      </c>
      <c r="O81" s="5" t="s">
        <v>8</v>
      </c>
      <c r="P81" s="5" t="s">
        <v>9</v>
      </c>
    </row>
    <row r="82" spans="1:16" ht="67.5" x14ac:dyDescent="0.25">
      <c r="A82" s="5" t="s">
        <v>400</v>
      </c>
      <c r="B82" s="8" t="s">
        <v>401</v>
      </c>
      <c r="C82" s="8" t="s">
        <v>402</v>
      </c>
      <c r="D82" s="5" t="s">
        <v>403</v>
      </c>
      <c r="E82" s="5" t="s">
        <v>399</v>
      </c>
      <c r="F82" s="5" t="s">
        <v>68</v>
      </c>
      <c r="G82" s="5" t="s">
        <v>6</v>
      </c>
      <c r="H82" s="5" t="s">
        <v>6</v>
      </c>
      <c r="I82" s="5" t="s">
        <v>6</v>
      </c>
      <c r="J82" s="5" t="s">
        <v>6</v>
      </c>
      <c r="K82" s="5" t="e">
        <v>#N/A</v>
      </c>
      <c r="L82" s="5">
        <v>16</v>
      </c>
      <c r="M82" s="5">
        <v>1</v>
      </c>
      <c r="N82" s="5" t="s">
        <v>6</v>
      </c>
      <c r="O82" s="5" t="s">
        <v>8</v>
      </c>
      <c r="P82" s="5" t="s">
        <v>9</v>
      </c>
    </row>
    <row r="83" spans="1:16" ht="78.75" x14ac:dyDescent="0.25">
      <c r="A83" s="5" t="s">
        <v>404</v>
      </c>
      <c r="B83" s="9" t="s">
        <v>405</v>
      </c>
      <c r="C83" s="4" t="s">
        <v>406</v>
      </c>
      <c r="D83" s="5" t="s">
        <v>407</v>
      </c>
      <c r="E83" s="5" t="s">
        <v>87</v>
      </c>
      <c r="F83" s="5" t="s">
        <v>88</v>
      </c>
      <c r="G83" s="5" t="s">
        <v>6</v>
      </c>
      <c r="H83" s="5" t="s">
        <v>6</v>
      </c>
      <c r="I83" s="5" t="s">
        <v>6</v>
      </c>
      <c r="J83" s="5" t="s">
        <v>6</v>
      </c>
      <c r="K83" s="5" t="e">
        <v>#N/A</v>
      </c>
      <c r="L83" s="5">
        <v>1</v>
      </c>
      <c r="M83" s="5">
        <v>1</v>
      </c>
      <c r="N83" s="5" t="s">
        <v>408</v>
      </c>
      <c r="O83" s="5" t="s">
        <v>54</v>
      </c>
      <c r="P83" s="5" t="s">
        <v>9</v>
      </c>
    </row>
    <row r="84" spans="1:16" ht="56.25" x14ac:dyDescent="0.25">
      <c r="A84" s="5" t="s">
        <v>409</v>
      </c>
      <c r="B84" s="9" t="s">
        <v>410</v>
      </c>
      <c r="C84" s="4" t="s">
        <v>411</v>
      </c>
      <c r="D84" s="5" t="s">
        <v>412</v>
      </c>
      <c r="E84" s="5" t="s">
        <v>87</v>
      </c>
      <c r="F84" s="5" t="s">
        <v>88</v>
      </c>
      <c r="G84" s="5" t="s">
        <v>6</v>
      </c>
      <c r="H84" s="5" t="s">
        <v>6</v>
      </c>
      <c r="I84" s="5" t="s">
        <v>6</v>
      </c>
      <c r="J84" s="5" t="s">
        <v>6</v>
      </c>
      <c r="K84" s="5" t="e">
        <v>#N/A</v>
      </c>
      <c r="L84" s="5">
        <v>1</v>
      </c>
      <c r="M84" s="5">
        <v>1</v>
      </c>
      <c r="N84" s="5" t="s">
        <v>223</v>
      </c>
      <c r="O84" s="5" t="s">
        <v>54</v>
      </c>
      <c r="P84" s="5" t="s">
        <v>9</v>
      </c>
    </row>
    <row r="85" spans="1:16" ht="258.75" x14ac:dyDescent="0.25">
      <c r="A85" s="5" t="s">
        <v>413</v>
      </c>
      <c r="B85" s="9" t="s">
        <v>414</v>
      </c>
      <c r="C85" s="4" t="s">
        <v>415</v>
      </c>
      <c r="D85" s="5" t="s">
        <v>416</v>
      </c>
      <c r="E85" s="5" t="s">
        <v>101</v>
      </c>
      <c r="F85" s="5" t="s">
        <v>102</v>
      </c>
      <c r="G85" s="5" t="s">
        <v>6</v>
      </c>
      <c r="H85" s="5" t="s">
        <v>6</v>
      </c>
      <c r="I85" s="5" t="s">
        <v>6</v>
      </c>
      <c r="J85" s="5" t="s">
        <v>6</v>
      </c>
      <c r="K85" s="5" t="e">
        <v>#N/A</v>
      </c>
      <c r="L85" s="5">
        <v>8</v>
      </c>
      <c r="M85" s="5">
        <v>1</v>
      </c>
      <c r="N85" s="5" t="s">
        <v>417</v>
      </c>
      <c r="O85" s="5" t="s">
        <v>8</v>
      </c>
      <c r="P85" s="5" t="s">
        <v>9</v>
      </c>
    </row>
    <row r="86" spans="1:16" ht="56.25" x14ac:dyDescent="0.25">
      <c r="A86" s="5" t="s">
        <v>418</v>
      </c>
      <c r="B86" s="9" t="s">
        <v>419</v>
      </c>
      <c r="C86" s="4" t="s">
        <v>420</v>
      </c>
      <c r="D86" s="5" t="s">
        <v>421</v>
      </c>
      <c r="E86" s="5" t="s">
        <v>87</v>
      </c>
      <c r="F86" s="5" t="s">
        <v>88</v>
      </c>
      <c r="G86" s="5" t="s">
        <v>6</v>
      </c>
      <c r="H86" s="5" t="s">
        <v>6</v>
      </c>
      <c r="I86" s="5" t="s">
        <v>6</v>
      </c>
      <c r="J86" s="5" t="s">
        <v>6</v>
      </c>
      <c r="K86" s="5" t="e">
        <v>#N/A</v>
      </c>
      <c r="L86" s="5">
        <v>1</v>
      </c>
      <c r="M86" s="5">
        <v>1</v>
      </c>
      <c r="N86" s="5" t="s">
        <v>422</v>
      </c>
      <c r="O86" s="5" t="s">
        <v>8</v>
      </c>
      <c r="P86" s="5" t="s">
        <v>9</v>
      </c>
    </row>
    <row r="87" spans="1:16" ht="56.25" x14ac:dyDescent="0.25">
      <c r="A87" s="5" t="s">
        <v>423</v>
      </c>
      <c r="B87" s="9" t="s">
        <v>424</v>
      </c>
      <c r="C87" s="4" t="s">
        <v>425</v>
      </c>
      <c r="D87" s="5" t="s">
        <v>426</v>
      </c>
      <c r="E87" s="5" t="s">
        <v>210</v>
      </c>
      <c r="F87" s="5" t="s">
        <v>102</v>
      </c>
      <c r="G87" s="5" t="s">
        <v>6</v>
      </c>
      <c r="H87" s="5" t="s">
        <v>6</v>
      </c>
      <c r="I87" s="5" t="s">
        <v>6</v>
      </c>
      <c r="J87" s="5" t="s">
        <v>6</v>
      </c>
      <c r="K87" s="5" t="s">
        <v>6</v>
      </c>
      <c r="L87" s="5">
        <v>8</v>
      </c>
      <c r="M87" s="5">
        <v>1</v>
      </c>
      <c r="N87" s="5" t="e">
        <v>#N/A</v>
      </c>
      <c r="O87" s="5" t="s">
        <v>8</v>
      </c>
      <c r="P87" s="5" t="s">
        <v>9</v>
      </c>
    </row>
    <row r="88" spans="1:16" ht="56.25" x14ac:dyDescent="0.25">
      <c r="A88" s="5" t="s">
        <v>427</v>
      </c>
      <c r="B88" s="9" t="s">
        <v>428</v>
      </c>
      <c r="C88" s="4" t="s">
        <v>429</v>
      </c>
      <c r="D88" s="5" t="s">
        <v>430</v>
      </c>
      <c r="E88" s="5" t="s">
        <v>210</v>
      </c>
      <c r="F88" s="5" t="s">
        <v>102</v>
      </c>
      <c r="G88" s="5" t="s">
        <v>6</v>
      </c>
      <c r="H88" s="5" t="s">
        <v>6</v>
      </c>
      <c r="I88" s="5" t="s">
        <v>6</v>
      </c>
      <c r="J88" s="5" t="s">
        <v>6</v>
      </c>
      <c r="K88" s="5" t="s">
        <v>6</v>
      </c>
      <c r="L88" s="5">
        <v>8</v>
      </c>
      <c r="M88" s="5">
        <v>1</v>
      </c>
      <c r="N88" s="5" t="e">
        <v>#N/A</v>
      </c>
      <c r="O88" s="5" t="s">
        <v>8</v>
      </c>
      <c r="P88" s="5" t="s">
        <v>9</v>
      </c>
    </row>
    <row r="89" spans="1:16" ht="409.5" x14ac:dyDescent="0.25">
      <c r="A89" s="5" t="s">
        <v>431</v>
      </c>
      <c r="B89" s="9" t="s">
        <v>432</v>
      </c>
      <c r="C89" s="4" t="s">
        <v>433</v>
      </c>
      <c r="D89" s="5" t="s">
        <v>434</v>
      </c>
      <c r="E89" s="5" t="s">
        <v>210</v>
      </c>
      <c r="F89" s="5" t="s">
        <v>102</v>
      </c>
      <c r="G89" s="5" t="s">
        <v>6</v>
      </c>
      <c r="H89" s="5" t="s">
        <v>6</v>
      </c>
      <c r="I89" s="5" t="s">
        <v>6</v>
      </c>
      <c r="J89" s="5" t="s">
        <v>6</v>
      </c>
      <c r="K89" s="5" t="s">
        <v>6</v>
      </c>
      <c r="L89" s="5">
        <v>8</v>
      </c>
      <c r="M89" s="5">
        <v>1</v>
      </c>
      <c r="N89" s="5" t="s">
        <v>435</v>
      </c>
      <c r="O89" s="5" t="s">
        <v>8</v>
      </c>
      <c r="P89" s="5" t="s">
        <v>9</v>
      </c>
    </row>
    <row r="90" spans="1:16" ht="67.5" x14ac:dyDescent="0.25">
      <c r="A90" s="5" t="s">
        <v>436</v>
      </c>
      <c r="B90" s="9" t="s">
        <v>437</v>
      </c>
      <c r="C90" s="4" t="s">
        <v>438</v>
      </c>
      <c r="D90" s="5" t="s">
        <v>439</v>
      </c>
      <c r="E90" s="5" t="s">
        <v>87</v>
      </c>
      <c r="F90" s="5" t="s">
        <v>88</v>
      </c>
      <c r="G90" s="5" t="s">
        <v>6</v>
      </c>
      <c r="H90" s="5" t="s">
        <v>6</v>
      </c>
      <c r="I90" s="5" t="s">
        <v>6</v>
      </c>
      <c r="J90" s="5" t="s">
        <v>6</v>
      </c>
      <c r="K90" s="5" t="e">
        <v>#N/A</v>
      </c>
      <c r="L90" s="5">
        <v>1</v>
      </c>
      <c r="M90" s="5">
        <v>1</v>
      </c>
      <c r="N90" s="5" t="s">
        <v>277</v>
      </c>
      <c r="O90" s="5" t="s">
        <v>8</v>
      </c>
      <c r="P90" s="5" t="s">
        <v>9</v>
      </c>
    </row>
    <row r="91" spans="1:16" ht="90" x14ac:dyDescent="0.25">
      <c r="A91" s="5" t="s">
        <v>440</v>
      </c>
      <c r="B91" s="9" t="s">
        <v>441</v>
      </c>
      <c r="C91" s="4" t="s">
        <v>442</v>
      </c>
      <c r="D91" s="5" t="s">
        <v>443</v>
      </c>
      <c r="E91" s="5" t="s">
        <v>87</v>
      </c>
      <c r="F91" s="5" t="s">
        <v>88</v>
      </c>
      <c r="G91" s="5" t="s">
        <v>6</v>
      </c>
      <c r="H91" s="5" t="s">
        <v>6</v>
      </c>
      <c r="I91" s="5" t="s">
        <v>6</v>
      </c>
      <c r="J91" s="5" t="s">
        <v>6</v>
      </c>
      <c r="K91" s="5" t="e">
        <v>#N/A</v>
      </c>
      <c r="L91" s="5">
        <v>1</v>
      </c>
      <c r="M91" s="5">
        <v>1</v>
      </c>
      <c r="N91" s="5" t="s">
        <v>277</v>
      </c>
      <c r="O91" s="5" t="s">
        <v>8</v>
      </c>
      <c r="P91" s="5" t="s">
        <v>9</v>
      </c>
    </row>
    <row r="92" spans="1:16" ht="90" x14ac:dyDescent="0.25">
      <c r="A92" s="5" t="s">
        <v>444</v>
      </c>
      <c r="B92" s="9" t="s">
        <v>445</v>
      </c>
      <c r="C92" s="4" t="s">
        <v>446</v>
      </c>
      <c r="D92" s="5" t="s">
        <v>447</v>
      </c>
      <c r="E92" s="5" t="s">
        <v>87</v>
      </c>
      <c r="F92" s="5" t="s">
        <v>88</v>
      </c>
      <c r="G92" s="5" t="s">
        <v>6</v>
      </c>
      <c r="H92" s="5" t="s">
        <v>6</v>
      </c>
      <c r="I92" s="5" t="s">
        <v>6</v>
      </c>
      <c r="J92" s="5" t="s">
        <v>6</v>
      </c>
      <c r="K92" s="5" t="e">
        <v>#N/A</v>
      </c>
      <c r="L92" s="5">
        <v>1</v>
      </c>
      <c r="M92" s="5">
        <v>1</v>
      </c>
      <c r="N92" s="5" t="s">
        <v>277</v>
      </c>
      <c r="O92" s="5" t="s">
        <v>8</v>
      </c>
      <c r="P92" s="5" t="s">
        <v>9</v>
      </c>
    </row>
    <row r="93" spans="1:16" ht="90" x14ac:dyDescent="0.25">
      <c r="A93" s="5" t="s">
        <v>448</v>
      </c>
      <c r="B93" s="9" t="s">
        <v>449</v>
      </c>
      <c r="C93" s="4" t="s">
        <v>450</v>
      </c>
      <c r="D93" s="5" t="s">
        <v>451</v>
      </c>
      <c r="E93" s="5" t="s">
        <v>87</v>
      </c>
      <c r="F93" s="5" t="s">
        <v>88</v>
      </c>
      <c r="G93" s="5" t="s">
        <v>6</v>
      </c>
      <c r="H93" s="5" t="s">
        <v>6</v>
      </c>
      <c r="I93" s="5" t="s">
        <v>6</v>
      </c>
      <c r="J93" s="5" t="s">
        <v>6</v>
      </c>
      <c r="K93" s="5" t="e">
        <v>#N/A</v>
      </c>
      <c r="L93" s="5">
        <v>1</v>
      </c>
      <c r="M93" s="5">
        <v>1</v>
      </c>
      <c r="N93" s="5" t="s">
        <v>277</v>
      </c>
      <c r="O93" s="5" t="s">
        <v>8</v>
      </c>
      <c r="P93" s="5" t="s">
        <v>9</v>
      </c>
    </row>
    <row r="94" spans="1:16" ht="247.5" x14ac:dyDescent="0.25">
      <c r="A94" s="5" t="s">
        <v>452</v>
      </c>
      <c r="B94" s="9" t="s">
        <v>453</v>
      </c>
      <c r="C94" s="4" t="s">
        <v>454</v>
      </c>
      <c r="D94" s="5" t="s">
        <v>455</v>
      </c>
      <c r="E94" s="5" t="s">
        <v>288</v>
      </c>
      <c r="F94" s="5" t="s">
        <v>102</v>
      </c>
      <c r="G94" s="5" t="s">
        <v>6</v>
      </c>
      <c r="H94" s="5" t="s">
        <v>6</v>
      </c>
      <c r="I94" s="5" t="s">
        <v>6</v>
      </c>
      <c r="J94" s="5" t="s">
        <v>6</v>
      </c>
      <c r="K94" s="5" t="s">
        <v>6</v>
      </c>
      <c r="L94" s="5">
        <v>8</v>
      </c>
      <c r="M94" s="5">
        <v>1</v>
      </c>
      <c r="N94" s="5" t="s">
        <v>456</v>
      </c>
      <c r="O94" s="5" t="s">
        <v>8</v>
      </c>
      <c r="P94" s="5" t="s">
        <v>9</v>
      </c>
    </row>
    <row r="95" spans="1:16" ht="371.25" x14ac:dyDescent="0.25">
      <c r="A95" s="5" t="s">
        <v>457</v>
      </c>
      <c r="B95" s="9" t="s">
        <v>458</v>
      </c>
      <c r="C95" s="4" t="s">
        <v>459</v>
      </c>
      <c r="D95" s="5" t="s">
        <v>460</v>
      </c>
      <c r="E95" s="5" t="s">
        <v>288</v>
      </c>
      <c r="F95" s="5" t="s">
        <v>102</v>
      </c>
      <c r="G95" s="5" t="s">
        <v>6</v>
      </c>
      <c r="H95" s="5" t="s">
        <v>6</v>
      </c>
      <c r="I95" s="5" t="s">
        <v>6</v>
      </c>
      <c r="J95" s="5" t="s">
        <v>6</v>
      </c>
      <c r="K95" s="5" t="s">
        <v>6</v>
      </c>
      <c r="L95" s="5">
        <v>8</v>
      </c>
      <c r="M95" s="5">
        <v>1</v>
      </c>
      <c r="N95" s="5" t="s">
        <v>461</v>
      </c>
      <c r="O95" s="5" t="s">
        <v>8</v>
      </c>
      <c r="P95" s="5" t="s">
        <v>9</v>
      </c>
    </row>
    <row r="96" spans="1:16" ht="78.75" x14ac:dyDescent="0.25">
      <c r="A96" s="5" t="s">
        <v>462</v>
      </c>
      <c r="B96" s="9" t="s">
        <v>463</v>
      </c>
      <c r="C96" s="4" t="s">
        <v>464</v>
      </c>
      <c r="D96" s="5" t="s">
        <v>465</v>
      </c>
      <c r="E96" s="5" t="s">
        <v>466</v>
      </c>
      <c r="F96" s="5" t="s">
        <v>102</v>
      </c>
      <c r="G96" s="5" t="s">
        <v>6</v>
      </c>
      <c r="H96" s="5" t="s">
        <v>6</v>
      </c>
      <c r="I96" s="5" t="s">
        <v>6</v>
      </c>
      <c r="J96" s="5" t="s">
        <v>6</v>
      </c>
      <c r="K96" s="5" t="e">
        <v>#N/A</v>
      </c>
      <c r="L96" s="5">
        <v>8</v>
      </c>
      <c r="M96" s="5">
        <v>1</v>
      </c>
      <c r="N96" s="5" t="s">
        <v>6</v>
      </c>
      <c r="O96" s="5" t="s">
        <v>8</v>
      </c>
      <c r="P96" s="5" t="s">
        <v>9</v>
      </c>
    </row>
    <row r="97" spans="1:16" ht="78.75" x14ac:dyDescent="0.25">
      <c r="A97" s="5" t="s">
        <v>467</v>
      </c>
      <c r="B97" s="9" t="s">
        <v>468</v>
      </c>
      <c r="C97" s="4" t="s">
        <v>469</v>
      </c>
      <c r="D97" s="5" t="s">
        <v>470</v>
      </c>
      <c r="E97" s="5" t="s">
        <v>466</v>
      </c>
      <c r="F97" s="5" t="s">
        <v>102</v>
      </c>
      <c r="G97" s="5" t="s">
        <v>6</v>
      </c>
      <c r="H97" s="5" t="s">
        <v>6</v>
      </c>
      <c r="I97" s="5" t="s">
        <v>6</v>
      </c>
      <c r="J97" s="5" t="s">
        <v>6</v>
      </c>
      <c r="K97" s="5" t="e">
        <v>#N/A</v>
      </c>
      <c r="L97" s="5">
        <v>8</v>
      </c>
      <c r="M97" s="5">
        <v>1</v>
      </c>
      <c r="N97" s="5" t="s">
        <v>6</v>
      </c>
      <c r="O97" s="5" t="s">
        <v>8</v>
      </c>
      <c r="P97" s="5" t="s">
        <v>9</v>
      </c>
    </row>
    <row r="98" spans="1:16" ht="67.5" x14ac:dyDescent="0.25">
      <c r="A98" s="5" t="s">
        <v>471</v>
      </c>
      <c r="B98" s="9" t="s">
        <v>472</v>
      </c>
      <c r="C98" s="4" t="s">
        <v>473</v>
      </c>
      <c r="D98" s="5" t="s">
        <v>474</v>
      </c>
      <c r="E98" s="5" t="s">
        <v>466</v>
      </c>
      <c r="F98" s="5" t="s">
        <v>102</v>
      </c>
      <c r="G98" s="5" t="s">
        <v>6</v>
      </c>
      <c r="H98" s="5" t="s">
        <v>6</v>
      </c>
      <c r="I98" s="5" t="s">
        <v>6</v>
      </c>
      <c r="J98" s="5" t="s">
        <v>6</v>
      </c>
      <c r="K98" s="5" t="e">
        <v>#N/A</v>
      </c>
      <c r="L98" s="5">
        <v>8</v>
      </c>
      <c r="M98" s="5">
        <v>1</v>
      </c>
      <c r="N98" s="5" t="s">
        <v>6</v>
      </c>
      <c r="O98" s="5" t="s">
        <v>8</v>
      </c>
      <c r="P98" s="5" t="s">
        <v>9</v>
      </c>
    </row>
    <row r="99" spans="1:16" ht="78.75" x14ac:dyDescent="0.25">
      <c r="A99" s="5" t="s">
        <v>475</v>
      </c>
      <c r="B99" s="9" t="s">
        <v>476</v>
      </c>
      <c r="C99" s="4" t="s">
        <v>477</v>
      </c>
      <c r="D99" s="5" t="s">
        <v>478</v>
      </c>
      <c r="E99" s="5" t="s">
        <v>466</v>
      </c>
      <c r="F99" s="5" t="s">
        <v>102</v>
      </c>
      <c r="G99" s="5" t="s">
        <v>6</v>
      </c>
      <c r="H99" s="5" t="s">
        <v>6</v>
      </c>
      <c r="I99" s="5" t="s">
        <v>6</v>
      </c>
      <c r="J99" s="5" t="s">
        <v>6</v>
      </c>
      <c r="K99" s="5" t="e">
        <v>#N/A</v>
      </c>
      <c r="L99" s="5">
        <v>8</v>
      </c>
      <c r="M99" s="5">
        <v>1</v>
      </c>
      <c r="N99" s="5" t="s">
        <v>6</v>
      </c>
      <c r="O99" s="5" t="s">
        <v>8</v>
      </c>
      <c r="P99" s="5" t="s">
        <v>9</v>
      </c>
    </row>
    <row r="100" spans="1:16" ht="101.25" x14ac:dyDescent="0.25">
      <c r="A100" s="5" t="s">
        <v>479</v>
      </c>
      <c r="B100" s="9" t="s">
        <v>480</v>
      </c>
      <c r="C100" s="4" t="s">
        <v>481</v>
      </c>
      <c r="D100" s="5" t="s">
        <v>482</v>
      </c>
      <c r="E100" s="5" t="s">
        <v>210</v>
      </c>
      <c r="F100" s="5" t="s">
        <v>102</v>
      </c>
      <c r="G100" s="5" t="s">
        <v>6</v>
      </c>
      <c r="H100" s="5" t="s">
        <v>6</v>
      </c>
      <c r="I100" s="5" t="s">
        <v>6</v>
      </c>
      <c r="J100" s="5" t="s">
        <v>6</v>
      </c>
      <c r="K100" s="5" t="s">
        <v>6</v>
      </c>
      <c r="L100" s="5">
        <v>8</v>
      </c>
      <c r="M100" s="5">
        <v>1</v>
      </c>
      <c r="N100" s="5" t="e">
        <v>#N/A</v>
      </c>
      <c r="O100" s="5" t="s">
        <v>8</v>
      </c>
      <c r="P100" s="5" t="s">
        <v>9</v>
      </c>
    </row>
    <row r="101" spans="1:16" ht="22.5" x14ac:dyDescent="0.25">
      <c r="A101" s="5" t="s">
        <v>483</v>
      </c>
      <c r="B101" s="9" t="s">
        <v>484</v>
      </c>
      <c r="C101" s="4" t="s">
        <v>485</v>
      </c>
      <c r="D101" s="5" t="s">
        <v>486</v>
      </c>
      <c r="E101" s="5" t="s">
        <v>87</v>
      </c>
      <c r="F101" s="5" t="s">
        <v>88</v>
      </c>
      <c r="G101" s="5" t="s">
        <v>6</v>
      </c>
      <c r="H101" s="5" t="s">
        <v>6</v>
      </c>
      <c r="I101" s="5" t="s">
        <v>6</v>
      </c>
      <c r="J101" s="5" t="s">
        <v>6</v>
      </c>
      <c r="K101" s="5" t="e">
        <v>#N/A</v>
      </c>
      <c r="L101" s="5">
        <v>1</v>
      </c>
      <c r="M101" s="5">
        <v>1</v>
      </c>
      <c r="N101" s="5" t="s">
        <v>277</v>
      </c>
      <c r="O101" s="5" t="s">
        <v>8</v>
      </c>
      <c r="P101" s="5" t="s">
        <v>9</v>
      </c>
    </row>
    <row r="102" spans="1:16" ht="101.25" x14ac:dyDescent="0.25">
      <c r="A102" s="1" t="s">
        <v>487</v>
      </c>
      <c r="B102" s="2" t="s">
        <v>488</v>
      </c>
      <c r="C102" s="3" t="s">
        <v>489</v>
      </c>
      <c r="D102" s="3" t="s">
        <v>3</v>
      </c>
      <c r="E102" s="3" t="s">
        <v>4</v>
      </c>
      <c r="F102" s="3" t="s">
        <v>5</v>
      </c>
      <c r="G102" s="3" t="s">
        <v>6</v>
      </c>
      <c r="H102" s="3" t="s">
        <v>6</v>
      </c>
      <c r="I102" s="3" t="s">
        <v>6</v>
      </c>
      <c r="J102" s="3" t="s">
        <v>6</v>
      </c>
      <c r="K102" s="3" t="e">
        <v>#N/A</v>
      </c>
      <c r="L102" s="3">
        <v>32</v>
      </c>
      <c r="M102" s="3">
        <v>1</v>
      </c>
      <c r="N102" s="1" t="s">
        <v>7</v>
      </c>
      <c r="O102" s="1" t="s">
        <v>8</v>
      </c>
      <c r="P102" s="1" t="s">
        <v>9</v>
      </c>
    </row>
    <row r="103" spans="1:16" ht="67.5" x14ac:dyDescent="0.25">
      <c r="A103" s="5" t="s">
        <v>490</v>
      </c>
      <c r="B103" s="9" t="s">
        <v>491</v>
      </c>
      <c r="C103" s="9" t="s">
        <v>492</v>
      </c>
      <c r="D103" s="5" t="s">
        <v>493</v>
      </c>
      <c r="E103" s="5" t="s">
        <v>87</v>
      </c>
      <c r="F103" s="5" t="s">
        <v>88</v>
      </c>
      <c r="G103" s="5" t="s">
        <v>6</v>
      </c>
      <c r="H103" s="5" t="s">
        <v>6</v>
      </c>
      <c r="I103" s="5" t="s">
        <v>6</v>
      </c>
      <c r="J103" s="5" t="s">
        <v>6</v>
      </c>
      <c r="K103" s="5" t="e">
        <v>#N/A</v>
      </c>
      <c r="L103" s="5">
        <v>1</v>
      </c>
      <c r="M103" s="5">
        <v>1</v>
      </c>
      <c r="N103" s="5" t="s">
        <v>223</v>
      </c>
      <c r="O103" s="5" t="s">
        <v>8</v>
      </c>
      <c r="P103" s="5" t="s">
        <v>9</v>
      </c>
    </row>
    <row r="104" spans="1:16" ht="56.25" x14ac:dyDescent="0.25">
      <c r="A104" s="5" t="s">
        <v>494</v>
      </c>
      <c r="B104" s="9" t="s">
        <v>495</v>
      </c>
      <c r="C104" s="9" t="s">
        <v>496</v>
      </c>
      <c r="D104" s="5" t="s">
        <v>497</v>
      </c>
      <c r="E104" s="5" t="s">
        <v>87</v>
      </c>
      <c r="F104" s="5" t="s">
        <v>88</v>
      </c>
      <c r="G104" s="5" t="s">
        <v>6</v>
      </c>
      <c r="H104" s="5" t="s">
        <v>6</v>
      </c>
      <c r="I104" s="5" t="s">
        <v>6</v>
      </c>
      <c r="J104" s="5" t="s">
        <v>6</v>
      </c>
      <c r="K104" s="5" t="e">
        <v>#N/A</v>
      </c>
      <c r="L104" s="5">
        <v>1</v>
      </c>
      <c r="M104" s="5">
        <v>1</v>
      </c>
      <c r="N104" s="5" t="s">
        <v>223</v>
      </c>
      <c r="O104" s="5" t="s">
        <v>54</v>
      </c>
      <c r="P104" s="5" t="s">
        <v>9</v>
      </c>
    </row>
    <row r="105" spans="1:16" ht="67.5" x14ac:dyDescent="0.25">
      <c r="A105" s="5" t="s">
        <v>498</v>
      </c>
      <c r="B105" s="9" t="s">
        <v>499</v>
      </c>
      <c r="C105" s="9" t="s">
        <v>500</v>
      </c>
      <c r="D105" s="5" t="s">
        <v>501</v>
      </c>
      <c r="E105" s="5" t="s">
        <v>87</v>
      </c>
      <c r="F105" s="5" t="s">
        <v>88</v>
      </c>
      <c r="G105" s="5" t="s">
        <v>6</v>
      </c>
      <c r="H105" s="5" t="s">
        <v>6</v>
      </c>
      <c r="I105" s="5" t="s">
        <v>6</v>
      </c>
      <c r="J105" s="5" t="s">
        <v>6</v>
      </c>
      <c r="K105" s="5" t="e">
        <v>#N/A</v>
      </c>
      <c r="L105" s="5">
        <v>1</v>
      </c>
      <c r="M105" s="5">
        <v>1</v>
      </c>
      <c r="N105" s="5" t="s">
        <v>223</v>
      </c>
      <c r="O105" s="5" t="s">
        <v>8</v>
      </c>
      <c r="P105" s="5" t="s">
        <v>9</v>
      </c>
    </row>
    <row r="106" spans="1:16" ht="78.75" x14ac:dyDescent="0.25">
      <c r="A106" s="5" t="s">
        <v>502</v>
      </c>
      <c r="B106" s="9" t="s">
        <v>503</v>
      </c>
      <c r="C106" s="9" t="s">
        <v>504</v>
      </c>
      <c r="D106" s="5" t="s">
        <v>505</v>
      </c>
      <c r="E106" s="5" t="s">
        <v>87</v>
      </c>
      <c r="F106" s="5" t="s">
        <v>88</v>
      </c>
      <c r="G106" s="5" t="s">
        <v>6</v>
      </c>
      <c r="H106" s="5" t="s">
        <v>6</v>
      </c>
      <c r="I106" s="5" t="s">
        <v>6</v>
      </c>
      <c r="J106" s="5" t="s">
        <v>6</v>
      </c>
      <c r="K106" s="5" t="e">
        <v>#N/A</v>
      </c>
      <c r="L106" s="5">
        <v>1</v>
      </c>
      <c r="M106" s="5">
        <v>1</v>
      </c>
      <c r="N106" s="5" t="s">
        <v>223</v>
      </c>
      <c r="O106" s="5" t="s">
        <v>8</v>
      </c>
      <c r="P106" s="5" t="s">
        <v>9</v>
      </c>
    </row>
    <row r="107" spans="1:16" ht="56.25" x14ac:dyDescent="0.25">
      <c r="A107" s="5" t="s">
        <v>506</v>
      </c>
      <c r="B107" s="9" t="s">
        <v>507</v>
      </c>
      <c r="C107" s="9" t="s">
        <v>508</v>
      </c>
      <c r="D107" s="5" t="s">
        <v>509</v>
      </c>
      <c r="E107" s="5" t="s">
        <v>87</v>
      </c>
      <c r="F107" s="5" t="s">
        <v>88</v>
      </c>
      <c r="G107" s="5" t="s">
        <v>6</v>
      </c>
      <c r="H107" s="5" t="s">
        <v>6</v>
      </c>
      <c r="I107" s="5" t="s">
        <v>6</v>
      </c>
      <c r="J107" s="5" t="s">
        <v>6</v>
      </c>
      <c r="K107" s="5" t="e">
        <v>#N/A</v>
      </c>
      <c r="L107" s="5">
        <v>1</v>
      </c>
      <c r="M107" s="5">
        <v>1</v>
      </c>
      <c r="N107" s="5" t="s">
        <v>223</v>
      </c>
      <c r="O107" s="5" t="s">
        <v>8</v>
      </c>
      <c r="P107" s="5" t="s">
        <v>9</v>
      </c>
    </row>
    <row r="108" spans="1:16" ht="45" x14ac:dyDescent="0.25">
      <c r="A108" s="5" t="s">
        <v>510</v>
      </c>
      <c r="B108" s="9" t="s">
        <v>511</v>
      </c>
      <c r="C108" s="9" t="s">
        <v>512</v>
      </c>
      <c r="D108" s="5" t="s">
        <v>513</v>
      </c>
      <c r="E108" s="5" t="s">
        <v>87</v>
      </c>
      <c r="F108" s="5" t="s">
        <v>88</v>
      </c>
      <c r="G108" s="5" t="s">
        <v>6</v>
      </c>
      <c r="H108" s="5" t="s">
        <v>6</v>
      </c>
      <c r="I108" s="5" t="s">
        <v>6</v>
      </c>
      <c r="J108" s="5" t="s">
        <v>6</v>
      </c>
      <c r="K108" s="5" t="e">
        <v>#N/A</v>
      </c>
      <c r="L108" s="5">
        <v>1</v>
      </c>
      <c r="M108" s="5">
        <v>1</v>
      </c>
      <c r="N108" s="5" t="s">
        <v>223</v>
      </c>
      <c r="O108" s="5" t="s">
        <v>8</v>
      </c>
      <c r="P108" s="5" t="s">
        <v>9</v>
      </c>
    </row>
    <row r="109" spans="1:16" ht="33.75" x14ac:dyDescent="0.25">
      <c r="A109" s="5" t="s">
        <v>514</v>
      </c>
      <c r="B109" s="9" t="s">
        <v>515</v>
      </c>
      <c r="C109" s="9" t="s">
        <v>515</v>
      </c>
      <c r="D109" s="5" t="s">
        <v>516</v>
      </c>
      <c r="E109" s="5" t="s">
        <v>87</v>
      </c>
      <c r="F109" s="5" t="s">
        <v>88</v>
      </c>
      <c r="G109" s="5" t="s">
        <v>6</v>
      </c>
      <c r="H109" s="5" t="s">
        <v>6</v>
      </c>
      <c r="I109" s="5" t="s">
        <v>6</v>
      </c>
      <c r="J109" s="5" t="s">
        <v>6</v>
      </c>
      <c r="K109" s="5" t="e">
        <v>#N/A</v>
      </c>
      <c r="L109" s="5">
        <v>1</v>
      </c>
      <c r="M109" s="5">
        <v>1</v>
      </c>
      <c r="N109" s="5" t="s">
        <v>223</v>
      </c>
      <c r="O109" s="5" t="s">
        <v>8</v>
      </c>
      <c r="P109" s="5" t="s">
        <v>9</v>
      </c>
    </row>
    <row r="110" spans="1:16" ht="67.5" x14ac:dyDescent="0.25">
      <c r="A110" s="5" t="s">
        <v>517</v>
      </c>
      <c r="B110" s="9" t="s">
        <v>518</v>
      </c>
      <c r="C110" s="9" t="s">
        <v>519</v>
      </c>
      <c r="D110" s="5" t="s">
        <v>520</v>
      </c>
      <c r="E110" s="5" t="s">
        <v>87</v>
      </c>
      <c r="F110" s="5" t="s">
        <v>88</v>
      </c>
      <c r="G110" s="5" t="s">
        <v>6</v>
      </c>
      <c r="H110" s="5" t="s">
        <v>6</v>
      </c>
      <c r="I110" s="5" t="s">
        <v>6</v>
      </c>
      <c r="J110" s="5" t="s">
        <v>6</v>
      </c>
      <c r="K110" s="5" t="e">
        <v>#N/A</v>
      </c>
      <c r="L110" s="5">
        <v>1</v>
      </c>
      <c r="M110" s="5">
        <v>1</v>
      </c>
      <c r="N110" s="5" t="s">
        <v>223</v>
      </c>
      <c r="O110" s="5" t="s">
        <v>8</v>
      </c>
      <c r="P110" s="5" t="s">
        <v>9</v>
      </c>
    </row>
    <row r="111" spans="1:16" ht="56.25" x14ac:dyDescent="0.25">
      <c r="A111" s="5" t="s">
        <v>521</v>
      </c>
      <c r="B111" s="9" t="s">
        <v>522</v>
      </c>
      <c r="C111" s="9" t="s">
        <v>523</v>
      </c>
      <c r="D111" s="5" t="s">
        <v>524</v>
      </c>
      <c r="E111" s="5" t="s">
        <v>466</v>
      </c>
      <c r="F111" s="5" t="s">
        <v>102</v>
      </c>
      <c r="G111" s="5">
        <v>0</v>
      </c>
      <c r="H111" s="5">
        <v>255</v>
      </c>
      <c r="I111" s="5" t="s">
        <v>6</v>
      </c>
      <c r="J111" s="5" t="s">
        <v>6</v>
      </c>
      <c r="K111" s="5" t="e">
        <v>#N/A</v>
      </c>
      <c r="L111" s="5">
        <v>8</v>
      </c>
      <c r="M111" s="5">
        <v>1</v>
      </c>
      <c r="N111" s="5" t="s">
        <v>6</v>
      </c>
      <c r="O111" s="5" t="s">
        <v>8</v>
      </c>
      <c r="P111" s="5" t="s">
        <v>9</v>
      </c>
    </row>
    <row r="112" spans="1:16" ht="67.5" x14ac:dyDescent="0.25">
      <c r="A112" s="5" t="s">
        <v>525</v>
      </c>
      <c r="B112" s="9" t="s">
        <v>526</v>
      </c>
      <c r="C112" s="9" t="s">
        <v>527</v>
      </c>
      <c r="D112" s="5" t="s">
        <v>528</v>
      </c>
      <c r="E112" s="5" t="s">
        <v>87</v>
      </c>
      <c r="F112" s="5" t="s">
        <v>88</v>
      </c>
      <c r="G112" s="5">
        <v>0</v>
      </c>
      <c r="H112" s="5">
        <v>1</v>
      </c>
      <c r="I112" s="5" t="s">
        <v>6</v>
      </c>
      <c r="J112" s="5" t="s">
        <v>6</v>
      </c>
      <c r="K112" s="5" t="e">
        <v>#N/A</v>
      </c>
      <c r="L112" s="5">
        <v>1</v>
      </c>
      <c r="M112" s="5">
        <v>1</v>
      </c>
      <c r="N112" s="5" t="s">
        <v>223</v>
      </c>
      <c r="O112" s="5" t="s">
        <v>8</v>
      </c>
      <c r="P112" s="5" t="s">
        <v>9</v>
      </c>
    </row>
    <row r="113" spans="1:16" ht="45" x14ac:dyDescent="0.25">
      <c r="A113" s="4" t="s">
        <v>529</v>
      </c>
      <c r="B113" s="4" t="s">
        <v>6</v>
      </c>
      <c r="C113" s="4" t="s">
        <v>530</v>
      </c>
      <c r="D113" s="4" t="s">
        <v>531</v>
      </c>
      <c r="E113" s="4" t="s">
        <v>532</v>
      </c>
      <c r="F113" s="4" t="s">
        <v>533</v>
      </c>
      <c r="G113" s="4">
        <v>-1</v>
      </c>
      <c r="H113" s="4">
        <v>10</v>
      </c>
      <c r="I113" s="4" t="s">
        <v>6</v>
      </c>
      <c r="J113" s="4" t="s">
        <v>6</v>
      </c>
      <c r="K113" s="4" t="s">
        <v>534</v>
      </c>
      <c r="L113" s="4">
        <v>8</v>
      </c>
      <c r="M113" s="4">
        <v>1</v>
      </c>
      <c r="N113" s="4" t="s">
        <v>6</v>
      </c>
      <c r="O113" s="4" t="s">
        <v>8</v>
      </c>
      <c r="P113" s="4" t="s">
        <v>9</v>
      </c>
    </row>
    <row r="114" spans="1:16" ht="33.75" x14ac:dyDescent="0.25">
      <c r="A114" s="4" t="s">
        <v>535</v>
      </c>
      <c r="B114" s="4" t="s">
        <v>6</v>
      </c>
      <c r="C114" s="4" t="s">
        <v>536</v>
      </c>
      <c r="D114" s="4" t="s">
        <v>537</v>
      </c>
      <c r="E114" s="4" t="s">
        <v>532</v>
      </c>
      <c r="F114" s="4" t="s">
        <v>533</v>
      </c>
      <c r="G114" s="4">
        <v>-1</v>
      </c>
      <c r="H114" s="4">
        <v>10</v>
      </c>
      <c r="I114" s="4" t="s">
        <v>6</v>
      </c>
      <c r="J114" s="4" t="s">
        <v>6</v>
      </c>
      <c r="K114" s="4" t="s">
        <v>534</v>
      </c>
      <c r="L114" s="4">
        <v>8</v>
      </c>
      <c r="M114" s="4">
        <v>1</v>
      </c>
      <c r="N114" s="4" t="s">
        <v>6</v>
      </c>
      <c r="O114" s="4" t="s">
        <v>8</v>
      </c>
      <c r="P114" s="4" t="s">
        <v>9</v>
      </c>
    </row>
    <row r="115" spans="1:16" ht="67.5" x14ac:dyDescent="0.25">
      <c r="A115" s="5" t="s">
        <v>538</v>
      </c>
      <c r="B115" s="4" t="s">
        <v>539</v>
      </c>
      <c r="C115" s="4" t="s">
        <v>540</v>
      </c>
      <c r="D115" s="5" t="s">
        <v>541</v>
      </c>
      <c r="E115" s="5" t="s">
        <v>101</v>
      </c>
      <c r="F115" s="5" t="s">
        <v>102</v>
      </c>
      <c r="G115" s="5" t="s">
        <v>6</v>
      </c>
      <c r="H115" s="5" t="s">
        <v>6</v>
      </c>
      <c r="I115" s="5" t="s">
        <v>6</v>
      </c>
      <c r="J115" s="5" t="s">
        <v>6</v>
      </c>
      <c r="K115" s="5" t="s">
        <v>6</v>
      </c>
      <c r="L115" s="5">
        <v>8</v>
      </c>
      <c r="M115" s="5">
        <v>1</v>
      </c>
      <c r="N115" s="5" t="s">
        <v>542</v>
      </c>
      <c r="O115" s="5" t="s">
        <v>8</v>
      </c>
      <c r="P115" s="5" t="s">
        <v>9</v>
      </c>
    </row>
    <row r="116" spans="1:16" ht="67.5" x14ac:dyDescent="0.25">
      <c r="A116" s="5" t="s">
        <v>543</v>
      </c>
      <c r="B116" s="4" t="s">
        <v>544</v>
      </c>
      <c r="C116" s="4" t="s">
        <v>545</v>
      </c>
      <c r="D116" s="5" t="s">
        <v>546</v>
      </c>
      <c r="E116" s="5" t="s">
        <v>101</v>
      </c>
      <c r="F116" s="5" t="s">
        <v>102</v>
      </c>
      <c r="G116" s="5" t="s">
        <v>6</v>
      </c>
      <c r="H116" s="5" t="s">
        <v>6</v>
      </c>
      <c r="I116" s="5" t="s">
        <v>6</v>
      </c>
      <c r="J116" s="5" t="s">
        <v>6</v>
      </c>
      <c r="K116" s="5" t="s">
        <v>6</v>
      </c>
      <c r="L116" s="5">
        <v>8</v>
      </c>
      <c r="M116" s="5">
        <v>1</v>
      </c>
      <c r="N116" s="5" t="s">
        <v>547</v>
      </c>
      <c r="O116" s="5" t="s">
        <v>8</v>
      </c>
      <c r="P116" s="5" t="s">
        <v>9</v>
      </c>
    </row>
    <row r="117" spans="1:16" ht="33.75" x14ac:dyDescent="0.25">
      <c r="A117" s="5" t="s">
        <v>548</v>
      </c>
      <c r="B117" s="9" t="s">
        <v>549</v>
      </c>
      <c r="C117" s="9" t="s">
        <v>550</v>
      </c>
      <c r="D117" s="5" t="s">
        <v>551</v>
      </c>
      <c r="E117" s="5" t="s">
        <v>87</v>
      </c>
      <c r="F117" s="5" t="s">
        <v>88</v>
      </c>
      <c r="G117" s="5" t="s">
        <v>6</v>
      </c>
      <c r="H117" s="5" t="s">
        <v>6</v>
      </c>
      <c r="I117" s="5" t="s">
        <v>6</v>
      </c>
      <c r="J117" s="5" t="s">
        <v>6</v>
      </c>
      <c r="K117" s="5" t="s">
        <v>6</v>
      </c>
      <c r="L117" s="5">
        <v>1</v>
      </c>
      <c r="M117" s="5">
        <v>1</v>
      </c>
      <c r="N117" s="5" t="s">
        <v>277</v>
      </c>
      <c r="O117" s="5" t="s">
        <v>8</v>
      </c>
      <c r="P117" s="5" t="s">
        <v>9</v>
      </c>
    </row>
    <row r="118" spans="1:16" ht="202.5" x14ac:dyDescent="0.25">
      <c r="A118" s="5" t="s">
        <v>552</v>
      </c>
      <c r="B118" s="9" t="s">
        <v>553</v>
      </c>
      <c r="C118" s="4" t="s">
        <v>554</v>
      </c>
      <c r="D118" s="5" t="s">
        <v>555</v>
      </c>
      <c r="E118" s="5" t="s">
        <v>155</v>
      </c>
      <c r="F118" s="5" t="s">
        <v>156</v>
      </c>
      <c r="G118" s="5" t="s">
        <v>6</v>
      </c>
      <c r="H118" s="5" t="s">
        <v>6</v>
      </c>
      <c r="I118" s="5" t="s">
        <v>6</v>
      </c>
      <c r="J118" s="5" t="s">
        <v>6</v>
      </c>
      <c r="K118" s="5" t="s">
        <v>6</v>
      </c>
      <c r="L118" s="5">
        <v>2</v>
      </c>
      <c r="M118" s="5">
        <v>1</v>
      </c>
      <c r="N118" s="5" t="s">
        <v>556</v>
      </c>
      <c r="O118" s="5" t="s">
        <v>8</v>
      </c>
      <c r="P118" s="5" t="s">
        <v>9</v>
      </c>
    </row>
    <row r="119" spans="1:16" ht="90" x14ac:dyDescent="0.25">
      <c r="A119" s="5" t="s">
        <v>557</v>
      </c>
      <c r="B119" s="9" t="s">
        <v>558</v>
      </c>
      <c r="C119" s="4" t="s">
        <v>559</v>
      </c>
      <c r="D119" s="5" t="s">
        <v>560</v>
      </c>
      <c r="E119" s="5" t="s">
        <v>87</v>
      </c>
      <c r="F119" s="5" t="s">
        <v>88</v>
      </c>
      <c r="G119" s="5" t="s">
        <v>6</v>
      </c>
      <c r="H119" s="5" t="s">
        <v>6</v>
      </c>
      <c r="I119" s="5" t="s">
        <v>6</v>
      </c>
      <c r="J119" s="5" t="s">
        <v>6</v>
      </c>
      <c r="K119" s="5" t="s">
        <v>6</v>
      </c>
      <c r="L119" s="5">
        <v>1</v>
      </c>
      <c r="M119" s="5">
        <v>1</v>
      </c>
      <c r="N119" s="5" t="s">
        <v>277</v>
      </c>
      <c r="O119" s="5" t="s">
        <v>8</v>
      </c>
      <c r="P119" s="5" t="s">
        <v>9</v>
      </c>
    </row>
    <row r="120" spans="1:16" ht="90" x14ac:dyDescent="0.25">
      <c r="A120" s="5" t="s">
        <v>561</v>
      </c>
      <c r="B120" s="9" t="s">
        <v>562</v>
      </c>
      <c r="C120" s="4" t="s">
        <v>563</v>
      </c>
      <c r="D120" s="5" t="s">
        <v>564</v>
      </c>
      <c r="E120" s="5" t="s">
        <v>87</v>
      </c>
      <c r="F120" s="5" t="s">
        <v>88</v>
      </c>
      <c r="G120" s="5" t="s">
        <v>6</v>
      </c>
      <c r="H120" s="5" t="s">
        <v>6</v>
      </c>
      <c r="I120" s="5" t="s">
        <v>6</v>
      </c>
      <c r="J120" s="5" t="s">
        <v>6</v>
      </c>
      <c r="K120" s="5" t="s">
        <v>6</v>
      </c>
      <c r="L120" s="5">
        <v>1</v>
      </c>
      <c r="M120" s="5">
        <v>1</v>
      </c>
      <c r="N120" s="5" t="s">
        <v>277</v>
      </c>
      <c r="O120" s="5" t="s">
        <v>8</v>
      </c>
      <c r="P120" s="5" t="s">
        <v>9</v>
      </c>
    </row>
    <row r="121" spans="1:16" ht="78.75" x14ac:dyDescent="0.25">
      <c r="A121" s="5" t="s">
        <v>565</v>
      </c>
      <c r="B121" s="9" t="s">
        <v>566</v>
      </c>
      <c r="C121" s="4" t="s">
        <v>567</v>
      </c>
      <c r="D121" s="5" t="s">
        <v>568</v>
      </c>
      <c r="E121" s="5" t="s">
        <v>155</v>
      </c>
      <c r="F121" s="5" t="s">
        <v>156</v>
      </c>
      <c r="G121" s="5" t="s">
        <v>6</v>
      </c>
      <c r="H121" s="5" t="s">
        <v>6</v>
      </c>
      <c r="I121" s="5" t="s">
        <v>6</v>
      </c>
      <c r="J121" s="5" t="s">
        <v>6</v>
      </c>
      <c r="K121" s="5" t="s">
        <v>6</v>
      </c>
      <c r="L121" s="5">
        <v>2</v>
      </c>
      <c r="M121" s="5">
        <v>1</v>
      </c>
      <c r="N121" s="5" t="s">
        <v>569</v>
      </c>
      <c r="O121" s="5" t="s">
        <v>8</v>
      </c>
      <c r="P121" s="5" t="s">
        <v>9</v>
      </c>
    </row>
    <row r="122" spans="1:16" ht="78.75" x14ac:dyDescent="0.25">
      <c r="A122" s="5" t="s">
        <v>570</v>
      </c>
      <c r="B122" s="9" t="s">
        <v>571</v>
      </c>
      <c r="C122" s="4" t="s">
        <v>572</v>
      </c>
      <c r="D122" s="5" t="s">
        <v>573</v>
      </c>
      <c r="E122" s="5" t="s">
        <v>155</v>
      </c>
      <c r="F122" s="5" t="s">
        <v>156</v>
      </c>
      <c r="G122" s="5" t="s">
        <v>6</v>
      </c>
      <c r="H122" s="5" t="s">
        <v>6</v>
      </c>
      <c r="I122" s="5" t="s">
        <v>6</v>
      </c>
      <c r="J122" s="5" t="s">
        <v>6</v>
      </c>
      <c r="K122" s="5" t="s">
        <v>6</v>
      </c>
      <c r="L122" s="5">
        <v>2</v>
      </c>
      <c r="M122" s="5">
        <v>1</v>
      </c>
      <c r="N122" s="5" t="s">
        <v>569</v>
      </c>
      <c r="O122" s="5" t="s">
        <v>8</v>
      </c>
      <c r="P122" s="5" t="s">
        <v>9</v>
      </c>
    </row>
    <row r="123" spans="1:16" ht="67.5" x14ac:dyDescent="0.25">
      <c r="A123" s="5" t="s">
        <v>574</v>
      </c>
      <c r="B123" s="9" t="s">
        <v>575</v>
      </c>
      <c r="C123" s="4" t="s">
        <v>576</v>
      </c>
      <c r="D123" s="5" t="s">
        <v>577</v>
      </c>
      <c r="E123" s="5" t="s">
        <v>23</v>
      </c>
      <c r="F123" s="5" t="s">
        <v>25</v>
      </c>
      <c r="G123" s="5" t="s">
        <v>6</v>
      </c>
      <c r="H123" s="5" t="s">
        <v>6</v>
      </c>
      <c r="I123" s="5" t="s">
        <v>6</v>
      </c>
      <c r="J123" s="5" t="s">
        <v>6</v>
      </c>
      <c r="K123" s="5" t="s">
        <v>26</v>
      </c>
      <c r="L123" s="5">
        <v>16</v>
      </c>
      <c r="M123" s="5">
        <v>0.25</v>
      </c>
      <c r="N123" s="5" t="s">
        <v>6</v>
      </c>
      <c r="O123" s="5" t="s">
        <v>8</v>
      </c>
      <c r="P123" s="5" t="s">
        <v>9</v>
      </c>
    </row>
    <row r="124" spans="1:16" ht="33.75" x14ac:dyDescent="0.25">
      <c r="A124" s="5" t="s">
        <v>578</v>
      </c>
      <c r="B124" s="9" t="s">
        <v>579</v>
      </c>
      <c r="C124" s="4" t="s">
        <v>580</v>
      </c>
      <c r="D124" s="5" t="s">
        <v>581</v>
      </c>
      <c r="E124" s="5" t="s">
        <v>582</v>
      </c>
      <c r="F124" s="5" t="s">
        <v>583</v>
      </c>
      <c r="G124" s="5" t="s">
        <v>6</v>
      </c>
      <c r="H124" s="5" t="s">
        <v>6</v>
      </c>
      <c r="I124" s="5" t="s">
        <v>6</v>
      </c>
      <c r="J124" s="5" t="s">
        <v>6</v>
      </c>
      <c r="K124" s="5" t="s">
        <v>200</v>
      </c>
      <c r="L124" s="5">
        <v>8</v>
      </c>
      <c r="M124" s="5">
        <v>0.39215686274509798</v>
      </c>
      <c r="N124" s="5" t="s">
        <v>6</v>
      </c>
      <c r="O124" s="5" t="s">
        <v>8</v>
      </c>
      <c r="P124" s="5" t="s">
        <v>9</v>
      </c>
    </row>
    <row r="125" spans="1:16" ht="90" x14ac:dyDescent="0.25">
      <c r="A125" s="5" t="s">
        <v>584</v>
      </c>
      <c r="B125" s="9" t="s">
        <v>585</v>
      </c>
      <c r="C125" s="4" t="s">
        <v>586</v>
      </c>
      <c r="D125" s="5" t="s">
        <v>587</v>
      </c>
      <c r="E125" s="5" t="s">
        <v>588</v>
      </c>
      <c r="F125" s="5" t="e">
        <v>#N/A</v>
      </c>
      <c r="G125" s="5" t="s">
        <v>6</v>
      </c>
      <c r="H125" s="5" t="s">
        <v>6</v>
      </c>
      <c r="I125" s="5" t="s">
        <v>6</v>
      </c>
      <c r="J125" s="5" t="s">
        <v>6</v>
      </c>
      <c r="K125" s="5" t="s">
        <v>40</v>
      </c>
      <c r="L125" s="5">
        <v>16</v>
      </c>
      <c r="M125" s="5">
        <v>3.125E-2</v>
      </c>
      <c r="N125" s="5" t="s">
        <v>6</v>
      </c>
      <c r="O125" s="5" t="s">
        <v>54</v>
      </c>
      <c r="P125" s="5" t="s">
        <v>9</v>
      </c>
    </row>
    <row r="126" spans="1:16" ht="90" x14ac:dyDescent="0.25">
      <c r="A126" s="5" t="s">
        <v>589</v>
      </c>
      <c r="B126" s="9" t="s">
        <v>590</v>
      </c>
      <c r="C126" s="4" t="s">
        <v>591</v>
      </c>
      <c r="D126" s="5" t="s">
        <v>592</v>
      </c>
      <c r="E126" s="5" t="s">
        <v>87</v>
      </c>
      <c r="F126" s="5" t="s">
        <v>88</v>
      </c>
      <c r="G126" s="5" t="s">
        <v>6</v>
      </c>
      <c r="H126" s="5" t="s">
        <v>6</v>
      </c>
      <c r="I126" s="5" t="s">
        <v>6</v>
      </c>
      <c r="J126" s="5" t="s">
        <v>6</v>
      </c>
      <c r="K126" s="5" t="s">
        <v>6</v>
      </c>
      <c r="L126" s="5">
        <v>1</v>
      </c>
      <c r="M126" s="5">
        <v>1</v>
      </c>
      <c r="N126" s="5" t="s">
        <v>118</v>
      </c>
      <c r="O126" s="5" t="s">
        <v>54</v>
      </c>
      <c r="P126" s="5" t="s">
        <v>9</v>
      </c>
    </row>
    <row r="127" spans="1:16" ht="45" x14ac:dyDescent="0.25">
      <c r="A127" s="5" t="s">
        <v>593</v>
      </c>
      <c r="B127" s="9" t="s">
        <v>594</v>
      </c>
      <c r="C127" s="4" t="s">
        <v>595</v>
      </c>
      <c r="D127" s="5" t="s">
        <v>596</v>
      </c>
      <c r="E127" s="5" t="s">
        <v>210</v>
      </c>
      <c r="F127" s="5" t="s">
        <v>102</v>
      </c>
      <c r="G127" s="5" t="s">
        <v>6</v>
      </c>
      <c r="H127" s="5" t="s">
        <v>6</v>
      </c>
      <c r="I127" s="5" t="s">
        <v>6</v>
      </c>
      <c r="J127" s="5" t="s">
        <v>6</v>
      </c>
      <c r="K127" s="5" t="s">
        <v>6</v>
      </c>
      <c r="L127" s="5">
        <v>8</v>
      </c>
      <c r="M127" s="5">
        <v>1</v>
      </c>
      <c r="N127" s="5" t="e">
        <v>#N/A</v>
      </c>
      <c r="O127" s="5" t="s">
        <v>54</v>
      </c>
      <c r="P127" s="5" t="s">
        <v>9</v>
      </c>
    </row>
    <row r="128" spans="1:16" ht="101.25" x14ac:dyDescent="0.25">
      <c r="A128" s="1" t="s">
        <v>597</v>
      </c>
      <c r="B128" s="2" t="s">
        <v>598</v>
      </c>
      <c r="C128" s="3" t="s">
        <v>599</v>
      </c>
      <c r="D128" s="3" t="s">
        <v>3</v>
      </c>
      <c r="E128" s="3" t="s">
        <v>4</v>
      </c>
      <c r="F128" s="3" t="s">
        <v>5</v>
      </c>
      <c r="G128" s="3" t="s">
        <v>6</v>
      </c>
      <c r="H128" s="3" t="s">
        <v>6</v>
      </c>
      <c r="I128" s="3" t="s">
        <v>6</v>
      </c>
      <c r="J128" s="3" t="s">
        <v>6</v>
      </c>
      <c r="K128" s="3" t="s">
        <v>6</v>
      </c>
      <c r="L128" s="3">
        <v>32</v>
      </c>
      <c r="M128" s="3">
        <v>1</v>
      </c>
      <c r="N128" s="1" t="s">
        <v>7</v>
      </c>
      <c r="O128" s="1" t="s">
        <v>8</v>
      </c>
      <c r="P128" s="1" t="s">
        <v>9</v>
      </c>
    </row>
    <row r="129" spans="1:16" ht="213.75" x14ac:dyDescent="0.25">
      <c r="A129" s="5" t="s">
        <v>600</v>
      </c>
      <c r="B129" s="9" t="s">
        <v>6</v>
      </c>
      <c r="C129" s="4" t="s">
        <v>601</v>
      </c>
      <c r="D129" s="5" t="s">
        <v>602</v>
      </c>
      <c r="E129" s="5" t="s">
        <v>155</v>
      </c>
      <c r="F129" s="5" t="s">
        <v>156</v>
      </c>
      <c r="G129" s="5" t="s">
        <v>603</v>
      </c>
      <c r="H129" s="5" t="s">
        <v>603</v>
      </c>
      <c r="I129" s="5" t="s">
        <v>6</v>
      </c>
      <c r="J129" s="5" t="s">
        <v>6</v>
      </c>
      <c r="K129" s="5" t="s">
        <v>6</v>
      </c>
      <c r="L129" s="5">
        <v>2</v>
      </c>
      <c r="M129" s="5">
        <v>1</v>
      </c>
      <c r="N129" s="5" t="s">
        <v>604</v>
      </c>
      <c r="O129" s="5" t="s">
        <v>8</v>
      </c>
      <c r="P129" s="5" t="s">
        <v>9</v>
      </c>
    </row>
    <row r="130" spans="1:16" ht="213.75" x14ac:dyDescent="0.25">
      <c r="A130" s="5" t="s">
        <v>605</v>
      </c>
      <c r="B130" s="9" t="s">
        <v>6</v>
      </c>
      <c r="C130" s="4" t="s">
        <v>606</v>
      </c>
      <c r="D130" s="5" t="s">
        <v>607</v>
      </c>
      <c r="E130" s="5" t="s">
        <v>155</v>
      </c>
      <c r="F130" s="5" t="s">
        <v>156</v>
      </c>
      <c r="G130" s="5" t="s">
        <v>603</v>
      </c>
      <c r="H130" s="5" t="s">
        <v>603</v>
      </c>
      <c r="I130" s="5" t="s">
        <v>6</v>
      </c>
      <c r="J130" s="5" t="s">
        <v>6</v>
      </c>
      <c r="K130" s="5" t="s">
        <v>6</v>
      </c>
      <c r="L130" s="5">
        <v>2</v>
      </c>
      <c r="M130" s="5">
        <v>1</v>
      </c>
      <c r="N130" s="5" t="s">
        <v>604</v>
      </c>
      <c r="O130" s="5" t="s">
        <v>8</v>
      </c>
      <c r="P130" s="5" t="s">
        <v>9</v>
      </c>
    </row>
    <row r="131" spans="1:16" ht="168.75" x14ac:dyDescent="0.25">
      <c r="A131" s="5" t="s">
        <v>608</v>
      </c>
      <c r="B131" s="9" t="s">
        <v>6</v>
      </c>
      <c r="C131" s="4" t="s">
        <v>609</v>
      </c>
      <c r="D131" s="5" t="s">
        <v>610</v>
      </c>
      <c r="E131" s="5" t="s">
        <v>282</v>
      </c>
      <c r="F131" s="5" t="s">
        <v>125</v>
      </c>
      <c r="G131" s="5" t="s">
        <v>603</v>
      </c>
      <c r="H131" s="5" t="s">
        <v>603</v>
      </c>
      <c r="I131" s="5" t="s">
        <v>6</v>
      </c>
      <c r="J131" s="5" t="s">
        <v>6</v>
      </c>
      <c r="K131" s="5" t="s">
        <v>6</v>
      </c>
      <c r="L131" s="5">
        <v>3</v>
      </c>
      <c r="M131" s="5">
        <v>1</v>
      </c>
      <c r="N131" s="5" t="s">
        <v>611</v>
      </c>
      <c r="O131" s="5" t="s">
        <v>8</v>
      </c>
      <c r="P131" s="5" t="s">
        <v>9</v>
      </c>
    </row>
    <row r="132" spans="1:16" ht="67.5" x14ac:dyDescent="0.25">
      <c r="A132" s="5" t="s">
        <v>612</v>
      </c>
      <c r="B132" s="9" t="s">
        <v>6</v>
      </c>
      <c r="C132" s="4" t="s">
        <v>613</v>
      </c>
      <c r="D132" s="5" t="s">
        <v>614</v>
      </c>
      <c r="E132" s="5" t="s">
        <v>73</v>
      </c>
      <c r="F132" s="5" t="s">
        <v>68</v>
      </c>
      <c r="G132" s="5" t="s">
        <v>603</v>
      </c>
      <c r="H132" s="5" t="s">
        <v>603</v>
      </c>
      <c r="I132" s="5" t="s">
        <v>6</v>
      </c>
      <c r="J132" s="5" t="s">
        <v>6</v>
      </c>
      <c r="K132" s="5" t="s">
        <v>74</v>
      </c>
      <c r="L132" s="5">
        <v>16</v>
      </c>
      <c r="M132" s="5">
        <v>1</v>
      </c>
      <c r="N132" s="5" t="s">
        <v>6</v>
      </c>
      <c r="O132" s="5" t="s">
        <v>8</v>
      </c>
      <c r="P132" s="5" t="s">
        <v>9</v>
      </c>
    </row>
    <row r="133" spans="1:16" ht="67.5" x14ac:dyDescent="0.25">
      <c r="A133" s="5" t="s">
        <v>615</v>
      </c>
      <c r="B133" s="9" t="s">
        <v>6</v>
      </c>
      <c r="C133" s="4" t="s">
        <v>616</v>
      </c>
      <c r="D133" s="5" t="s">
        <v>617</v>
      </c>
      <c r="E133" s="5" t="s">
        <v>618</v>
      </c>
      <c r="F133" s="5" t="s">
        <v>68</v>
      </c>
      <c r="G133" s="5" t="s">
        <v>603</v>
      </c>
      <c r="H133" s="5" t="s">
        <v>603</v>
      </c>
      <c r="I133" s="5" t="s">
        <v>6</v>
      </c>
      <c r="J133" s="5" t="s">
        <v>6</v>
      </c>
      <c r="K133" s="5" t="s">
        <v>53</v>
      </c>
      <c r="L133" s="5">
        <v>16</v>
      </c>
      <c r="M133" s="5">
        <v>1</v>
      </c>
      <c r="N133" s="5" t="s">
        <v>6</v>
      </c>
      <c r="O133" s="5" t="s">
        <v>54</v>
      </c>
      <c r="P133" s="5" t="s">
        <v>9</v>
      </c>
    </row>
    <row r="134" spans="1:16" ht="67.5" x14ac:dyDescent="0.25">
      <c r="A134" s="5" t="s">
        <v>619</v>
      </c>
      <c r="B134" s="9" t="s">
        <v>6</v>
      </c>
      <c r="C134" s="4" t="s">
        <v>620</v>
      </c>
      <c r="D134" s="5" t="s">
        <v>621</v>
      </c>
      <c r="E134" s="5" t="s">
        <v>618</v>
      </c>
      <c r="F134" s="5" t="s">
        <v>68</v>
      </c>
      <c r="G134" s="5" t="s">
        <v>603</v>
      </c>
      <c r="H134" s="5" t="s">
        <v>603</v>
      </c>
      <c r="I134" s="5" t="s">
        <v>6</v>
      </c>
      <c r="J134" s="5" t="s">
        <v>6</v>
      </c>
      <c r="K134" s="5" t="s">
        <v>53</v>
      </c>
      <c r="L134" s="5">
        <v>16</v>
      </c>
      <c r="M134" s="5">
        <v>1</v>
      </c>
      <c r="N134" s="5" t="s">
        <v>6</v>
      </c>
      <c r="O134" s="5" t="s">
        <v>54</v>
      </c>
      <c r="P134" s="5" t="s">
        <v>9</v>
      </c>
    </row>
    <row r="135" spans="1:16" ht="33.75" x14ac:dyDescent="0.25">
      <c r="A135" s="5" t="s">
        <v>622</v>
      </c>
      <c r="B135" s="9" t="s">
        <v>6</v>
      </c>
      <c r="C135" s="4" t="s">
        <v>623</v>
      </c>
      <c r="D135" s="5" t="s">
        <v>624</v>
      </c>
      <c r="E135" s="5" t="s">
        <v>625</v>
      </c>
      <c r="F135" s="5" t="s">
        <v>626</v>
      </c>
      <c r="G135" s="5" t="s">
        <v>603</v>
      </c>
      <c r="H135" s="5" t="s">
        <v>603</v>
      </c>
      <c r="I135" s="5" t="s">
        <v>6</v>
      </c>
      <c r="J135" s="5" t="s">
        <v>6</v>
      </c>
      <c r="K135" s="5" t="s">
        <v>200</v>
      </c>
      <c r="L135" s="5">
        <v>16</v>
      </c>
      <c r="M135" s="5">
        <v>7.6295109483482095E-5</v>
      </c>
      <c r="N135" s="5" t="s">
        <v>6</v>
      </c>
      <c r="O135" s="5" t="s">
        <v>54</v>
      </c>
      <c r="P135" s="5" t="s">
        <v>9</v>
      </c>
    </row>
    <row r="136" spans="1:16" ht="33.75" x14ac:dyDescent="0.25">
      <c r="A136" s="5" t="s">
        <v>627</v>
      </c>
      <c r="B136" s="9" t="s">
        <v>6</v>
      </c>
      <c r="C136" s="4" t="s">
        <v>628</v>
      </c>
      <c r="D136" s="5" t="s">
        <v>629</v>
      </c>
      <c r="E136" s="5" t="s">
        <v>630</v>
      </c>
      <c r="F136" s="5" t="s">
        <v>5</v>
      </c>
      <c r="G136" s="5" t="s">
        <v>603</v>
      </c>
      <c r="H136" s="5" t="s">
        <v>603</v>
      </c>
      <c r="I136" s="5" t="s">
        <v>6</v>
      </c>
      <c r="J136" s="5" t="s">
        <v>6</v>
      </c>
      <c r="K136" s="5" t="s">
        <v>631</v>
      </c>
      <c r="L136" s="5">
        <v>32</v>
      </c>
      <c r="M136" s="5">
        <v>1</v>
      </c>
      <c r="N136" s="5" t="s">
        <v>6</v>
      </c>
      <c r="O136" s="5" t="s">
        <v>54</v>
      </c>
      <c r="P136" s="5" t="s">
        <v>9</v>
      </c>
    </row>
    <row r="137" spans="1:16" ht="45" x14ac:dyDescent="0.25">
      <c r="A137" s="5" t="s">
        <v>632</v>
      </c>
      <c r="B137" s="9" t="s">
        <v>6</v>
      </c>
      <c r="C137" s="4" t="s">
        <v>633</v>
      </c>
      <c r="D137" s="5" t="s">
        <v>634</v>
      </c>
      <c r="E137" s="5" t="s">
        <v>635</v>
      </c>
      <c r="F137" s="5" t="s">
        <v>636</v>
      </c>
      <c r="G137" s="5" t="s">
        <v>603</v>
      </c>
      <c r="H137" s="5" t="s">
        <v>603</v>
      </c>
      <c r="I137" s="5" t="s">
        <v>6</v>
      </c>
      <c r="J137" s="5" t="s">
        <v>6</v>
      </c>
      <c r="K137" s="5" t="s">
        <v>637</v>
      </c>
      <c r="L137" s="5">
        <v>8</v>
      </c>
      <c r="M137" s="5">
        <v>50</v>
      </c>
      <c r="N137" s="5" t="s">
        <v>6</v>
      </c>
      <c r="O137" s="5" t="s">
        <v>8</v>
      </c>
      <c r="P137" s="5" t="s">
        <v>9</v>
      </c>
    </row>
    <row r="138" spans="1:16" ht="135" x14ac:dyDescent="0.25">
      <c r="A138" s="5" t="s">
        <v>638</v>
      </c>
      <c r="B138" s="9" t="s">
        <v>6</v>
      </c>
      <c r="C138" s="4" t="s">
        <v>639</v>
      </c>
      <c r="D138" s="5" t="s">
        <v>640</v>
      </c>
      <c r="E138" s="5" t="s">
        <v>155</v>
      </c>
      <c r="F138" s="5" t="s">
        <v>156</v>
      </c>
      <c r="G138" s="5" t="s">
        <v>603</v>
      </c>
      <c r="H138" s="5" t="s">
        <v>603</v>
      </c>
      <c r="I138" s="5" t="s">
        <v>6</v>
      </c>
      <c r="J138" s="5" t="s">
        <v>6</v>
      </c>
      <c r="K138" s="5" t="s">
        <v>6</v>
      </c>
      <c r="L138" s="5">
        <v>2</v>
      </c>
      <c r="M138" s="5">
        <v>1</v>
      </c>
      <c r="N138" s="5" t="s">
        <v>641</v>
      </c>
      <c r="O138" s="5" t="s">
        <v>8</v>
      </c>
      <c r="P138" s="5" t="s">
        <v>9</v>
      </c>
    </row>
    <row r="139" spans="1:16" ht="157.5" x14ac:dyDescent="0.25">
      <c r="A139" s="5" t="s">
        <v>642</v>
      </c>
      <c r="B139" s="9" t="s">
        <v>6</v>
      </c>
      <c r="C139" s="4" t="s">
        <v>643</v>
      </c>
      <c r="D139" s="5" t="s">
        <v>644</v>
      </c>
      <c r="E139" s="5" t="s">
        <v>155</v>
      </c>
      <c r="F139" s="5" t="s">
        <v>156</v>
      </c>
      <c r="G139" s="5" t="s">
        <v>603</v>
      </c>
      <c r="H139" s="5" t="s">
        <v>603</v>
      </c>
      <c r="I139" s="5" t="s">
        <v>6</v>
      </c>
      <c r="J139" s="5" t="s">
        <v>6</v>
      </c>
      <c r="K139" s="5" t="s">
        <v>6</v>
      </c>
      <c r="L139" s="5">
        <v>2</v>
      </c>
      <c r="M139" s="5">
        <v>1</v>
      </c>
      <c r="N139" s="5" t="s">
        <v>645</v>
      </c>
      <c r="O139" s="5" t="s">
        <v>8</v>
      </c>
      <c r="P139" s="5" t="s">
        <v>9</v>
      </c>
    </row>
    <row r="140" spans="1:16" ht="101.25" x14ac:dyDescent="0.25">
      <c r="A140" s="5" t="s">
        <v>646</v>
      </c>
      <c r="B140" s="9" t="s">
        <v>6</v>
      </c>
      <c r="C140" s="4" t="s">
        <v>647</v>
      </c>
      <c r="D140" s="5" t="s">
        <v>648</v>
      </c>
      <c r="E140" s="5" t="s">
        <v>649</v>
      </c>
      <c r="F140" s="5" t="s">
        <v>68</v>
      </c>
      <c r="G140" s="5" t="s">
        <v>603</v>
      </c>
      <c r="H140" s="5" t="s">
        <v>603</v>
      </c>
      <c r="I140" s="5" t="s">
        <v>6</v>
      </c>
      <c r="J140" s="5" t="s">
        <v>6</v>
      </c>
      <c r="K140" s="5" t="s">
        <v>6</v>
      </c>
      <c r="L140" s="5">
        <v>16</v>
      </c>
      <c r="M140" s="5">
        <v>1</v>
      </c>
      <c r="N140" s="5" t="s">
        <v>6</v>
      </c>
      <c r="O140" s="5" t="s">
        <v>8</v>
      </c>
      <c r="P140" s="5" t="s">
        <v>9</v>
      </c>
    </row>
    <row r="141" spans="1:16" ht="101.25" x14ac:dyDescent="0.25">
      <c r="A141" s="5" t="s">
        <v>650</v>
      </c>
      <c r="B141" s="9" t="s">
        <v>6</v>
      </c>
      <c r="C141" s="4" t="s">
        <v>651</v>
      </c>
      <c r="D141" s="5" t="s">
        <v>652</v>
      </c>
      <c r="E141" s="5" t="s">
        <v>649</v>
      </c>
      <c r="F141" s="5" t="s">
        <v>68</v>
      </c>
      <c r="G141" s="5" t="s">
        <v>603</v>
      </c>
      <c r="H141" s="5" t="s">
        <v>603</v>
      </c>
      <c r="I141" s="5" t="s">
        <v>6</v>
      </c>
      <c r="J141" s="5" t="s">
        <v>6</v>
      </c>
      <c r="K141" s="5" t="s">
        <v>6</v>
      </c>
      <c r="L141" s="5">
        <v>16</v>
      </c>
      <c r="M141" s="5">
        <v>1</v>
      </c>
      <c r="N141" s="5" t="s">
        <v>6</v>
      </c>
      <c r="O141" s="5" t="s">
        <v>8</v>
      </c>
      <c r="P141" s="5" t="s">
        <v>9</v>
      </c>
    </row>
    <row r="142" spans="1:16" ht="101.25" x14ac:dyDescent="0.25">
      <c r="A142" s="5" t="s">
        <v>653</v>
      </c>
      <c r="B142" s="9" t="s">
        <v>6</v>
      </c>
      <c r="C142" s="4" t="s">
        <v>654</v>
      </c>
      <c r="D142" s="5" t="s">
        <v>655</v>
      </c>
      <c r="E142" s="5" t="s">
        <v>649</v>
      </c>
      <c r="F142" s="5" t="s">
        <v>68</v>
      </c>
      <c r="G142" s="5" t="s">
        <v>603</v>
      </c>
      <c r="H142" s="5" t="s">
        <v>603</v>
      </c>
      <c r="I142" s="5" t="s">
        <v>6</v>
      </c>
      <c r="J142" s="5" t="s">
        <v>6</v>
      </c>
      <c r="K142" s="5" t="s">
        <v>6</v>
      </c>
      <c r="L142" s="5">
        <v>16</v>
      </c>
      <c r="M142" s="5">
        <v>1</v>
      </c>
      <c r="N142" s="5" t="s">
        <v>6</v>
      </c>
      <c r="O142" s="5" t="s">
        <v>8</v>
      </c>
      <c r="P142" s="5" t="s">
        <v>9</v>
      </c>
    </row>
    <row r="143" spans="1:16" ht="112.5" x14ac:dyDescent="0.25">
      <c r="A143" s="5" t="s">
        <v>656</v>
      </c>
      <c r="B143" s="9" t="s">
        <v>6</v>
      </c>
      <c r="C143" s="4" t="s">
        <v>657</v>
      </c>
      <c r="D143" s="5" t="s">
        <v>658</v>
      </c>
      <c r="E143" s="5" t="s">
        <v>649</v>
      </c>
      <c r="F143" s="5" t="s">
        <v>68</v>
      </c>
      <c r="G143" s="5" t="s">
        <v>603</v>
      </c>
      <c r="H143" s="5" t="s">
        <v>603</v>
      </c>
      <c r="I143" s="5" t="s">
        <v>6</v>
      </c>
      <c r="J143" s="5" t="s">
        <v>6</v>
      </c>
      <c r="K143" s="5" t="s">
        <v>6</v>
      </c>
      <c r="L143" s="5">
        <v>16</v>
      </c>
      <c r="M143" s="5">
        <v>1</v>
      </c>
      <c r="N143" s="5" t="s">
        <v>6</v>
      </c>
      <c r="O143" s="5" t="s">
        <v>8</v>
      </c>
      <c r="P143" s="5" t="s">
        <v>9</v>
      </c>
    </row>
    <row r="144" spans="1:16" ht="90" x14ac:dyDescent="0.25">
      <c r="A144" s="5" t="s">
        <v>659</v>
      </c>
      <c r="B144" s="9" t="s">
        <v>6</v>
      </c>
      <c r="C144" s="4" t="s">
        <v>660</v>
      </c>
      <c r="D144" s="5" t="s">
        <v>661</v>
      </c>
      <c r="E144" s="5" t="s">
        <v>87</v>
      </c>
      <c r="F144" s="5" t="s">
        <v>88</v>
      </c>
      <c r="G144" s="5" t="s">
        <v>603</v>
      </c>
      <c r="H144" s="5" t="s">
        <v>603</v>
      </c>
      <c r="I144" s="5" t="s">
        <v>6</v>
      </c>
      <c r="J144" s="5" t="s">
        <v>6</v>
      </c>
      <c r="K144" s="5" t="s">
        <v>6</v>
      </c>
      <c r="L144" s="5">
        <v>1</v>
      </c>
      <c r="M144" s="5">
        <v>1</v>
      </c>
      <c r="N144" s="5" t="s">
        <v>662</v>
      </c>
      <c r="O144" s="5" t="s">
        <v>8</v>
      </c>
      <c r="P144" s="5" t="s">
        <v>9</v>
      </c>
    </row>
    <row r="145" spans="1:16" ht="90" x14ac:dyDescent="0.25">
      <c r="A145" s="5" t="s">
        <v>663</v>
      </c>
      <c r="B145" s="9" t="s">
        <v>6</v>
      </c>
      <c r="C145" s="4" t="s">
        <v>664</v>
      </c>
      <c r="D145" s="5" t="s">
        <v>665</v>
      </c>
      <c r="E145" s="5" t="s">
        <v>666</v>
      </c>
      <c r="F145" s="5" t="s">
        <v>667</v>
      </c>
      <c r="G145" s="5" t="s">
        <v>603</v>
      </c>
      <c r="H145" s="5" t="s">
        <v>603</v>
      </c>
      <c r="I145" s="5" t="s">
        <v>6</v>
      </c>
      <c r="J145" s="5" t="s">
        <v>6</v>
      </c>
      <c r="K145" s="5" t="s">
        <v>668</v>
      </c>
      <c r="L145" s="5">
        <v>16</v>
      </c>
      <c r="M145" s="5">
        <v>1</v>
      </c>
      <c r="N145" s="5" t="s">
        <v>6</v>
      </c>
      <c r="O145" s="5" t="s">
        <v>8</v>
      </c>
      <c r="P145" s="5" t="s">
        <v>9</v>
      </c>
    </row>
    <row r="146" spans="1:16" ht="78.75" x14ac:dyDescent="0.25">
      <c r="A146" s="5" t="s">
        <v>669</v>
      </c>
      <c r="B146" s="9" t="s">
        <v>6</v>
      </c>
      <c r="C146" s="4" t="s">
        <v>670</v>
      </c>
      <c r="D146" s="5" t="s">
        <v>671</v>
      </c>
      <c r="E146" s="5" t="s">
        <v>672</v>
      </c>
      <c r="F146" s="5" t="s">
        <v>673</v>
      </c>
      <c r="G146" s="5" t="s">
        <v>603</v>
      </c>
      <c r="H146" s="5" t="s">
        <v>603</v>
      </c>
      <c r="I146" s="5" t="s">
        <v>6</v>
      </c>
      <c r="J146" s="5" t="s">
        <v>6</v>
      </c>
      <c r="K146" s="5" t="s">
        <v>46</v>
      </c>
      <c r="L146" s="5">
        <v>16</v>
      </c>
      <c r="M146" s="5">
        <v>0.1</v>
      </c>
      <c r="N146" s="5" t="s">
        <v>6</v>
      </c>
      <c r="O146" s="5" t="s">
        <v>8</v>
      </c>
      <c r="P146" s="5" t="s">
        <v>9</v>
      </c>
    </row>
    <row r="147" spans="1:16" ht="90" x14ac:dyDescent="0.25">
      <c r="A147" s="5" t="s">
        <v>674</v>
      </c>
      <c r="B147" s="9" t="s">
        <v>6</v>
      </c>
      <c r="C147" s="4" t="s">
        <v>675</v>
      </c>
      <c r="D147" s="5" t="s">
        <v>676</v>
      </c>
      <c r="E147" s="5" t="s">
        <v>677</v>
      </c>
      <c r="F147" s="5" t="s">
        <v>102</v>
      </c>
      <c r="G147" s="5" t="s">
        <v>603</v>
      </c>
      <c r="H147" s="5" t="s">
        <v>603</v>
      </c>
      <c r="I147" s="5" t="s">
        <v>6</v>
      </c>
      <c r="J147" s="5" t="s">
        <v>6</v>
      </c>
      <c r="K147" s="5" t="s">
        <v>668</v>
      </c>
      <c r="L147" s="5">
        <v>8</v>
      </c>
      <c r="M147" s="5">
        <v>1</v>
      </c>
      <c r="N147" s="5" t="s">
        <v>6</v>
      </c>
      <c r="O147" s="5" t="s">
        <v>8</v>
      </c>
      <c r="P147" s="5" t="s">
        <v>9</v>
      </c>
    </row>
    <row r="148" spans="1:16" ht="101.25" x14ac:dyDescent="0.25">
      <c r="A148" s="5" t="s">
        <v>678</v>
      </c>
      <c r="B148" s="9" t="s">
        <v>6</v>
      </c>
      <c r="C148" s="4" t="s">
        <v>679</v>
      </c>
      <c r="D148" s="5" t="s">
        <v>680</v>
      </c>
      <c r="E148" s="5" t="s">
        <v>677</v>
      </c>
      <c r="F148" s="5" t="s">
        <v>102</v>
      </c>
      <c r="G148" s="5" t="s">
        <v>603</v>
      </c>
      <c r="H148" s="5" t="s">
        <v>603</v>
      </c>
      <c r="I148" s="5" t="s">
        <v>6</v>
      </c>
      <c r="J148" s="5" t="s">
        <v>6</v>
      </c>
      <c r="K148" s="5" t="s">
        <v>668</v>
      </c>
      <c r="L148" s="5">
        <v>8</v>
      </c>
      <c r="M148" s="5">
        <v>1</v>
      </c>
      <c r="N148" s="5" t="s">
        <v>6</v>
      </c>
      <c r="O148" s="5" t="s">
        <v>8</v>
      </c>
      <c r="P148" s="5" t="s">
        <v>9</v>
      </c>
    </row>
    <row r="149" spans="1:16" ht="247.5" x14ac:dyDescent="0.25">
      <c r="A149" s="5" t="s">
        <v>681</v>
      </c>
      <c r="B149" s="9" t="s">
        <v>6</v>
      </c>
      <c r="C149" s="4" t="s">
        <v>682</v>
      </c>
      <c r="D149" s="5" t="s">
        <v>683</v>
      </c>
      <c r="E149" s="5" t="s">
        <v>282</v>
      </c>
      <c r="F149" s="5" t="s">
        <v>125</v>
      </c>
      <c r="G149" s="5" t="s">
        <v>603</v>
      </c>
      <c r="H149" s="5" t="s">
        <v>603</v>
      </c>
      <c r="I149" s="5" t="s">
        <v>6</v>
      </c>
      <c r="J149" s="5" t="s">
        <v>6</v>
      </c>
      <c r="K149" s="5" t="s">
        <v>6</v>
      </c>
      <c r="L149" s="5">
        <v>3</v>
      </c>
      <c r="M149" s="5">
        <v>1</v>
      </c>
      <c r="N149" s="5" t="s">
        <v>684</v>
      </c>
      <c r="O149" s="5" t="s">
        <v>8</v>
      </c>
      <c r="P149" s="5" t="s">
        <v>9</v>
      </c>
    </row>
    <row r="150" spans="1:16" ht="135" x14ac:dyDescent="0.25">
      <c r="A150" s="5" t="s">
        <v>685</v>
      </c>
      <c r="B150" s="9" t="s">
        <v>6</v>
      </c>
      <c r="C150" s="4" t="s">
        <v>686</v>
      </c>
      <c r="D150" s="5" t="s">
        <v>687</v>
      </c>
      <c r="E150" s="5" t="s">
        <v>282</v>
      </c>
      <c r="F150" s="5" t="s">
        <v>125</v>
      </c>
      <c r="G150" s="5" t="s">
        <v>603</v>
      </c>
      <c r="H150" s="5" t="s">
        <v>603</v>
      </c>
      <c r="I150" s="5" t="s">
        <v>6</v>
      </c>
      <c r="J150" s="5" t="s">
        <v>6</v>
      </c>
      <c r="K150" s="5" t="s">
        <v>6</v>
      </c>
      <c r="L150" s="5">
        <v>3</v>
      </c>
      <c r="M150" s="5">
        <v>1</v>
      </c>
      <c r="N150" s="5" t="s">
        <v>688</v>
      </c>
      <c r="O150" s="5" t="s">
        <v>8</v>
      </c>
      <c r="P150" s="5" t="s">
        <v>9</v>
      </c>
    </row>
    <row r="151" spans="1:16" ht="45" x14ac:dyDescent="0.25">
      <c r="A151" s="5" t="s">
        <v>689</v>
      </c>
      <c r="B151" s="9" t="s">
        <v>6</v>
      </c>
      <c r="C151" s="4" t="s">
        <v>690</v>
      </c>
      <c r="D151" s="5" t="s">
        <v>691</v>
      </c>
      <c r="E151" s="5" t="s">
        <v>87</v>
      </c>
      <c r="F151" s="5" t="s">
        <v>88</v>
      </c>
      <c r="G151" s="5" t="s">
        <v>603</v>
      </c>
      <c r="H151" s="5" t="s">
        <v>603</v>
      </c>
      <c r="I151" s="5" t="s">
        <v>6</v>
      </c>
      <c r="J151" s="5" t="s">
        <v>6</v>
      </c>
      <c r="K151" s="5" t="s">
        <v>6</v>
      </c>
      <c r="L151" s="5">
        <v>1</v>
      </c>
      <c r="M151" s="5">
        <v>1</v>
      </c>
      <c r="N151" s="5" t="s">
        <v>692</v>
      </c>
      <c r="O151" s="5" t="s">
        <v>8</v>
      </c>
      <c r="P151" s="5" t="s">
        <v>9</v>
      </c>
    </row>
    <row r="152" spans="1:16" ht="67.5" x14ac:dyDescent="0.25">
      <c r="A152" s="5" t="s">
        <v>693</v>
      </c>
      <c r="B152" s="9" t="s">
        <v>6</v>
      </c>
      <c r="C152" s="4" t="s">
        <v>694</v>
      </c>
      <c r="D152" s="5" t="s">
        <v>695</v>
      </c>
      <c r="E152" s="5" t="s">
        <v>87</v>
      </c>
      <c r="F152" s="5" t="s">
        <v>88</v>
      </c>
      <c r="G152" s="5" t="s">
        <v>603</v>
      </c>
      <c r="H152" s="5" t="s">
        <v>603</v>
      </c>
      <c r="I152" s="5" t="s">
        <v>6</v>
      </c>
      <c r="J152" s="5" t="s">
        <v>6</v>
      </c>
      <c r="K152" s="5" t="s">
        <v>6</v>
      </c>
      <c r="L152" s="5">
        <v>1</v>
      </c>
      <c r="M152" s="5">
        <v>1</v>
      </c>
      <c r="N152" s="5" t="s">
        <v>696</v>
      </c>
      <c r="O152" s="5" t="s">
        <v>8</v>
      </c>
      <c r="P152" s="5" t="s">
        <v>9</v>
      </c>
    </row>
    <row r="153" spans="1:16" ht="191.25" x14ac:dyDescent="0.25">
      <c r="A153" s="5" t="s">
        <v>697</v>
      </c>
      <c r="B153" s="9" t="s">
        <v>6</v>
      </c>
      <c r="C153" s="4" t="s">
        <v>698</v>
      </c>
      <c r="D153" s="5" t="s">
        <v>699</v>
      </c>
      <c r="E153" s="5" t="s">
        <v>155</v>
      </c>
      <c r="F153" s="5" t="s">
        <v>156</v>
      </c>
      <c r="G153" s="5" t="s">
        <v>603</v>
      </c>
      <c r="H153" s="5" t="s">
        <v>603</v>
      </c>
      <c r="I153" s="5" t="s">
        <v>6</v>
      </c>
      <c r="J153" s="5" t="s">
        <v>6</v>
      </c>
      <c r="K153" s="5" t="s">
        <v>6</v>
      </c>
      <c r="L153" s="5">
        <v>2</v>
      </c>
      <c r="M153" s="5">
        <v>1</v>
      </c>
      <c r="N153" s="5" t="s">
        <v>700</v>
      </c>
      <c r="O153" s="5" t="s">
        <v>8</v>
      </c>
      <c r="P153" s="5" t="s">
        <v>9</v>
      </c>
    </row>
    <row r="154" spans="1:16" ht="56.25" x14ac:dyDescent="0.25">
      <c r="A154" s="5" t="s">
        <v>701</v>
      </c>
      <c r="B154" s="9" t="s">
        <v>6</v>
      </c>
      <c r="C154" s="4" t="s">
        <v>702</v>
      </c>
      <c r="D154" s="5" t="s">
        <v>703</v>
      </c>
      <c r="E154" s="5" t="s">
        <v>704</v>
      </c>
      <c r="F154" s="5" t="s">
        <v>188</v>
      </c>
      <c r="G154" s="5" t="s">
        <v>603</v>
      </c>
      <c r="H154" s="5" t="s">
        <v>603</v>
      </c>
      <c r="I154" s="5" t="s">
        <v>6</v>
      </c>
      <c r="J154" s="5" t="s">
        <v>6</v>
      </c>
      <c r="K154" s="5" t="s">
        <v>200</v>
      </c>
      <c r="L154" s="5">
        <v>16</v>
      </c>
      <c r="M154" s="5">
        <v>0.02</v>
      </c>
      <c r="N154" s="5" t="s">
        <v>6</v>
      </c>
      <c r="O154" s="5" t="s">
        <v>8</v>
      </c>
      <c r="P154" s="5" t="s">
        <v>9</v>
      </c>
    </row>
    <row r="155" spans="1:16" ht="67.5" x14ac:dyDescent="0.25">
      <c r="A155" s="5" t="s">
        <v>705</v>
      </c>
      <c r="B155" s="9" t="s">
        <v>6</v>
      </c>
      <c r="C155" s="4" t="s">
        <v>706</v>
      </c>
      <c r="D155" s="5" t="s">
        <v>707</v>
      </c>
      <c r="E155" s="5" t="s">
        <v>649</v>
      </c>
      <c r="F155" s="5" t="s">
        <v>68</v>
      </c>
      <c r="G155" s="5" t="s">
        <v>603</v>
      </c>
      <c r="H155" s="5" t="s">
        <v>603</v>
      </c>
      <c r="I155" s="5" t="s">
        <v>6</v>
      </c>
      <c r="J155" s="5" t="s">
        <v>6</v>
      </c>
      <c r="K155" s="5" t="s">
        <v>6</v>
      </c>
      <c r="L155" s="5">
        <v>16</v>
      </c>
      <c r="M155" s="5">
        <v>1</v>
      </c>
      <c r="N155" s="5" t="s">
        <v>6</v>
      </c>
      <c r="O155" s="5" t="s">
        <v>8</v>
      </c>
      <c r="P155" s="5" t="s">
        <v>9</v>
      </c>
    </row>
    <row r="156" spans="1:16" ht="101.25" x14ac:dyDescent="0.25">
      <c r="A156" s="1" t="s">
        <v>708</v>
      </c>
      <c r="B156" s="2" t="s">
        <v>709</v>
      </c>
      <c r="C156" s="3" t="s">
        <v>710</v>
      </c>
      <c r="D156" s="1" t="s">
        <v>3</v>
      </c>
      <c r="E156" s="1" t="s">
        <v>4</v>
      </c>
      <c r="F156" s="1" t="s">
        <v>5</v>
      </c>
      <c r="G156" s="1" t="s">
        <v>6</v>
      </c>
      <c r="H156" s="1" t="s">
        <v>6</v>
      </c>
      <c r="I156" s="1" t="s">
        <v>6</v>
      </c>
      <c r="J156" s="1" t="s">
        <v>6</v>
      </c>
      <c r="K156" s="1" t="s">
        <v>6</v>
      </c>
      <c r="L156" s="1">
        <v>32</v>
      </c>
      <c r="M156" s="1">
        <v>1</v>
      </c>
      <c r="N156" s="1" t="s">
        <v>7</v>
      </c>
      <c r="O156" s="1" t="s">
        <v>8</v>
      </c>
      <c r="P156" s="1" t="s">
        <v>9</v>
      </c>
    </row>
    <row r="157" spans="1:16" ht="112.5" x14ac:dyDescent="0.25">
      <c r="A157" s="5" t="s">
        <v>711</v>
      </c>
      <c r="B157" s="9" t="s">
        <v>6</v>
      </c>
      <c r="C157" s="4" t="s">
        <v>712</v>
      </c>
      <c r="D157" s="5" t="s">
        <v>713</v>
      </c>
      <c r="E157" s="5" t="s">
        <v>87</v>
      </c>
      <c r="F157" s="5" t="s">
        <v>88</v>
      </c>
      <c r="G157" s="5" t="s">
        <v>603</v>
      </c>
      <c r="H157" s="5" t="s">
        <v>603</v>
      </c>
      <c r="I157" s="5" t="s">
        <v>6</v>
      </c>
      <c r="J157" s="5" t="s">
        <v>6</v>
      </c>
      <c r="K157" s="5" t="s">
        <v>6</v>
      </c>
      <c r="L157" s="5">
        <v>1</v>
      </c>
      <c r="M157" s="5">
        <v>1</v>
      </c>
      <c r="N157" s="5" t="s">
        <v>714</v>
      </c>
      <c r="O157" s="5" t="s">
        <v>8</v>
      </c>
      <c r="P157" s="5" t="s">
        <v>9</v>
      </c>
    </row>
    <row r="158" spans="1:16" ht="146.25" x14ac:dyDescent="0.25">
      <c r="A158" s="5" t="s">
        <v>715</v>
      </c>
      <c r="B158" s="9" t="s">
        <v>6</v>
      </c>
      <c r="C158" s="4" t="s">
        <v>716</v>
      </c>
      <c r="D158" s="5" t="s">
        <v>717</v>
      </c>
      <c r="E158" s="5" t="s">
        <v>87</v>
      </c>
      <c r="F158" s="5" t="s">
        <v>88</v>
      </c>
      <c r="G158" s="5" t="s">
        <v>603</v>
      </c>
      <c r="H158" s="5" t="s">
        <v>603</v>
      </c>
      <c r="I158" s="5" t="s">
        <v>6</v>
      </c>
      <c r="J158" s="5" t="s">
        <v>6</v>
      </c>
      <c r="K158" s="5" t="s">
        <v>6</v>
      </c>
      <c r="L158" s="5">
        <v>1</v>
      </c>
      <c r="M158" s="5">
        <v>1</v>
      </c>
      <c r="N158" s="5" t="s">
        <v>718</v>
      </c>
      <c r="O158" s="5" t="s">
        <v>54</v>
      </c>
      <c r="P158" s="5" t="s">
        <v>9</v>
      </c>
    </row>
    <row r="159" spans="1:16" ht="45" x14ac:dyDescent="0.25">
      <c r="A159" s="5" t="s">
        <v>719</v>
      </c>
      <c r="B159" s="9" t="s">
        <v>6</v>
      </c>
      <c r="C159" s="4" t="s">
        <v>720</v>
      </c>
      <c r="D159" s="5" t="s">
        <v>721</v>
      </c>
      <c r="E159" s="5" t="s">
        <v>722</v>
      </c>
      <c r="F159" s="5" t="s">
        <v>68</v>
      </c>
      <c r="G159" s="5" t="s">
        <v>603</v>
      </c>
      <c r="H159" s="5" t="s">
        <v>603</v>
      </c>
      <c r="I159" s="5" t="s">
        <v>6</v>
      </c>
      <c r="J159" s="5" t="s">
        <v>6</v>
      </c>
      <c r="K159" s="5" t="s">
        <v>637</v>
      </c>
      <c r="L159" s="5">
        <v>16</v>
      </c>
      <c r="M159" s="5">
        <v>1</v>
      </c>
      <c r="N159" s="5" t="s">
        <v>6</v>
      </c>
      <c r="O159" s="5" t="s">
        <v>8</v>
      </c>
      <c r="P159" s="5" t="s">
        <v>9</v>
      </c>
    </row>
    <row r="160" spans="1:16" ht="56.25" x14ac:dyDescent="0.25">
      <c r="A160" s="5" t="s">
        <v>723</v>
      </c>
      <c r="B160" s="9" t="s">
        <v>6</v>
      </c>
      <c r="C160" s="4" t="s">
        <v>724</v>
      </c>
      <c r="D160" s="5" t="s">
        <v>725</v>
      </c>
      <c r="E160" s="5" t="s">
        <v>73</v>
      </c>
      <c r="F160" s="5" t="s">
        <v>68</v>
      </c>
      <c r="G160" s="5" t="s">
        <v>603</v>
      </c>
      <c r="H160" s="5" t="s">
        <v>603</v>
      </c>
      <c r="I160" s="5" t="s">
        <v>6</v>
      </c>
      <c r="J160" s="5" t="s">
        <v>6</v>
      </c>
      <c r="K160" s="5" t="s">
        <v>74</v>
      </c>
      <c r="L160" s="5">
        <v>16</v>
      </c>
      <c r="M160" s="5">
        <v>1</v>
      </c>
      <c r="N160" s="5" t="s">
        <v>6</v>
      </c>
      <c r="O160" s="5" t="s">
        <v>8</v>
      </c>
      <c r="P160" s="5" t="s">
        <v>9</v>
      </c>
    </row>
    <row r="161" spans="1:16" ht="45" x14ac:dyDescent="0.25">
      <c r="A161" s="5" t="s">
        <v>726</v>
      </c>
      <c r="B161" s="9" t="s">
        <v>6</v>
      </c>
      <c r="C161" s="4" t="s">
        <v>727</v>
      </c>
      <c r="D161" s="5" t="s">
        <v>728</v>
      </c>
      <c r="E161" s="5" t="s">
        <v>722</v>
      </c>
      <c r="F161" s="5" t="s">
        <v>68</v>
      </c>
      <c r="G161" s="5" t="s">
        <v>603</v>
      </c>
      <c r="H161" s="5" t="s">
        <v>603</v>
      </c>
      <c r="I161" s="5" t="s">
        <v>6</v>
      </c>
      <c r="J161" s="5" t="s">
        <v>6</v>
      </c>
      <c r="K161" s="5" t="s">
        <v>637</v>
      </c>
      <c r="L161" s="5">
        <v>16</v>
      </c>
      <c r="M161" s="5">
        <v>1</v>
      </c>
      <c r="N161" s="5" t="s">
        <v>6</v>
      </c>
      <c r="O161" s="5" t="s">
        <v>8</v>
      </c>
      <c r="P161" s="5" t="s">
        <v>9</v>
      </c>
    </row>
    <row r="162" spans="1:16" ht="90" x14ac:dyDescent="0.25">
      <c r="A162" s="5" t="s">
        <v>729</v>
      </c>
      <c r="B162" s="9" t="s">
        <v>6</v>
      </c>
      <c r="C162" s="4" t="s">
        <v>730</v>
      </c>
      <c r="D162" s="5" t="s">
        <v>731</v>
      </c>
      <c r="E162" s="5" t="s">
        <v>732</v>
      </c>
      <c r="F162" s="5" t="s">
        <v>733</v>
      </c>
      <c r="G162" s="5" t="s">
        <v>603</v>
      </c>
      <c r="H162" s="5" t="s">
        <v>603</v>
      </c>
      <c r="I162" s="5" t="s">
        <v>6</v>
      </c>
      <c r="J162" s="5" t="s">
        <v>6</v>
      </c>
      <c r="K162" s="5" t="s">
        <v>734</v>
      </c>
      <c r="L162" s="5">
        <v>24</v>
      </c>
      <c r="M162" s="5">
        <v>2.5600000000000002E-3</v>
      </c>
      <c r="N162" s="5" t="s">
        <v>6</v>
      </c>
      <c r="O162" s="5" t="s">
        <v>8</v>
      </c>
      <c r="P162" s="5" t="s">
        <v>9</v>
      </c>
    </row>
    <row r="163" spans="1:16" ht="236.25" x14ac:dyDescent="0.25">
      <c r="A163" s="5" t="s">
        <v>735</v>
      </c>
      <c r="B163" s="9" t="s">
        <v>6</v>
      </c>
      <c r="C163" s="4" t="s">
        <v>736</v>
      </c>
      <c r="D163" s="5" t="s">
        <v>737</v>
      </c>
      <c r="E163" s="5" t="s">
        <v>282</v>
      </c>
      <c r="F163" s="5" t="s">
        <v>125</v>
      </c>
      <c r="G163" s="5" t="s">
        <v>603</v>
      </c>
      <c r="H163" s="5" t="s">
        <v>603</v>
      </c>
      <c r="I163" s="5" t="s">
        <v>6</v>
      </c>
      <c r="J163" s="5" t="s">
        <v>6</v>
      </c>
      <c r="K163" s="5" t="s">
        <v>6</v>
      </c>
      <c r="L163" s="5">
        <v>3</v>
      </c>
      <c r="M163" s="5">
        <v>1</v>
      </c>
      <c r="N163" s="5" t="s">
        <v>738</v>
      </c>
      <c r="O163" s="5" t="s">
        <v>54</v>
      </c>
      <c r="P163" s="5" t="s">
        <v>9</v>
      </c>
    </row>
    <row r="164" spans="1:16" ht="90" x14ac:dyDescent="0.25">
      <c r="A164" s="5" t="s">
        <v>739</v>
      </c>
      <c r="B164" s="9" t="s">
        <v>6</v>
      </c>
      <c r="C164" s="4" t="s">
        <v>740</v>
      </c>
      <c r="D164" s="5" t="s">
        <v>741</v>
      </c>
      <c r="E164" s="5" t="s">
        <v>87</v>
      </c>
      <c r="F164" s="5" t="s">
        <v>88</v>
      </c>
      <c r="G164" s="5" t="s">
        <v>603</v>
      </c>
      <c r="H164" s="5" t="s">
        <v>603</v>
      </c>
      <c r="I164" s="5" t="s">
        <v>6</v>
      </c>
      <c r="J164" s="5" t="s">
        <v>6</v>
      </c>
      <c r="K164" s="5" t="s">
        <v>6</v>
      </c>
      <c r="L164" s="5">
        <v>1</v>
      </c>
      <c r="M164" s="5">
        <v>1</v>
      </c>
      <c r="N164" s="5" t="s">
        <v>742</v>
      </c>
      <c r="O164" s="5" t="s">
        <v>54</v>
      </c>
      <c r="P164" s="5" t="s">
        <v>9</v>
      </c>
    </row>
    <row r="165" spans="1:16" ht="56.25" x14ac:dyDescent="0.25">
      <c r="A165" s="5" t="s">
        <v>743</v>
      </c>
      <c r="B165" s="9" t="s">
        <v>6</v>
      </c>
      <c r="C165" s="4" t="s">
        <v>744</v>
      </c>
      <c r="D165" s="5" t="s">
        <v>745</v>
      </c>
      <c r="E165" s="5" t="s">
        <v>87</v>
      </c>
      <c r="F165" s="5" t="s">
        <v>88</v>
      </c>
      <c r="G165" s="5" t="s">
        <v>603</v>
      </c>
      <c r="H165" s="5" t="s">
        <v>603</v>
      </c>
      <c r="I165" s="5" t="s">
        <v>6</v>
      </c>
      <c r="J165" s="5" t="s">
        <v>6</v>
      </c>
      <c r="K165" s="5" t="s">
        <v>6</v>
      </c>
      <c r="L165" s="5">
        <v>1</v>
      </c>
      <c r="M165" s="5">
        <v>1</v>
      </c>
      <c r="N165" s="5" t="s">
        <v>746</v>
      </c>
      <c r="O165" s="5" t="s">
        <v>54</v>
      </c>
      <c r="P165" s="5" t="s">
        <v>9</v>
      </c>
    </row>
    <row r="166" spans="1:16" ht="67.5" x14ac:dyDescent="0.25">
      <c r="A166" s="5" t="s">
        <v>747</v>
      </c>
      <c r="B166" s="9" t="s">
        <v>6</v>
      </c>
      <c r="C166" s="4" t="s">
        <v>748</v>
      </c>
      <c r="D166" s="5" t="s">
        <v>749</v>
      </c>
      <c r="E166" s="5" t="s">
        <v>87</v>
      </c>
      <c r="F166" s="5" t="s">
        <v>88</v>
      </c>
      <c r="G166" s="5" t="s">
        <v>603</v>
      </c>
      <c r="H166" s="5" t="s">
        <v>603</v>
      </c>
      <c r="I166" s="5" t="s">
        <v>6</v>
      </c>
      <c r="J166" s="5" t="s">
        <v>6</v>
      </c>
      <c r="K166" s="5" t="s">
        <v>6</v>
      </c>
      <c r="L166" s="5">
        <v>1</v>
      </c>
      <c r="M166" s="5">
        <v>1</v>
      </c>
      <c r="N166" s="5" t="s">
        <v>750</v>
      </c>
      <c r="O166" s="5" t="s">
        <v>54</v>
      </c>
      <c r="P166" s="5" t="s">
        <v>9</v>
      </c>
    </row>
    <row r="167" spans="1:16" ht="78.75" x14ac:dyDescent="0.25">
      <c r="A167" s="5" t="s">
        <v>751</v>
      </c>
      <c r="B167" s="9" t="s">
        <v>6</v>
      </c>
      <c r="C167" s="4" t="s">
        <v>752</v>
      </c>
      <c r="D167" s="5" t="s">
        <v>753</v>
      </c>
      <c r="E167" s="5" t="s">
        <v>754</v>
      </c>
      <c r="F167" s="5" t="s">
        <v>755</v>
      </c>
      <c r="G167" s="5" t="s">
        <v>603</v>
      </c>
      <c r="H167" s="5" t="s">
        <v>603</v>
      </c>
      <c r="I167" s="5" t="s">
        <v>6</v>
      </c>
      <c r="J167" s="5" t="s">
        <v>6</v>
      </c>
      <c r="K167" s="5" t="s">
        <v>6</v>
      </c>
      <c r="L167" s="5">
        <v>8</v>
      </c>
      <c r="M167" s="5">
        <v>2.6041666666666665E-3</v>
      </c>
      <c r="N167" s="5" t="s">
        <v>6</v>
      </c>
      <c r="O167" s="5" t="s">
        <v>54</v>
      </c>
      <c r="P167" s="5" t="s">
        <v>9</v>
      </c>
    </row>
    <row r="168" spans="1:16" ht="78.75" x14ac:dyDescent="0.25">
      <c r="A168" s="5" t="s">
        <v>756</v>
      </c>
      <c r="B168" s="9" t="s">
        <v>6</v>
      </c>
      <c r="C168" s="4" t="s">
        <v>757</v>
      </c>
      <c r="D168" s="5" t="s">
        <v>758</v>
      </c>
      <c r="E168" s="5" t="s">
        <v>759</v>
      </c>
      <c r="F168" s="5" t="s">
        <v>760</v>
      </c>
      <c r="G168" s="5" t="s">
        <v>603</v>
      </c>
      <c r="H168" s="5" t="s">
        <v>603</v>
      </c>
      <c r="I168" s="5" t="s">
        <v>6</v>
      </c>
      <c r="J168" s="5" t="s">
        <v>6</v>
      </c>
      <c r="K168" s="5" t="s">
        <v>761</v>
      </c>
      <c r="L168" s="5">
        <v>8</v>
      </c>
      <c r="M168" s="5">
        <v>4</v>
      </c>
      <c r="N168" s="5" t="s">
        <v>6</v>
      </c>
      <c r="O168" s="5" t="s">
        <v>54</v>
      </c>
      <c r="P168" s="5" t="s">
        <v>9</v>
      </c>
    </row>
    <row r="169" spans="1:16" ht="90" x14ac:dyDescent="0.25">
      <c r="A169" s="5" t="s">
        <v>762</v>
      </c>
      <c r="B169" s="9" t="s">
        <v>6</v>
      </c>
      <c r="C169" s="4" t="s">
        <v>763</v>
      </c>
      <c r="D169" s="5" t="s">
        <v>764</v>
      </c>
      <c r="E169" s="5" t="s">
        <v>765</v>
      </c>
      <c r="F169" s="5" t="s">
        <v>766</v>
      </c>
      <c r="G169" s="5" t="s">
        <v>603</v>
      </c>
      <c r="H169" s="5" t="s">
        <v>603</v>
      </c>
      <c r="I169" s="5" t="s">
        <v>6</v>
      </c>
      <c r="J169" s="5" t="s">
        <v>6</v>
      </c>
      <c r="K169" s="5" t="s">
        <v>6</v>
      </c>
      <c r="L169" s="5">
        <v>16</v>
      </c>
      <c r="M169" s="5">
        <v>1.0172526041666666E-5</v>
      </c>
      <c r="N169" s="5" t="s">
        <v>6</v>
      </c>
      <c r="O169" s="5" t="s">
        <v>54</v>
      </c>
      <c r="P169" s="5" t="s">
        <v>9</v>
      </c>
    </row>
    <row r="170" spans="1:16" ht="112.5" x14ac:dyDescent="0.25">
      <c r="A170" s="5" t="s">
        <v>767</v>
      </c>
      <c r="B170" s="9" t="s">
        <v>6</v>
      </c>
      <c r="C170" s="4" t="s">
        <v>768</v>
      </c>
      <c r="D170" s="5" t="s">
        <v>769</v>
      </c>
      <c r="E170" s="5" t="s">
        <v>770</v>
      </c>
      <c r="F170" s="5" t="s">
        <v>771</v>
      </c>
      <c r="G170" s="5" t="s">
        <v>603</v>
      </c>
      <c r="H170" s="5" t="s">
        <v>603</v>
      </c>
      <c r="I170" s="5" t="s">
        <v>6</v>
      </c>
      <c r="J170" s="5" t="s">
        <v>6</v>
      </c>
      <c r="K170" s="5" t="s">
        <v>534</v>
      </c>
      <c r="L170" s="5">
        <v>16</v>
      </c>
      <c r="M170" s="5">
        <v>3.0518043793392846E-6</v>
      </c>
      <c r="N170" s="5" t="s">
        <v>6</v>
      </c>
      <c r="O170" s="5" t="s">
        <v>54</v>
      </c>
      <c r="P170" s="5" t="s">
        <v>9</v>
      </c>
    </row>
    <row r="171" spans="1:16" ht="56.25" x14ac:dyDescent="0.25">
      <c r="A171" s="5" t="s">
        <v>772</v>
      </c>
      <c r="B171" s="9" t="s">
        <v>6</v>
      </c>
      <c r="C171" s="9" t="s">
        <v>773</v>
      </c>
      <c r="D171" s="5" t="s">
        <v>774</v>
      </c>
      <c r="E171" s="11" t="s">
        <v>775</v>
      </c>
      <c r="F171" s="5" t="s">
        <v>776</v>
      </c>
      <c r="G171" s="12" t="s">
        <v>603</v>
      </c>
      <c r="H171" s="12" t="s">
        <v>603</v>
      </c>
      <c r="I171" s="5" t="s">
        <v>6</v>
      </c>
      <c r="J171" s="5" t="s">
        <v>6</v>
      </c>
      <c r="K171" s="5" t="s">
        <v>6</v>
      </c>
      <c r="L171" s="5">
        <v>16</v>
      </c>
      <c r="M171" s="5">
        <v>1E-3</v>
      </c>
      <c r="N171" s="5" t="s">
        <v>6</v>
      </c>
      <c r="O171" s="5" t="s">
        <v>54</v>
      </c>
      <c r="P171" s="5" t="s">
        <v>9</v>
      </c>
    </row>
    <row r="172" spans="1:16" ht="180" x14ac:dyDescent="0.25">
      <c r="A172" s="5" t="s">
        <v>777</v>
      </c>
      <c r="B172" s="4" t="s">
        <v>6</v>
      </c>
      <c r="C172" s="4" t="s">
        <v>778</v>
      </c>
      <c r="D172" s="5" t="s">
        <v>779</v>
      </c>
      <c r="E172" s="5" t="s">
        <v>87</v>
      </c>
      <c r="F172" s="5" t="s">
        <v>88</v>
      </c>
      <c r="G172" s="5" t="s">
        <v>603</v>
      </c>
      <c r="H172" s="5" t="s">
        <v>603</v>
      </c>
      <c r="I172" s="5" t="s">
        <v>6</v>
      </c>
      <c r="J172" s="5" t="s">
        <v>6</v>
      </c>
      <c r="K172" s="5" t="s">
        <v>6</v>
      </c>
      <c r="L172" s="5">
        <v>1</v>
      </c>
      <c r="M172" s="5">
        <v>1</v>
      </c>
      <c r="N172" s="5" t="s">
        <v>780</v>
      </c>
      <c r="O172" s="5" t="s">
        <v>54</v>
      </c>
      <c r="P172" s="5" t="s">
        <v>9</v>
      </c>
    </row>
    <row r="173" spans="1:16" ht="112.5" x14ac:dyDescent="0.25">
      <c r="A173" s="5" t="s">
        <v>781</v>
      </c>
      <c r="B173" s="4" t="s">
        <v>6</v>
      </c>
      <c r="C173" s="4" t="s">
        <v>782</v>
      </c>
      <c r="D173" s="5" t="s">
        <v>783</v>
      </c>
      <c r="E173" s="5" t="s">
        <v>155</v>
      </c>
      <c r="F173" s="5" t="s">
        <v>156</v>
      </c>
      <c r="G173" s="5" t="s">
        <v>603</v>
      </c>
      <c r="H173" s="5" t="s">
        <v>603</v>
      </c>
      <c r="I173" s="5" t="s">
        <v>6</v>
      </c>
      <c r="J173" s="5" t="s">
        <v>6</v>
      </c>
      <c r="K173" s="5" t="s">
        <v>6</v>
      </c>
      <c r="L173" s="5">
        <v>2</v>
      </c>
      <c r="M173" s="5">
        <v>1</v>
      </c>
      <c r="N173" s="5" t="s">
        <v>784</v>
      </c>
      <c r="O173" s="5" t="s">
        <v>54</v>
      </c>
      <c r="P173" s="5" t="s">
        <v>9</v>
      </c>
    </row>
    <row r="174" spans="1:16" ht="45" x14ac:dyDescent="0.25">
      <c r="A174" s="5" t="s">
        <v>785</v>
      </c>
      <c r="B174" s="4" t="s">
        <v>6</v>
      </c>
      <c r="C174" s="4" t="s">
        <v>786</v>
      </c>
      <c r="D174" s="5" t="s">
        <v>787</v>
      </c>
      <c r="E174" s="5" t="s">
        <v>87</v>
      </c>
      <c r="F174" s="5" t="s">
        <v>88</v>
      </c>
      <c r="G174" s="5" t="s">
        <v>603</v>
      </c>
      <c r="H174" s="5" t="s">
        <v>603</v>
      </c>
      <c r="I174" s="5" t="s">
        <v>6</v>
      </c>
      <c r="J174" s="5" t="s">
        <v>6</v>
      </c>
      <c r="K174" s="5" t="s">
        <v>6</v>
      </c>
      <c r="L174" s="5">
        <v>1</v>
      </c>
      <c r="M174" s="5">
        <v>1</v>
      </c>
      <c r="N174" s="5" t="s">
        <v>788</v>
      </c>
      <c r="O174" s="5" t="s">
        <v>54</v>
      </c>
      <c r="P174" s="5" t="s">
        <v>9</v>
      </c>
    </row>
    <row r="175" spans="1:16" ht="56.25" x14ac:dyDescent="0.25">
      <c r="A175" s="5" t="s">
        <v>789</v>
      </c>
      <c r="B175" s="4" t="s">
        <v>6</v>
      </c>
      <c r="C175" s="4" t="s">
        <v>790</v>
      </c>
      <c r="D175" s="5" t="s">
        <v>791</v>
      </c>
      <c r="E175" s="5" t="s">
        <v>87</v>
      </c>
      <c r="F175" s="5" t="s">
        <v>88</v>
      </c>
      <c r="G175" s="5" t="s">
        <v>603</v>
      </c>
      <c r="H175" s="5" t="s">
        <v>603</v>
      </c>
      <c r="I175" s="5" t="s">
        <v>6</v>
      </c>
      <c r="J175" s="5" t="s">
        <v>6</v>
      </c>
      <c r="K175" s="5" t="s">
        <v>6</v>
      </c>
      <c r="L175" s="5">
        <v>1</v>
      </c>
      <c r="M175" s="5">
        <v>1</v>
      </c>
      <c r="N175" s="5" t="s">
        <v>792</v>
      </c>
      <c r="O175" s="5" t="s">
        <v>54</v>
      </c>
      <c r="P175" s="5" t="s">
        <v>9</v>
      </c>
    </row>
    <row r="176" spans="1:16" ht="33.75" x14ac:dyDescent="0.25">
      <c r="A176" s="5" t="s">
        <v>793</v>
      </c>
      <c r="B176" s="4" t="s">
        <v>6</v>
      </c>
      <c r="C176" s="4" t="s">
        <v>794</v>
      </c>
      <c r="D176" s="5" t="s">
        <v>795</v>
      </c>
      <c r="E176" s="5" t="s">
        <v>18</v>
      </c>
      <c r="F176" s="5" t="s">
        <v>19</v>
      </c>
      <c r="G176" s="5" t="s">
        <v>603</v>
      </c>
      <c r="H176" s="5" t="s">
        <v>603</v>
      </c>
      <c r="I176" s="5" t="s">
        <v>6</v>
      </c>
      <c r="J176" s="5" t="s">
        <v>6</v>
      </c>
      <c r="K176" s="5" t="s">
        <v>20</v>
      </c>
      <c r="L176" s="5">
        <v>16</v>
      </c>
      <c r="M176" s="5">
        <v>0.1</v>
      </c>
      <c r="N176" s="5" t="s">
        <v>6</v>
      </c>
      <c r="O176" s="5" t="s">
        <v>8</v>
      </c>
      <c r="P176" s="5" t="s">
        <v>9</v>
      </c>
    </row>
    <row r="177" spans="1:16" ht="101.25" x14ac:dyDescent="0.25">
      <c r="A177" s="1" t="s">
        <v>796</v>
      </c>
      <c r="B177" s="2" t="s">
        <v>797</v>
      </c>
      <c r="C177" s="3" t="s">
        <v>798</v>
      </c>
      <c r="D177" s="1" t="s">
        <v>3</v>
      </c>
      <c r="E177" s="1" t="s">
        <v>4</v>
      </c>
      <c r="F177" s="1" t="s">
        <v>5</v>
      </c>
      <c r="G177" s="1" t="s">
        <v>6</v>
      </c>
      <c r="H177" s="1" t="s">
        <v>6</v>
      </c>
      <c r="I177" s="1" t="s">
        <v>6</v>
      </c>
      <c r="J177" s="1" t="s">
        <v>6</v>
      </c>
      <c r="K177" s="1" t="s">
        <v>6</v>
      </c>
      <c r="L177" s="1">
        <v>32</v>
      </c>
      <c r="M177" s="1">
        <v>1</v>
      </c>
      <c r="N177" s="1" t="s">
        <v>7</v>
      </c>
      <c r="O177" s="1" t="s">
        <v>8</v>
      </c>
      <c r="P177" s="1" t="s">
        <v>9</v>
      </c>
    </row>
    <row r="178" spans="1:16" ht="67.5" x14ac:dyDescent="0.25">
      <c r="A178" s="5" t="s">
        <v>799</v>
      </c>
      <c r="B178" s="4" t="s">
        <v>6</v>
      </c>
      <c r="C178" s="9" t="s">
        <v>800</v>
      </c>
      <c r="D178" s="5" t="s">
        <v>801</v>
      </c>
      <c r="E178" s="5" t="s">
        <v>802</v>
      </c>
      <c r="F178" s="5" t="s">
        <v>533</v>
      </c>
      <c r="G178" s="5" t="s">
        <v>603</v>
      </c>
      <c r="H178" s="5" t="s">
        <v>603</v>
      </c>
      <c r="I178" s="5" t="s">
        <v>6</v>
      </c>
      <c r="J178" s="5" t="s">
        <v>6</v>
      </c>
      <c r="K178" s="5" t="s">
        <v>6</v>
      </c>
      <c r="L178" s="5">
        <v>8</v>
      </c>
      <c r="M178" s="5">
        <v>1</v>
      </c>
      <c r="N178" s="5" t="s">
        <v>803</v>
      </c>
      <c r="O178" s="5" t="s">
        <v>8</v>
      </c>
      <c r="P178" s="5" t="s">
        <v>9</v>
      </c>
    </row>
    <row r="179" spans="1:16" ht="90" x14ac:dyDescent="0.25">
      <c r="A179" s="5" t="s">
        <v>804</v>
      </c>
      <c r="B179" s="4" t="s">
        <v>6</v>
      </c>
      <c r="C179" s="4" t="s">
        <v>805</v>
      </c>
      <c r="D179" s="5" t="s">
        <v>806</v>
      </c>
      <c r="E179" s="5" t="s">
        <v>87</v>
      </c>
      <c r="F179" s="5" t="s">
        <v>88</v>
      </c>
      <c r="G179" s="5" t="s">
        <v>603</v>
      </c>
      <c r="H179" s="5" t="s">
        <v>603</v>
      </c>
      <c r="I179" s="5" t="s">
        <v>6</v>
      </c>
      <c r="J179" s="5" t="s">
        <v>6</v>
      </c>
      <c r="K179" s="5" t="s">
        <v>6</v>
      </c>
      <c r="L179" s="5">
        <v>1</v>
      </c>
      <c r="M179" s="5">
        <v>1</v>
      </c>
      <c r="N179" s="5" t="s">
        <v>807</v>
      </c>
      <c r="O179" s="5" t="s">
        <v>54</v>
      </c>
      <c r="P179" s="5" t="s">
        <v>9</v>
      </c>
    </row>
    <row r="180" spans="1:16" ht="78.75" x14ac:dyDescent="0.25">
      <c r="A180" s="5" t="s">
        <v>808</v>
      </c>
      <c r="B180" s="4" t="s">
        <v>603</v>
      </c>
      <c r="C180" s="4" t="s">
        <v>809</v>
      </c>
      <c r="D180" s="5" t="s">
        <v>810</v>
      </c>
      <c r="E180" s="5" t="s">
        <v>811</v>
      </c>
      <c r="F180" s="5" t="s">
        <v>812</v>
      </c>
      <c r="G180" s="5" t="s">
        <v>603</v>
      </c>
      <c r="H180" s="5" t="s">
        <v>603</v>
      </c>
      <c r="I180" s="5" t="s">
        <v>6</v>
      </c>
      <c r="J180" s="5" t="s">
        <v>6</v>
      </c>
      <c r="K180" s="5" t="s">
        <v>200</v>
      </c>
      <c r="L180" s="5">
        <v>16</v>
      </c>
      <c r="M180" s="5">
        <v>0.05</v>
      </c>
      <c r="N180" s="5" t="s">
        <v>6</v>
      </c>
      <c r="O180" s="5" t="s">
        <v>127</v>
      </c>
      <c r="P180" s="5" t="s">
        <v>9</v>
      </c>
    </row>
    <row r="181" spans="1:16" ht="78.75" x14ac:dyDescent="0.25">
      <c r="A181" s="5" t="s">
        <v>813</v>
      </c>
      <c r="B181" s="4" t="s">
        <v>603</v>
      </c>
      <c r="C181" s="4" t="s">
        <v>814</v>
      </c>
      <c r="D181" s="5" t="s">
        <v>815</v>
      </c>
      <c r="E181" s="5" t="s">
        <v>816</v>
      </c>
      <c r="F181" s="5" t="s">
        <v>5</v>
      </c>
      <c r="G181" s="5" t="e">
        <v>#N/A</v>
      </c>
      <c r="H181" s="5" t="e">
        <v>#N/A</v>
      </c>
      <c r="I181" s="5" t="s">
        <v>6</v>
      </c>
      <c r="J181" s="5" t="s">
        <v>6</v>
      </c>
      <c r="K181" s="5" t="s">
        <v>817</v>
      </c>
      <c r="L181" s="5">
        <v>32</v>
      </c>
      <c r="M181" s="5">
        <v>1</v>
      </c>
      <c r="N181" s="5" t="s">
        <v>6</v>
      </c>
      <c r="O181" s="5" t="s">
        <v>8</v>
      </c>
      <c r="P181" s="5" t="s">
        <v>9</v>
      </c>
    </row>
    <row r="182" spans="1:16" ht="67.5" x14ac:dyDescent="0.25">
      <c r="A182" s="5" t="s">
        <v>818</v>
      </c>
      <c r="B182" s="4" t="s">
        <v>603</v>
      </c>
      <c r="C182" s="4" t="s">
        <v>819</v>
      </c>
      <c r="D182" s="5" t="s">
        <v>820</v>
      </c>
      <c r="E182" s="5" t="s">
        <v>181</v>
      </c>
      <c r="F182" s="5" t="s">
        <v>182</v>
      </c>
      <c r="G182" s="5" t="s">
        <v>603</v>
      </c>
      <c r="H182" s="5" t="s">
        <v>603</v>
      </c>
      <c r="I182" s="5" t="s">
        <v>6</v>
      </c>
      <c r="J182" s="5" t="s">
        <v>6</v>
      </c>
      <c r="K182" s="5" t="s">
        <v>6</v>
      </c>
      <c r="L182" s="5">
        <v>16</v>
      </c>
      <c r="M182" s="5">
        <v>1.25E-3</v>
      </c>
      <c r="N182" s="5" t="s">
        <v>6</v>
      </c>
      <c r="O182" s="5" t="s">
        <v>8</v>
      </c>
      <c r="P182" s="5" t="s">
        <v>9</v>
      </c>
    </row>
    <row r="183" spans="1:16" ht="202.5" x14ac:dyDescent="0.25">
      <c r="A183" s="5" t="s">
        <v>821</v>
      </c>
      <c r="B183" s="4" t="s">
        <v>603</v>
      </c>
      <c r="C183" s="4" t="s">
        <v>822</v>
      </c>
      <c r="D183" s="5" t="s">
        <v>823</v>
      </c>
      <c r="E183" s="5" t="s">
        <v>282</v>
      </c>
      <c r="F183" s="5" t="s">
        <v>125</v>
      </c>
      <c r="G183" s="5" t="s">
        <v>603</v>
      </c>
      <c r="H183" s="5" t="s">
        <v>603</v>
      </c>
      <c r="I183" s="5" t="s">
        <v>6</v>
      </c>
      <c r="J183" s="5" t="s">
        <v>6</v>
      </c>
      <c r="K183" s="5" t="s">
        <v>6</v>
      </c>
      <c r="L183" s="5">
        <v>3</v>
      </c>
      <c r="M183" s="5">
        <v>1</v>
      </c>
      <c r="N183" s="5" t="s">
        <v>824</v>
      </c>
      <c r="O183" s="5" t="s">
        <v>8</v>
      </c>
      <c r="P183" s="5" t="s">
        <v>9</v>
      </c>
    </row>
    <row r="184" spans="1:16" ht="67.5" x14ac:dyDescent="0.25">
      <c r="A184" s="5" t="s">
        <v>825</v>
      </c>
      <c r="B184" s="4" t="s">
        <v>603</v>
      </c>
      <c r="C184" s="4" t="s">
        <v>826</v>
      </c>
      <c r="D184" s="5" t="s">
        <v>827</v>
      </c>
      <c r="E184" s="5" t="s">
        <v>87</v>
      </c>
      <c r="F184" s="5" t="s">
        <v>88</v>
      </c>
      <c r="G184" s="5" t="s">
        <v>603</v>
      </c>
      <c r="H184" s="5" t="s">
        <v>603</v>
      </c>
      <c r="I184" s="5" t="s">
        <v>6</v>
      </c>
      <c r="J184" s="5" t="s">
        <v>6</v>
      </c>
      <c r="K184" s="5" t="s">
        <v>6</v>
      </c>
      <c r="L184" s="5">
        <v>1</v>
      </c>
      <c r="M184" s="5">
        <v>1</v>
      </c>
      <c r="N184" s="5" t="s">
        <v>828</v>
      </c>
      <c r="O184" s="5" t="s">
        <v>829</v>
      </c>
      <c r="P184" s="5" t="s">
        <v>9</v>
      </c>
    </row>
    <row r="185" spans="1:16" ht="213.75" x14ac:dyDescent="0.25">
      <c r="A185" s="5" t="s">
        <v>830</v>
      </c>
      <c r="B185" s="4" t="s">
        <v>603</v>
      </c>
      <c r="C185" s="4" t="s">
        <v>831</v>
      </c>
      <c r="D185" s="5" t="s">
        <v>832</v>
      </c>
      <c r="E185" s="5" t="s">
        <v>282</v>
      </c>
      <c r="F185" s="5" t="s">
        <v>125</v>
      </c>
      <c r="G185" s="5" t="s">
        <v>603</v>
      </c>
      <c r="H185" s="5" t="s">
        <v>603</v>
      </c>
      <c r="I185" s="5" t="s">
        <v>6</v>
      </c>
      <c r="J185" s="5" t="s">
        <v>6</v>
      </c>
      <c r="K185" s="5" t="s">
        <v>6</v>
      </c>
      <c r="L185" s="5">
        <v>3</v>
      </c>
      <c r="M185" s="5">
        <v>1</v>
      </c>
      <c r="N185" s="5" t="s">
        <v>833</v>
      </c>
      <c r="O185" s="5" t="s">
        <v>8</v>
      </c>
      <c r="P185" s="5" t="s">
        <v>9</v>
      </c>
    </row>
    <row r="186" spans="1:16" ht="101.25" x14ac:dyDescent="0.25">
      <c r="A186" s="3" t="s">
        <v>834</v>
      </c>
      <c r="B186" s="3" t="s">
        <v>835</v>
      </c>
      <c r="C186" s="3" t="s">
        <v>836</v>
      </c>
      <c r="D186" s="3" t="s">
        <v>3</v>
      </c>
      <c r="E186" s="3" t="s">
        <v>4</v>
      </c>
      <c r="F186" s="3" t="s">
        <v>5</v>
      </c>
      <c r="G186" s="3" t="s">
        <v>6</v>
      </c>
      <c r="H186" s="3" t="s">
        <v>6</v>
      </c>
      <c r="I186" s="3" t="s">
        <v>6</v>
      </c>
      <c r="J186" s="3" t="s">
        <v>6</v>
      </c>
      <c r="K186" s="3" t="s">
        <v>6</v>
      </c>
      <c r="L186" s="3">
        <v>32</v>
      </c>
      <c r="M186" s="3">
        <v>1</v>
      </c>
      <c r="N186" s="3" t="s">
        <v>7</v>
      </c>
      <c r="O186" s="3" t="s">
        <v>8</v>
      </c>
      <c r="P186" s="3" t="s">
        <v>9</v>
      </c>
    </row>
    <row r="187" spans="1:16" ht="90" x14ac:dyDescent="0.25">
      <c r="A187" s="5" t="s">
        <v>837</v>
      </c>
      <c r="B187" s="9" t="s">
        <v>838</v>
      </c>
      <c r="C187" s="4" t="s">
        <v>839</v>
      </c>
      <c r="D187" s="5" t="s">
        <v>840</v>
      </c>
      <c r="E187" s="5" t="s">
        <v>210</v>
      </c>
      <c r="F187" s="5" t="s">
        <v>102</v>
      </c>
      <c r="G187" s="5" t="s">
        <v>6</v>
      </c>
      <c r="H187" s="5" t="s">
        <v>6</v>
      </c>
      <c r="I187" s="5" t="s">
        <v>6</v>
      </c>
      <c r="J187" s="5" t="s">
        <v>6</v>
      </c>
      <c r="K187" s="5" t="s">
        <v>6</v>
      </c>
      <c r="L187" s="5">
        <v>8</v>
      </c>
      <c r="M187" s="5">
        <v>1</v>
      </c>
      <c r="N187" s="5" t="e">
        <v>#N/A</v>
      </c>
      <c r="O187" s="5" t="s">
        <v>54</v>
      </c>
      <c r="P187" s="5" t="s">
        <v>9</v>
      </c>
    </row>
    <row r="188" spans="1:16" ht="101.25" x14ac:dyDescent="0.25">
      <c r="A188" s="13" t="s">
        <v>841</v>
      </c>
      <c r="B188" s="14" t="s">
        <v>842</v>
      </c>
      <c r="C188" s="15" t="s">
        <v>843</v>
      </c>
      <c r="D188" s="13" t="s">
        <v>844</v>
      </c>
      <c r="E188" s="13" t="s">
        <v>51</v>
      </c>
      <c r="F188" s="13" t="s">
        <v>845</v>
      </c>
      <c r="G188" s="13" t="s">
        <v>6</v>
      </c>
      <c r="H188" s="13" t="s">
        <v>6</v>
      </c>
      <c r="I188" s="13" t="s">
        <v>6</v>
      </c>
      <c r="J188" s="13" t="s">
        <v>6</v>
      </c>
      <c r="K188" s="13" t="s">
        <v>53</v>
      </c>
      <c r="L188" s="13">
        <v>96</v>
      </c>
      <c r="M188" s="13">
        <v>1</v>
      </c>
      <c r="N188" s="13" t="s">
        <v>6</v>
      </c>
      <c r="O188" s="13" t="s">
        <v>54</v>
      </c>
      <c r="P188" s="13" t="s">
        <v>9</v>
      </c>
    </row>
    <row r="189" spans="1:16" ht="135" x14ac:dyDescent="0.25">
      <c r="A189" s="13" t="s">
        <v>846</v>
      </c>
      <c r="B189" s="14" t="s">
        <v>847</v>
      </c>
      <c r="C189" s="15" t="s">
        <v>848</v>
      </c>
      <c r="D189" s="13" t="s">
        <v>849</v>
      </c>
      <c r="E189" s="16" t="s">
        <v>850</v>
      </c>
      <c r="F189" s="13" t="s">
        <v>851</v>
      </c>
      <c r="G189" s="13" t="s">
        <v>6</v>
      </c>
      <c r="H189" s="13" t="s">
        <v>6</v>
      </c>
      <c r="I189" s="13" t="s">
        <v>6</v>
      </c>
      <c r="J189" s="13" t="s">
        <v>6</v>
      </c>
      <c r="K189" s="13" t="s">
        <v>852</v>
      </c>
      <c r="L189" s="13">
        <v>128</v>
      </c>
      <c r="M189" s="13">
        <v>1</v>
      </c>
      <c r="N189" s="13" t="s">
        <v>6</v>
      </c>
      <c r="O189" s="13" t="s">
        <v>54</v>
      </c>
      <c r="P189" s="13" t="s">
        <v>9</v>
      </c>
    </row>
    <row r="190" spans="1:16" ht="101.25" x14ac:dyDescent="0.25">
      <c r="A190" s="13" t="s">
        <v>853</v>
      </c>
      <c r="B190" s="14" t="s">
        <v>854</v>
      </c>
      <c r="C190" s="15" t="s">
        <v>855</v>
      </c>
      <c r="D190" s="13" t="s">
        <v>856</v>
      </c>
      <c r="E190" s="13" t="s">
        <v>618</v>
      </c>
      <c r="F190" s="13" t="s">
        <v>857</v>
      </c>
      <c r="G190" s="13" t="s">
        <v>6</v>
      </c>
      <c r="H190" s="13" t="s">
        <v>6</v>
      </c>
      <c r="I190" s="13" t="s">
        <v>6</v>
      </c>
      <c r="J190" s="13" t="s">
        <v>6</v>
      </c>
      <c r="K190" s="13" t="s">
        <v>53</v>
      </c>
      <c r="L190" s="13">
        <v>64</v>
      </c>
      <c r="M190" s="13">
        <v>1</v>
      </c>
      <c r="N190" s="13" t="s">
        <v>6</v>
      </c>
      <c r="O190" s="13" t="s">
        <v>54</v>
      </c>
      <c r="P190" s="13" t="s">
        <v>9</v>
      </c>
    </row>
    <row r="191" spans="1:16" ht="112.5" x14ac:dyDescent="0.25">
      <c r="A191" s="4" t="s">
        <v>858</v>
      </c>
      <c r="B191" s="4" t="s">
        <v>859</v>
      </c>
      <c r="C191" s="4" t="s">
        <v>860</v>
      </c>
      <c r="D191" s="4" t="s">
        <v>861</v>
      </c>
      <c r="E191" s="4" t="s">
        <v>282</v>
      </c>
      <c r="F191" s="4" t="s">
        <v>125</v>
      </c>
      <c r="G191" s="4">
        <v>1</v>
      </c>
      <c r="H191" s="4">
        <v>5</v>
      </c>
      <c r="I191" s="4" t="s">
        <v>6</v>
      </c>
      <c r="J191" s="4" t="s">
        <v>6</v>
      </c>
      <c r="K191" s="4" t="s">
        <v>6</v>
      </c>
      <c r="L191" s="4">
        <v>3</v>
      </c>
      <c r="M191" s="4">
        <v>1</v>
      </c>
      <c r="N191" s="4" t="s">
        <v>862</v>
      </c>
      <c r="O191" s="4" t="s">
        <v>54</v>
      </c>
      <c r="P191" s="4" t="s">
        <v>9</v>
      </c>
    </row>
    <row r="192" spans="1:16" ht="90" x14ac:dyDescent="0.25">
      <c r="A192" s="5" t="s">
        <v>863</v>
      </c>
      <c r="B192" s="9" t="s">
        <v>864</v>
      </c>
      <c r="C192" s="4" t="s">
        <v>865</v>
      </c>
      <c r="D192" s="5" t="s">
        <v>866</v>
      </c>
      <c r="E192" s="5" t="s">
        <v>51</v>
      </c>
      <c r="F192" s="5" t="s">
        <v>52</v>
      </c>
      <c r="G192" s="5" t="s">
        <v>6</v>
      </c>
      <c r="H192" s="5" t="s">
        <v>6</v>
      </c>
      <c r="I192" s="5" t="s">
        <v>6</v>
      </c>
      <c r="J192" s="5" t="s">
        <v>6</v>
      </c>
      <c r="K192" s="5" t="s">
        <v>53</v>
      </c>
      <c r="L192" s="5">
        <v>24</v>
      </c>
      <c r="M192" s="5">
        <v>1</v>
      </c>
      <c r="N192" s="5" t="e">
        <v>#N/A</v>
      </c>
      <c r="O192" s="5" t="s">
        <v>54</v>
      </c>
      <c r="P192" s="5" t="s">
        <v>9</v>
      </c>
    </row>
    <row r="193" spans="1:16" ht="78.75" x14ac:dyDescent="0.25">
      <c r="A193" s="5" t="s">
        <v>867</v>
      </c>
      <c r="B193" s="9" t="s">
        <v>868</v>
      </c>
      <c r="C193" s="4" t="s">
        <v>869</v>
      </c>
      <c r="D193" s="5" t="s">
        <v>870</v>
      </c>
      <c r="E193" s="17" t="s">
        <v>871</v>
      </c>
      <c r="F193" s="5" t="s">
        <v>5</v>
      </c>
      <c r="G193" s="5">
        <v>0</v>
      </c>
      <c r="H193" s="5">
        <v>30000000</v>
      </c>
      <c r="I193" s="5" t="s">
        <v>6</v>
      </c>
      <c r="J193" s="5" t="s">
        <v>6</v>
      </c>
      <c r="K193" s="5" t="s">
        <v>872</v>
      </c>
      <c r="L193" s="5">
        <v>32</v>
      </c>
      <c r="M193" s="5">
        <v>1</v>
      </c>
      <c r="N193" s="5" t="e">
        <v>#N/A</v>
      </c>
      <c r="O193" s="5" t="s">
        <v>54</v>
      </c>
      <c r="P193" s="5" t="s">
        <v>9</v>
      </c>
    </row>
    <row r="194" spans="1:16" ht="78.75" x14ac:dyDescent="0.25">
      <c r="A194" s="5" t="s">
        <v>873</v>
      </c>
      <c r="B194" s="9" t="s">
        <v>874</v>
      </c>
      <c r="C194" s="4" t="s">
        <v>875</v>
      </c>
      <c r="D194" s="5" t="s">
        <v>876</v>
      </c>
      <c r="E194" s="5" t="s">
        <v>850</v>
      </c>
      <c r="F194" s="5" t="s">
        <v>5</v>
      </c>
      <c r="G194" s="5">
        <v>0</v>
      </c>
      <c r="H194" s="5">
        <v>300000000</v>
      </c>
      <c r="I194" s="5" t="s">
        <v>6</v>
      </c>
      <c r="J194" s="5" t="s">
        <v>6</v>
      </c>
      <c r="K194" s="5" t="s">
        <v>852</v>
      </c>
      <c r="L194" s="5">
        <v>32</v>
      </c>
      <c r="M194" s="5">
        <v>1</v>
      </c>
      <c r="N194" s="5" t="e">
        <v>#N/A</v>
      </c>
      <c r="O194" s="5" t="s">
        <v>54</v>
      </c>
      <c r="P194" s="5" t="s">
        <v>9</v>
      </c>
    </row>
    <row r="195" spans="1:16" ht="56.25" x14ac:dyDescent="0.25">
      <c r="A195" s="5" t="s">
        <v>877</v>
      </c>
      <c r="B195" s="9" t="s">
        <v>878</v>
      </c>
      <c r="C195" s="4" t="s">
        <v>879</v>
      </c>
      <c r="D195" s="5" t="s">
        <v>880</v>
      </c>
      <c r="E195" s="5" t="s">
        <v>881</v>
      </c>
      <c r="F195" s="5" t="s">
        <v>156</v>
      </c>
      <c r="G195" s="5" t="s">
        <v>6</v>
      </c>
      <c r="H195" s="5" t="s">
        <v>6</v>
      </c>
      <c r="I195" s="5" t="s">
        <v>6</v>
      </c>
      <c r="J195" s="5" t="s">
        <v>6</v>
      </c>
      <c r="K195" s="5" t="s">
        <v>6</v>
      </c>
      <c r="L195" s="5">
        <v>2</v>
      </c>
      <c r="M195" s="5">
        <v>1</v>
      </c>
      <c r="N195" s="5" t="e">
        <v>#N/A</v>
      </c>
      <c r="O195" s="5" t="s">
        <v>54</v>
      </c>
      <c r="P195" s="5" t="s">
        <v>9</v>
      </c>
    </row>
    <row r="196" spans="1:16" ht="78.75" x14ac:dyDescent="0.25">
      <c r="A196" s="5" t="s">
        <v>882</v>
      </c>
      <c r="B196" s="9" t="s">
        <v>883</v>
      </c>
      <c r="C196" s="4" t="s">
        <v>884</v>
      </c>
      <c r="D196" s="5" t="s">
        <v>885</v>
      </c>
      <c r="E196" s="5" t="s">
        <v>51</v>
      </c>
      <c r="F196" s="5" t="s">
        <v>52</v>
      </c>
      <c r="G196" s="5" t="s">
        <v>6</v>
      </c>
      <c r="H196" s="5" t="s">
        <v>6</v>
      </c>
      <c r="I196" s="5" t="s">
        <v>6</v>
      </c>
      <c r="J196" s="5" t="s">
        <v>6</v>
      </c>
      <c r="K196" s="5" t="s">
        <v>53</v>
      </c>
      <c r="L196" s="5">
        <v>24</v>
      </c>
      <c r="M196" s="5">
        <v>1</v>
      </c>
      <c r="N196" s="5" t="e">
        <v>#N/A</v>
      </c>
      <c r="O196" s="5" t="s">
        <v>54</v>
      </c>
      <c r="P196" s="5" t="s">
        <v>9</v>
      </c>
    </row>
    <row r="197" spans="1:16" ht="56.25" x14ac:dyDescent="0.25">
      <c r="A197" s="5" t="s">
        <v>886</v>
      </c>
      <c r="B197" s="9" t="s">
        <v>887</v>
      </c>
      <c r="C197" s="4" t="s">
        <v>888</v>
      </c>
      <c r="D197" s="5" t="s">
        <v>889</v>
      </c>
      <c r="E197" s="5" t="s">
        <v>87</v>
      </c>
      <c r="F197" s="5" t="s">
        <v>88</v>
      </c>
      <c r="G197" s="5" t="s">
        <v>603</v>
      </c>
      <c r="H197" s="5" t="s">
        <v>603</v>
      </c>
      <c r="I197" s="5" t="s">
        <v>603</v>
      </c>
      <c r="J197" s="5" t="s">
        <v>603</v>
      </c>
      <c r="K197" s="5" t="s">
        <v>6</v>
      </c>
      <c r="L197" s="5">
        <v>1</v>
      </c>
      <c r="M197" s="5">
        <v>1</v>
      </c>
      <c r="N197" s="5" t="s">
        <v>890</v>
      </c>
      <c r="O197" s="5" t="s">
        <v>54</v>
      </c>
      <c r="P197" s="5" t="s">
        <v>9</v>
      </c>
    </row>
    <row r="198" spans="1:16" ht="90" x14ac:dyDescent="0.25">
      <c r="A198" s="5" t="s">
        <v>891</v>
      </c>
      <c r="B198" s="9" t="s">
        <v>892</v>
      </c>
      <c r="C198" s="4" t="s">
        <v>893</v>
      </c>
      <c r="D198" s="5" t="s">
        <v>894</v>
      </c>
      <c r="E198" s="5" t="s">
        <v>87</v>
      </c>
      <c r="F198" s="5" t="s">
        <v>88</v>
      </c>
      <c r="G198" s="5" t="s">
        <v>6</v>
      </c>
      <c r="H198" s="5" t="s">
        <v>6</v>
      </c>
      <c r="I198" s="5" t="s">
        <v>6</v>
      </c>
      <c r="J198" s="5" t="s">
        <v>6</v>
      </c>
      <c r="K198" s="5" t="s">
        <v>6</v>
      </c>
      <c r="L198" s="5">
        <v>1</v>
      </c>
      <c r="M198" s="5">
        <v>1</v>
      </c>
      <c r="N198" s="5" t="s">
        <v>118</v>
      </c>
      <c r="O198" s="5" t="s">
        <v>54</v>
      </c>
      <c r="P198" s="5" t="s">
        <v>9</v>
      </c>
    </row>
    <row r="199" spans="1:16" ht="123.75" x14ac:dyDescent="0.25">
      <c r="A199" s="5" t="s">
        <v>895</v>
      </c>
      <c r="B199" s="9" t="s">
        <v>896</v>
      </c>
      <c r="C199" s="4" t="s">
        <v>897</v>
      </c>
      <c r="D199" s="5" t="s">
        <v>898</v>
      </c>
      <c r="E199" s="5" t="s">
        <v>18</v>
      </c>
      <c r="F199" s="5" t="s">
        <v>19</v>
      </c>
      <c r="G199" s="5">
        <v>-40</v>
      </c>
      <c r="H199" s="5">
        <v>200</v>
      </c>
      <c r="I199" s="5" t="s">
        <v>6</v>
      </c>
      <c r="J199" s="5" t="s">
        <v>6</v>
      </c>
      <c r="K199" s="5" t="s">
        <v>20</v>
      </c>
      <c r="L199" s="5">
        <v>16</v>
      </c>
      <c r="M199" s="5">
        <v>0.1</v>
      </c>
      <c r="N199" s="5" t="s">
        <v>6</v>
      </c>
      <c r="O199" s="5" t="s">
        <v>54</v>
      </c>
      <c r="P199" s="5" t="s">
        <v>9</v>
      </c>
    </row>
    <row r="200" spans="1:16" ht="90" x14ac:dyDescent="0.25">
      <c r="A200" s="5" t="s">
        <v>899</v>
      </c>
      <c r="B200" s="9" t="s">
        <v>900</v>
      </c>
      <c r="C200" s="4" t="s">
        <v>901</v>
      </c>
      <c r="D200" s="5" t="s">
        <v>902</v>
      </c>
      <c r="E200" s="5" t="s">
        <v>87</v>
      </c>
      <c r="F200" s="5" t="s">
        <v>88</v>
      </c>
      <c r="G200" s="5" t="s">
        <v>6</v>
      </c>
      <c r="H200" s="5" t="s">
        <v>6</v>
      </c>
      <c r="I200" s="5" t="s">
        <v>6</v>
      </c>
      <c r="J200" s="5" t="s">
        <v>6</v>
      </c>
      <c r="K200" s="5" t="s">
        <v>6</v>
      </c>
      <c r="L200" s="5">
        <v>1</v>
      </c>
      <c r="M200" s="5">
        <v>1</v>
      </c>
      <c r="N200" s="5" t="s">
        <v>277</v>
      </c>
      <c r="O200" s="5" t="s">
        <v>54</v>
      </c>
      <c r="P200" s="5" t="s">
        <v>9</v>
      </c>
    </row>
    <row r="201" spans="1:16" ht="78.75" x14ac:dyDescent="0.25">
      <c r="A201" s="5" t="s">
        <v>903</v>
      </c>
      <c r="B201" s="9" t="s">
        <v>904</v>
      </c>
      <c r="C201" s="4" t="s">
        <v>905</v>
      </c>
      <c r="D201" s="5" t="s">
        <v>906</v>
      </c>
      <c r="E201" s="5" t="s">
        <v>907</v>
      </c>
      <c r="F201" s="5" t="s">
        <v>583</v>
      </c>
      <c r="G201" s="5" t="s">
        <v>6</v>
      </c>
      <c r="H201" s="5" t="s">
        <v>6</v>
      </c>
      <c r="I201" s="5" t="s">
        <v>6</v>
      </c>
      <c r="J201" s="5" t="s">
        <v>6</v>
      </c>
      <c r="K201" s="5" t="s">
        <v>200</v>
      </c>
      <c r="L201" s="5">
        <v>16</v>
      </c>
      <c r="M201" s="5">
        <v>1.5259021896696422E-3</v>
      </c>
      <c r="N201" s="5" t="s">
        <v>6</v>
      </c>
      <c r="O201" s="5" t="s">
        <v>54</v>
      </c>
      <c r="P201" s="5" t="s">
        <v>119</v>
      </c>
    </row>
    <row r="202" spans="1:16" ht="56.25" x14ac:dyDescent="0.25">
      <c r="A202" s="5" t="s">
        <v>908</v>
      </c>
      <c r="B202" s="9" t="s">
        <v>909</v>
      </c>
      <c r="C202" s="4" t="s">
        <v>910</v>
      </c>
      <c r="D202" s="5" t="s">
        <v>911</v>
      </c>
      <c r="E202" s="17" t="s">
        <v>871</v>
      </c>
      <c r="F202" s="5" t="s">
        <v>5</v>
      </c>
      <c r="G202" s="5">
        <v>0</v>
      </c>
      <c r="H202" s="5">
        <v>65535000</v>
      </c>
      <c r="I202" s="5" t="s">
        <v>6</v>
      </c>
      <c r="J202" s="5" t="s">
        <v>6</v>
      </c>
      <c r="K202" s="5" t="s">
        <v>872</v>
      </c>
      <c r="L202" s="5">
        <v>32</v>
      </c>
      <c r="M202" s="5">
        <v>1</v>
      </c>
      <c r="N202" s="5" t="e">
        <v>#N/A</v>
      </c>
      <c r="O202" s="5" t="s">
        <v>54</v>
      </c>
      <c r="P202" s="5" t="s">
        <v>119</v>
      </c>
    </row>
    <row r="203" spans="1:16" ht="78.75" x14ac:dyDescent="0.25">
      <c r="A203" s="5" t="s">
        <v>912</v>
      </c>
      <c r="B203" s="9" t="s">
        <v>913</v>
      </c>
      <c r="C203" s="4" t="s">
        <v>914</v>
      </c>
      <c r="D203" s="5" t="s">
        <v>915</v>
      </c>
      <c r="E203" s="5" t="s">
        <v>87</v>
      </c>
      <c r="F203" s="5" t="s">
        <v>88</v>
      </c>
      <c r="G203" s="5" t="s">
        <v>6</v>
      </c>
      <c r="H203" s="5" t="s">
        <v>6</v>
      </c>
      <c r="I203" s="5" t="s">
        <v>6</v>
      </c>
      <c r="J203" s="5" t="s">
        <v>6</v>
      </c>
      <c r="K203" s="5" t="s">
        <v>6</v>
      </c>
      <c r="L203" s="5">
        <v>1</v>
      </c>
      <c r="M203" s="5">
        <v>1</v>
      </c>
      <c r="N203" s="5" t="s">
        <v>916</v>
      </c>
      <c r="O203" s="5" t="s">
        <v>54</v>
      </c>
      <c r="P203" s="5" t="s">
        <v>119</v>
      </c>
    </row>
    <row r="204" spans="1:16" ht="78.75" x14ac:dyDescent="0.25">
      <c r="A204" s="5" t="s">
        <v>917</v>
      </c>
      <c r="B204" s="9" t="s">
        <v>918</v>
      </c>
      <c r="C204" s="4" t="s">
        <v>919</v>
      </c>
      <c r="D204" s="5" t="s">
        <v>920</v>
      </c>
      <c r="E204" s="5" t="s">
        <v>87</v>
      </c>
      <c r="F204" s="5" t="s">
        <v>88</v>
      </c>
      <c r="G204" s="5" t="s">
        <v>6</v>
      </c>
      <c r="H204" s="5" t="s">
        <v>6</v>
      </c>
      <c r="I204" s="5" t="s">
        <v>6</v>
      </c>
      <c r="J204" s="5" t="s">
        <v>6</v>
      </c>
      <c r="K204" s="5" t="s">
        <v>6</v>
      </c>
      <c r="L204" s="5">
        <v>1</v>
      </c>
      <c r="M204" s="5">
        <v>1</v>
      </c>
      <c r="N204" s="5" t="s">
        <v>916</v>
      </c>
      <c r="O204" s="5" t="s">
        <v>54</v>
      </c>
      <c r="P204" s="5" t="s">
        <v>119</v>
      </c>
    </row>
    <row r="205" spans="1:16" ht="45" x14ac:dyDescent="0.25">
      <c r="A205" s="5" t="s">
        <v>921</v>
      </c>
      <c r="B205" s="9" t="s">
        <v>922</v>
      </c>
      <c r="C205" s="4" t="s">
        <v>923</v>
      </c>
      <c r="D205" s="5" t="s">
        <v>924</v>
      </c>
      <c r="E205" s="17" t="s">
        <v>925</v>
      </c>
      <c r="F205" s="5" t="s">
        <v>926</v>
      </c>
      <c r="G205" s="5" t="s">
        <v>6</v>
      </c>
      <c r="H205" s="5" t="s">
        <v>6</v>
      </c>
      <c r="I205" s="5" t="s">
        <v>6</v>
      </c>
      <c r="J205" s="5" t="s">
        <v>6</v>
      </c>
      <c r="K205" s="5" t="s">
        <v>200</v>
      </c>
      <c r="L205" s="5">
        <v>32</v>
      </c>
      <c r="M205" s="5">
        <v>1.1641532182693481E-9</v>
      </c>
      <c r="N205" s="5" t="s">
        <v>6</v>
      </c>
      <c r="O205" s="5" t="s">
        <v>54</v>
      </c>
      <c r="P205" s="5" t="s">
        <v>9</v>
      </c>
    </row>
    <row r="206" spans="1:16" ht="101.25" x14ac:dyDescent="0.25">
      <c r="A206" s="1" t="s">
        <v>927</v>
      </c>
      <c r="B206" s="2" t="s">
        <v>928</v>
      </c>
      <c r="C206" s="3" t="s">
        <v>929</v>
      </c>
      <c r="D206" s="1" t="s">
        <v>3</v>
      </c>
      <c r="E206" s="1" t="s">
        <v>4</v>
      </c>
      <c r="F206" s="1" t="s">
        <v>5</v>
      </c>
      <c r="G206" s="1" t="s">
        <v>6</v>
      </c>
      <c r="H206" s="1" t="s">
        <v>6</v>
      </c>
      <c r="I206" s="1" t="s">
        <v>6</v>
      </c>
      <c r="J206" s="1" t="s">
        <v>6</v>
      </c>
      <c r="K206" s="1" t="s">
        <v>6</v>
      </c>
      <c r="L206" s="1">
        <v>32</v>
      </c>
      <c r="M206" s="1">
        <v>1</v>
      </c>
      <c r="N206" s="1" t="s">
        <v>7</v>
      </c>
      <c r="O206" s="1" t="s">
        <v>8</v>
      </c>
      <c r="P206" s="1" t="s">
        <v>9</v>
      </c>
    </row>
    <row r="207" spans="1:16" ht="67.5" x14ac:dyDescent="0.25">
      <c r="A207" s="5" t="s">
        <v>930</v>
      </c>
      <c r="B207" s="9" t="s">
        <v>931</v>
      </c>
      <c r="C207" s="9" t="s">
        <v>932</v>
      </c>
      <c r="D207" s="5" t="s">
        <v>933</v>
      </c>
      <c r="E207" s="5" t="s">
        <v>934</v>
      </c>
      <c r="F207" s="5" t="s">
        <v>935</v>
      </c>
      <c r="G207" s="5" t="s">
        <v>6</v>
      </c>
      <c r="H207" s="5" t="s">
        <v>6</v>
      </c>
      <c r="I207" s="5" t="s">
        <v>6</v>
      </c>
      <c r="J207" s="5" t="s">
        <v>6</v>
      </c>
      <c r="K207" s="5" t="s">
        <v>6</v>
      </c>
      <c r="L207" s="5">
        <v>480</v>
      </c>
      <c r="M207" s="5">
        <v>1</v>
      </c>
      <c r="N207" s="5" t="s">
        <v>6</v>
      </c>
      <c r="O207" s="5" t="s">
        <v>54</v>
      </c>
      <c r="P207" s="5" t="s">
        <v>9</v>
      </c>
    </row>
    <row r="208" spans="1:16" ht="202.5" x14ac:dyDescent="0.25">
      <c r="A208" s="5" t="s">
        <v>936</v>
      </c>
      <c r="B208" s="9" t="s">
        <v>937</v>
      </c>
      <c r="C208" s="9" t="s">
        <v>938</v>
      </c>
      <c r="D208" s="5" t="s">
        <v>939</v>
      </c>
      <c r="E208" s="5" t="s">
        <v>940</v>
      </c>
      <c r="F208" s="5" t="s">
        <v>941</v>
      </c>
      <c r="G208" s="5" t="s">
        <v>6</v>
      </c>
      <c r="H208" s="5" t="s">
        <v>6</v>
      </c>
      <c r="I208" s="5" t="s">
        <v>6</v>
      </c>
      <c r="J208" s="5" t="s">
        <v>6</v>
      </c>
      <c r="K208" s="5" t="s">
        <v>6</v>
      </c>
      <c r="L208" s="5">
        <v>376</v>
      </c>
      <c r="M208" s="5">
        <v>1</v>
      </c>
      <c r="N208" s="5" t="s">
        <v>6</v>
      </c>
      <c r="O208" s="5" t="s">
        <v>54</v>
      </c>
      <c r="P208" s="5" t="s">
        <v>9</v>
      </c>
    </row>
    <row r="209" spans="1:16" ht="157.5" x14ac:dyDescent="0.25">
      <c r="A209" s="5" t="s">
        <v>942</v>
      </c>
      <c r="B209" s="9" t="s">
        <v>943</v>
      </c>
      <c r="C209" s="9" t="s">
        <v>944</v>
      </c>
      <c r="D209" s="5" t="s">
        <v>945</v>
      </c>
      <c r="E209" s="5" t="s">
        <v>946</v>
      </c>
      <c r="F209" s="5" t="s">
        <v>88</v>
      </c>
      <c r="G209" s="5" t="s">
        <v>6</v>
      </c>
      <c r="H209" s="5" t="s">
        <v>6</v>
      </c>
      <c r="I209" s="5" t="s">
        <v>6</v>
      </c>
      <c r="J209" s="5" t="s">
        <v>6</v>
      </c>
      <c r="K209" s="5" t="s">
        <v>6</v>
      </c>
      <c r="L209" s="5">
        <v>1</v>
      </c>
      <c r="M209" s="5">
        <v>1</v>
      </c>
      <c r="N209" s="5" t="s">
        <v>947</v>
      </c>
      <c r="O209" s="5" t="s">
        <v>54</v>
      </c>
      <c r="P209" s="5" t="s">
        <v>9</v>
      </c>
    </row>
    <row r="210" spans="1:16" ht="101.25" x14ac:dyDescent="0.25">
      <c r="A210" s="1" t="s">
        <v>948</v>
      </c>
      <c r="B210" s="2" t="s">
        <v>949</v>
      </c>
      <c r="C210" s="3" t="s">
        <v>950</v>
      </c>
      <c r="D210" s="3" t="s">
        <v>3</v>
      </c>
      <c r="E210" s="3" t="s">
        <v>4</v>
      </c>
      <c r="F210" s="3" t="s">
        <v>5</v>
      </c>
      <c r="G210" s="3" t="s">
        <v>6</v>
      </c>
      <c r="H210" s="3" t="s">
        <v>6</v>
      </c>
      <c r="I210" s="3" t="s">
        <v>6</v>
      </c>
      <c r="J210" s="3" t="s">
        <v>6</v>
      </c>
      <c r="K210" s="3" t="s">
        <v>6</v>
      </c>
      <c r="L210" s="3">
        <v>32</v>
      </c>
      <c r="M210" s="3">
        <v>1</v>
      </c>
      <c r="N210" s="1" t="s">
        <v>7</v>
      </c>
      <c r="O210" s="1" t="s">
        <v>8</v>
      </c>
      <c r="P210" s="1" t="s">
        <v>9</v>
      </c>
    </row>
    <row r="211" spans="1:16" ht="236.25" x14ac:dyDescent="0.25">
      <c r="A211" s="5" t="s">
        <v>951</v>
      </c>
      <c r="B211" s="9" t="s">
        <v>952</v>
      </c>
      <c r="C211" s="4" t="s">
        <v>953</v>
      </c>
      <c r="D211" s="5" t="s">
        <v>954</v>
      </c>
      <c r="E211" s="5" t="s">
        <v>649</v>
      </c>
      <c r="F211" s="5" t="s">
        <v>68</v>
      </c>
      <c r="G211" s="5">
        <v>0</v>
      </c>
      <c r="H211" s="5">
        <v>4096</v>
      </c>
      <c r="I211" s="5" t="s">
        <v>6</v>
      </c>
      <c r="J211" s="5" t="s">
        <v>6</v>
      </c>
      <c r="K211" s="5" t="s">
        <v>6</v>
      </c>
      <c r="L211" s="5">
        <v>16</v>
      </c>
      <c r="M211" s="5">
        <v>1</v>
      </c>
      <c r="N211" s="5" t="e">
        <v>#N/A</v>
      </c>
      <c r="O211" s="5" t="s">
        <v>54</v>
      </c>
      <c r="P211" s="5" t="s">
        <v>190</v>
      </c>
    </row>
    <row r="212" spans="1:16" ht="67.5" x14ac:dyDescent="0.25">
      <c r="A212" s="5" t="s">
        <v>955</v>
      </c>
      <c r="B212" s="9" t="s">
        <v>956</v>
      </c>
      <c r="C212" s="4" t="s">
        <v>957</v>
      </c>
      <c r="D212" s="5" t="s">
        <v>958</v>
      </c>
      <c r="E212" s="5" t="s">
        <v>87</v>
      </c>
      <c r="F212" s="5" t="s">
        <v>88</v>
      </c>
      <c r="G212" s="5" t="s">
        <v>6</v>
      </c>
      <c r="H212" s="5" t="s">
        <v>6</v>
      </c>
      <c r="I212" s="5" t="s">
        <v>6</v>
      </c>
      <c r="J212" s="5" t="s">
        <v>6</v>
      </c>
      <c r="K212" s="5" t="s">
        <v>6</v>
      </c>
      <c r="L212" s="5">
        <v>1</v>
      </c>
      <c r="M212" s="5">
        <v>1</v>
      </c>
      <c r="N212" s="5" t="s">
        <v>959</v>
      </c>
      <c r="O212" s="5" t="s">
        <v>54</v>
      </c>
      <c r="P212" s="5" t="s">
        <v>190</v>
      </c>
    </row>
    <row r="213" spans="1:16" ht="236.25" x14ac:dyDescent="0.25">
      <c r="A213" s="5" t="s">
        <v>960</v>
      </c>
      <c r="B213" s="9" t="s">
        <v>961</v>
      </c>
      <c r="C213" s="4" t="s">
        <v>962</v>
      </c>
      <c r="D213" s="5" t="s">
        <v>963</v>
      </c>
      <c r="E213" s="5" t="s">
        <v>649</v>
      </c>
      <c r="F213" s="5" t="s">
        <v>68</v>
      </c>
      <c r="G213" s="5">
        <v>0</v>
      </c>
      <c r="H213" s="5">
        <v>4096</v>
      </c>
      <c r="I213" s="5" t="s">
        <v>6</v>
      </c>
      <c r="J213" s="5" t="s">
        <v>6</v>
      </c>
      <c r="K213" s="5" t="s">
        <v>6</v>
      </c>
      <c r="L213" s="5">
        <v>16</v>
      </c>
      <c r="M213" s="5">
        <v>1</v>
      </c>
      <c r="N213" s="5" t="e">
        <v>#N/A</v>
      </c>
      <c r="O213" s="5" t="s">
        <v>54</v>
      </c>
      <c r="P213" s="5" t="s">
        <v>190</v>
      </c>
    </row>
    <row r="214" spans="1:16" ht="67.5" x14ac:dyDescent="0.25">
      <c r="A214" s="5" t="s">
        <v>964</v>
      </c>
      <c r="B214" s="9" t="s">
        <v>965</v>
      </c>
      <c r="C214" s="4" t="s">
        <v>966</v>
      </c>
      <c r="D214" s="5" t="s">
        <v>967</v>
      </c>
      <c r="E214" s="5" t="s">
        <v>968</v>
      </c>
      <c r="F214" s="5" t="s">
        <v>68</v>
      </c>
      <c r="G214" s="5" t="s">
        <v>6</v>
      </c>
      <c r="H214" s="5" t="s">
        <v>6</v>
      </c>
      <c r="I214" s="5" t="s">
        <v>6</v>
      </c>
      <c r="J214" s="5" t="s">
        <v>6</v>
      </c>
      <c r="K214" s="5" t="s">
        <v>969</v>
      </c>
      <c r="L214" s="5">
        <v>16</v>
      </c>
      <c r="M214" s="5">
        <v>1</v>
      </c>
      <c r="N214" s="5" t="e">
        <v>#N/A</v>
      </c>
      <c r="O214" s="5" t="s">
        <v>54</v>
      </c>
      <c r="P214" s="5" t="s">
        <v>190</v>
      </c>
    </row>
    <row r="215" spans="1:16" ht="191.25" x14ac:dyDescent="0.25">
      <c r="A215" s="5" t="s">
        <v>970</v>
      </c>
      <c r="B215" s="9" t="s">
        <v>971</v>
      </c>
      <c r="C215" s="4" t="s">
        <v>972</v>
      </c>
      <c r="D215" s="5" t="s">
        <v>973</v>
      </c>
      <c r="E215" s="5" t="s">
        <v>649</v>
      </c>
      <c r="F215" s="5" t="s">
        <v>68</v>
      </c>
      <c r="G215" s="5" t="s">
        <v>6</v>
      </c>
      <c r="H215" s="5" t="s">
        <v>6</v>
      </c>
      <c r="I215" s="5" t="s">
        <v>6</v>
      </c>
      <c r="J215" s="5" t="s">
        <v>6</v>
      </c>
      <c r="K215" s="5" t="s">
        <v>6</v>
      </c>
      <c r="L215" s="5">
        <v>16</v>
      </c>
      <c r="M215" s="5">
        <v>1</v>
      </c>
      <c r="N215" s="5" t="e">
        <v>#N/A</v>
      </c>
      <c r="O215" s="5" t="s">
        <v>54</v>
      </c>
      <c r="P215" s="5" t="s">
        <v>190</v>
      </c>
    </row>
    <row r="216" spans="1:16" ht="191.25" x14ac:dyDescent="0.25">
      <c r="A216" s="5" t="s">
        <v>974</v>
      </c>
      <c r="B216" s="9" t="s">
        <v>975</v>
      </c>
      <c r="C216" s="4" t="s">
        <v>976</v>
      </c>
      <c r="D216" s="5" t="s">
        <v>977</v>
      </c>
      <c r="E216" s="5" t="s">
        <v>649</v>
      </c>
      <c r="F216" s="5" t="s">
        <v>68</v>
      </c>
      <c r="G216" s="5" t="s">
        <v>6</v>
      </c>
      <c r="H216" s="5" t="s">
        <v>6</v>
      </c>
      <c r="I216" s="5" t="s">
        <v>6</v>
      </c>
      <c r="J216" s="5" t="s">
        <v>6</v>
      </c>
      <c r="K216" s="5" t="s">
        <v>6</v>
      </c>
      <c r="L216" s="5">
        <v>16</v>
      </c>
      <c r="M216" s="5">
        <v>1</v>
      </c>
      <c r="N216" s="5" t="e">
        <v>#N/A</v>
      </c>
      <c r="O216" s="5" t="s">
        <v>54</v>
      </c>
      <c r="P216" s="5" t="s">
        <v>190</v>
      </c>
    </row>
    <row r="217" spans="1:16" ht="157.5" x14ac:dyDescent="0.25">
      <c r="A217" s="5" t="s">
        <v>978</v>
      </c>
      <c r="B217" s="9" t="s">
        <v>979</v>
      </c>
      <c r="C217" s="4" t="s">
        <v>980</v>
      </c>
      <c r="D217" s="5" t="s">
        <v>981</v>
      </c>
      <c r="E217" s="5" t="s">
        <v>155</v>
      </c>
      <c r="F217" s="5" t="s">
        <v>156</v>
      </c>
      <c r="G217" s="5">
        <v>0</v>
      </c>
      <c r="H217" s="5">
        <v>2</v>
      </c>
      <c r="I217" s="5" t="s">
        <v>6</v>
      </c>
      <c r="J217" s="5" t="s">
        <v>6</v>
      </c>
      <c r="K217" s="5" t="s">
        <v>6</v>
      </c>
      <c r="L217" s="5">
        <v>2</v>
      </c>
      <c r="M217" s="5">
        <v>1</v>
      </c>
      <c r="N217" s="5" t="s">
        <v>982</v>
      </c>
      <c r="O217" s="5" t="s">
        <v>54</v>
      </c>
      <c r="P217" s="5" t="s">
        <v>190</v>
      </c>
    </row>
    <row r="218" spans="1:16" ht="101.25" x14ac:dyDescent="0.25">
      <c r="A218" s="5" t="s">
        <v>983</v>
      </c>
      <c r="B218" s="9" t="s">
        <v>984</v>
      </c>
      <c r="C218" s="4" t="s">
        <v>985</v>
      </c>
      <c r="D218" s="5" t="s">
        <v>986</v>
      </c>
      <c r="E218" s="18" t="s">
        <v>987</v>
      </c>
      <c r="F218" s="5" t="s">
        <v>988</v>
      </c>
      <c r="G218" s="5" t="s">
        <v>6</v>
      </c>
      <c r="H218" s="5" t="s">
        <v>6</v>
      </c>
      <c r="I218" s="5" t="s">
        <v>6</v>
      </c>
      <c r="J218" s="5" t="s">
        <v>6</v>
      </c>
      <c r="K218" s="5" t="s">
        <v>6</v>
      </c>
      <c r="L218" s="5">
        <v>32</v>
      </c>
      <c r="M218" s="5">
        <v>1</v>
      </c>
      <c r="N218" s="5" t="s">
        <v>6</v>
      </c>
      <c r="O218" s="5" t="s">
        <v>54</v>
      </c>
      <c r="P218" s="5" t="s">
        <v>190</v>
      </c>
    </row>
    <row r="219" spans="1:16" ht="101.25" x14ac:dyDescent="0.25">
      <c r="A219" s="5" t="s">
        <v>989</v>
      </c>
      <c r="B219" s="9" t="s">
        <v>990</v>
      </c>
      <c r="C219" s="4" t="s">
        <v>991</v>
      </c>
      <c r="D219" s="5" t="s">
        <v>992</v>
      </c>
      <c r="E219" s="18" t="s">
        <v>987</v>
      </c>
      <c r="F219" s="5" t="s">
        <v>988</v>
      </c>
      <c r="G219" s="5" t="s">
        <v>6</v>
      </c>
      <c r="H219" s="5" t="s">
        <v>6</v>
      </c>
      <c r="I219" s="5" t="s">
        <v>6</v>
      </c>
      <c r="J219" s="5" t="s">
        <v>6</v>
      </c>
      <c r="K219" s="5" t="s">
        <v>6</v>
      </c>
      <c r="L219" s="5">
        <v>32</v>
      </c>
      <c r="M219" s="5">
        <v>1</v>
      </c>
      <c r="N219" s="5" t="s">
        <v>6</v>
      </c>
      <c r="O219" s="5" t="s">
        <v>54</v>
      </c>
      <c r="P219" s="5" t="s">
        <v>190</v>
      </c>
    </row>
    <row r="220" spans="1:16" ht="101.25" x14ac:dyDescent="0.25">
      <c r="A220" s="5" t="s">
        <v>993</v>
      </c>
      <c r="B220" s="9" t="s">
        <v>994</v>
      </c>
      <c r="C220" s="4" t="s">
        <v>995</v>
      </c>
      <c r="D220" s="5" t="s">
        <v>996</v>
      </c>
      <c r="E220" s="18" t="s">
        <v>987</v>
      </c>
      <c r="F220" s="5" t="s">
        <v>988</v>
      </c>
      <c r="G220" s="5" t="s">
        <v>6</v>
      </c>
      <c r="H220" s="5" t="s">
        <v>6</v>
      </c>
      <c r="I220" s="5" t="s">
        <v>6</v>
      </c>
      <c r="J220" s="5" t="s">
        <v>6</v>
      </c>
      <c r="K220" s="5" t="s">
        <v>6</v>
      </c>
      <c r="L220" s="5">
        <v>32</v>
      </c>
      <c r="M220" s="5">
        <v>1</v>
      </c>
      <c r="N220" s="5" t="s">
        <v>6</v>
      </c>
      <c r="O220" s="5" t="s">
        <v>54</v>
      </c>
      <c r="P220" s="5" t="s">
        <v>190</v>
      </c>
    </row>
    <row r="221" spans="1:16" ht="101.25" x14ac:dyDescent="0.25">
      <c r="A221" s="5" t="s">
        <v>997</v>
      </c>
      <c r="B221" s="9" t="s">
        <v>998</v>
      </c>
      <c r="C221" s="4" t="s">
        <v>999</v>
      </c>
      <c r="D221" s="5" t="s">
        <v>1000</v>
      </c>
      <c r="E221" s="18" t="s">
        <v>987</v>
      </c>
      <c r="F221" s="5" t="s">
        <v>988</v>
      </c>
      <c r="G221" s="5" t="s">
        <v>6</v>
      </c>
      <c r="H221" s="5" t="s">
        <v>6</v>
      </c>
      <c r="I221" s="5" t="s">
        <v>6</v>
      </c>
      <c r="J221" s="5" t="s">
        <v>6</v>
      </c>
      <c r="K221" s="5" t="s">
        <v>6</v>
      </c>
      <c r="L221" s="5">
        <v>32</v>
      </c>
      <c r="M221" s="5">
        <v>1</v>
      </c>
      <c r="N221" s="5" t="s">
        <v>6</v>
      </c>
      <c r="O221" s="5" t="s">
        <v>54</v>
      </c>
      <c r="P221" s="5" t="s">
        <v>190</v>
      </c>
    </row>
    <row r="222" spans="1:16" ht="101.25" x14ac:dyDescent="0.25">
      <c r="A222" s="5" t="s">
        <v>1001</v>
      </c>
      <c r="B222" s="9" t="s">
        <v>1002</v>
      </c>
      <c r="C222" s="4" t="s">
        <v>1003</v>
      </c>
      <c r="D222" s="5" t="s">
        <v>1004</v>
      </c>
      <c r="E222" s="18" t="s">
        <v>987</v>
      </c>
      <c r="F222" s="5" t="s">
        <v>988</v>
      </c>
      <c r="G222" s="5" t="s">
        <v>6</v>
      </c>
      <c r="H222" s="5" t="s">
        <v>6</v>
      </c>
      <c r="I222" s="5" t="s">
        <v>6</v>
      </c>
      <c r="J222" s="5" t="s">
        <v>6</v>
      </c>
      <c r="K222" s="5" t="s">
        <v>6</v>
      </c>
      <c r="L222" s="5">
        <v>32</v>
      </c>
      <c r="M222" s="5">
        <v>1</v>
      </c>
      <c r="N222" s="5" t="s">
        <v>6</v>
      </c>
      <c r="O222" s="5" t="s">
        <v>54</v>
      </c>
      <c r="P222" s="5" t="s">
        <v>190</v>
      </c>
    </row>
    <row r="223" spans="1:16" ht="101.25" x14ac:dyDescent="0.25">
      <c r="A223" s="5" t="s">
        <v>1005</v>
      </c>
      <c r="B223" s="9" t="s">
        <v>1006</v>
      </c>
      <c r="C223" s="4" t="s">
        <v>1007</v>
      </c>
      <c r="D223" s="5" t="s">
        <v>1008</v>
      </c>
      <c r="E223" s="18" t="s">
        <v>987</v>
      </c>
      <c r="F223" s="5" t="s">
        <v>988</v>
      </c>
      <c r="G223" s="5" t="s">
        <v>6</v>
      </c>
      <c r="H223" s="5" t="s">
        <v>6</v>
      </c>
      <c r="I223" s="5" t="s">
        <v>6</v>
      </c>
      <c r="J223" s="5" t="s">
        <v>6</v>
      </c>
      <c r="K223" s="5" t="s">
        <v>6</v>
      </c>
      <c r="L223" s="5">
        <v>32</v>
      </c>
      <c r="M223" s="5">
        <v>1</v>
      </c>
      <c r="N223" s="5" t="s">
        <v>6</v>
      </c>
      <c r="O223" s="5" t="s">
        <v>54</v>
      </c>
      <c r="P223" s="5" t="s">
        <v>190</v>
      </c>
    </row>
    <row r="224" spans="1:16" ht="101.25" x14ac:dyDescent="0.25">
      <c r="A224" s="5" t="s">
        <v>1009</v>
      </c>
      <c r="B224" s="9" t="s">
        <v>1010</v>
      </c>
      <c r="C224" s="4" t="s">
        <v>1011</v>
      </c>
      <c r="D224" s="5" t="s">
        <v>1012</v>
      </c>
      <c r="E224" s="18" t="s">
        <v>987</v>
      </c>
      <c r="F224" s="5" t="e">
        <v>#VALUE!</v>
      </c>
      <c r="G224" s="5" t="s">
        <v>6</v>
      </c>
      <c r="H224" s="5" t="s">
        <v>6</v>
      </c>
      <c r="I224" s="5" t="s">
        <v>6</v>
      </c>
      <c r="J224" s="5" t="s">
        <v>6</v>
      </c>
      <c r="K224" s="5" t="s">
        <v>6</v>
      </c>
      <c r="L224" s="5">
        <v>32</v>
      </c>
      <c r="M224" s="5">
        <v>1</v>
      </c>
      <c r="N224" s="5" t="s">
        <v>6</v>
      </c>
      <c r="O224" s="5" t="s">
        <v>54</v>
      </c>
      <c r="P224" s="5" t="s">
        <v>190</v>
      </c>
    </row>
    <row r="225" spans="1:16" ht="101.25" x14ac:dyDescent="0.25">
      <c r="A225" s="5" t="s">
        <v>1013</v>
      </c>
      <c r="B225" s="9" t="s">
        <v>1014</v>
      </c>
      <c r="C225" s="4" t="s">
        <v>1015</v>
      </c>
      <c r="D225" s="5" t="s">
        <v>1016</v>
      </c>
      <c r="E225" s="18" t="s">
        <v>987</v>
      </c>
      <c r="F225" s="5" t="s">
        <v>988</v>
      </c>
      <c r="G225" s="5" t="s">
        <v>6</v>
      </c>
      <c r="H225" s="5" t="s">
        <v>6</v>
      </c>
      <c r="I225" s="5" t="s">
        <v>6</v>
      </c>
      <c r="J225" s="5" t="s">
        <v>6</v>
      </c>
      <c r="K225" s="5" t="s">
        <v>6</v>
      </c>
      <c r="L225" s="5">
        <v>32</v>
      </c>
      <c r="M225" s="5">
        <v>1</v>
      </c>
      <c r="N225" s="5" t="s">
        <v>6</v>
      </c>
      <c r="O225" s="5" t="s">
        <v>54</v>
      </c>
      <c r="P225" s="5" t="s">
        <v>190</v>
      </c>
    </row>
    <row r="226" spans="1:16" ht="101.25" x14ac:dyDescent="0.25">
      <c r="A226" s="5" t="s">
        <v>1017</v>
      </c>
      <c r="B226" s="9" t="s">
        <v>1018</v>
      </c>
      <c r="C226" s="4" t="s">
        <v>1019</v>
      </c>
      <c r="D226" s="5" t="s">
        <v>1020</v>
      </c>
      <c r="E226" s="18" t="s">
        <v>987</v>
      </c>
      <c r="F226" s="5" t="s">
        <v>988</v>
      </c>
      <c r="G226" s="5" t="s">
        <v>6</v>
      </c>
      <c r="H226" s="5" t="s">
        <v>6</v>
      </c>
      <c r="I226" s="5" t="s">
        <v>6</v>
      </c>
      <c r="J226" s="5" t="s">
        <v>6</v>
      </c>
      <c r="K226" s="5" t="s">
        <v>6</v>
      </c>
      <c r="L226" s="5">
        <v>32</v>
      </c>
      <c r="M226" s="5">
        <v>1</v>
      </c>
      <c r="N226" s="5" t="s">
        <v>6</v>
      </c>
      <c r="O226" s="5" t="s">
        <v>54</v>
      </c>
      <c r="P226" s="5" t="s">
        <v>190</v>
      </c>
    </row>
    <row r="227" spans="1:16" ht="101.25" x14ac:dyDescent="0.25">
      <c r="A227" s="5" t="s">
        <v>1021</v>
      </c>
      <c r="B227" s="9" t="s">
        <v>1022</v>
      </c>
      <c r="C227" s="4" t="s">
        <v>1023</v>
      </c>
      <c r="D227" s="5" t="s">
        <v>1024</v>
      </c>
      <c r="E227" s="18" t="s">
        <v>987</v>
      </c>
      <c r="F227" s="5" t="s">
        <v>988</v>
      </c>
      <c r="G227" s="5" t="s">
        <v>6</v>
      </c>
      <c r="H227" s="5" t="s">
        <v>6</v>
      </c>
      <c r="I227" s="5" t="s">
        <v>6</v>
      </c>
      <c r="J227" s="5" t="s">
        <v>6</v>
      </c>
      <c r="K227" s="5" t="s">
        <v>6</v>
      </c>
      <c r="L227" s="5">
        <v>32</v>
      </c>
      <c r="M227" s="5">
        <v>1</v>
      </c>
      <c r="N227" s="5" t="s">
        <v>6</v>
      </c>
      <c r="O227" s="5" t="s">
        <v>54</v>
      </c>
      <c r="P227" s="5" t="s">
        <v>190</v>
      </c>
    </row>
    <row r="228" spans="1:16" ht="101.25" x14ac:dyDescent="0.25">
      <c r="A228" s="5" t="s">
        <v>1025</v>
      </c>
      <c r="B228" s="9" t="s">
        <v>1026</v>
      </c>
      <c r="C228" s="4" t="s">
        <v>1027</v>
      </c>
      <c r="D228" s="5" t="s">
        <v>1028</v>
      </c>
      <c r="E228" s="18" t="s">
        <v>987</v>
      </c>
      <c r="F228" s="5" t="s">
        <v>988</v>
      </c>
      <c r="G228" s="5" t="s">
        <v>6</v>
      </c>
      <c r="H228" s="5" t="s">
        <v>6</v>
      </c>
      <c r="I228" s="5" t="s">
        <v>6</v>
      </c>
      <c r="J228" s="5" t="s">
        <v>6</v>
      </c>
      <c r="K228" s="5" t="s">
        <v>6</v>
      </c>
      <c r="L228" s="5">
        <v>32</v>
      </c>
      <c r="M228" s="5">
        <v>1</v>
      </c>
      <c r="N228" s="5" t="s">
        <v>6</v>
      </c>
      <c r="O228" s="5" t="s">
        <v>54</v>
      </c>
      <c r="P228" s="5" t="s">
        <v>190</v>
      </c>
    </row>
    <row r="229" spans="1:16" ht="101.25" x14ac:dyDescent="0.25">
      <c r="A229" s="5" t="s">
        <v>1029</v>
      </c>
      <c r="B229" s="9" t="s">
        <v>1030</v>
      </c>
      <c r="C229" s="4" t="s">
        <v>1031</v>
      </c>
      <c r="D229" s="5" t="s">
        <v>1032</v>
      </c>
      <c r="E229" s="18" t="s">
        <v>987</v>
      </c>
      <c r="F229" s="5" t="s">
        <v>988</v>
      </c>
      <c r="G229" s="5" t="s">
        <v>6</v>
      </c>
      <c r="H229" s="5" t="s">
        <v>6</v>
      </c>
      <c r="I229" s="5" t="s">
        <v>6</v>
      </c>
      <c r="J229" s="5" t="s">
        <v>6</v>
      </c>
      <c r="K229" s="5" t="s">
        <v>6</v>
      </c>
      <c r="L229" s="5">
        <v>32</v>
      </c>
      <c r="M229" s="5">
        <v>1</v>
      </c>
      <c r="N229" s="5" t="s">
        <v>6</v>
      </c>
      <c r="O229" s="5" t="s">
        <v>54</v>
      </c>
      <c r="P229" s="5" t="s">
        <v>190</v>
      </c>
    </row>
    <row r="230" spans="1:16" ht="67.5" x14ac:dyDescent="0.25">
      <c r="A230" s="5" t="s">
        <v>1033</v>
      </c>
      <c r="B230" s="9" t="s">
        <v>1034</v>
      </c>
      <c r="C230" s="4" t="s">
        <v>1035</v>
      </c>
      <c r="D230" s="5" t="s">
        <v>1036</v>
      </c>
      <c r="E230" s="5" t="s">
        <v>968</v>
      </c>
      <c r="F230" s="5" t="s">
        <v>68</v>
      </c>
      <c r="G230" s="5" t="s">
        <v>6</v>
      </c>
      <c r="H230" s="5" t="s">
        <v>6</v>
      </c>
      <c r="I230" s="5" t="s">
        <v>6</v>
      </c>
      <c r="J230" s="5" t="s">
        <v>6</v>
      </c>
      <c r="K230" s="5" t="s">
        <v>969</v>
      </c>
      <c r="L230" s="5">
        <v>16</v>
      </c>
      <c r="M230" s="5">
        <v>1</v>
      </c>
      <c r="N230" s="5" t="e">
        <v>#N/A</v>
      </c>
      <c r="O230" s="5" t="s">
        <v>54</v>
      </c>
      <c r="P230" s="5" t="s">
        <v>190</v>
      </c>
    </row>
    <row r="231" spans="1:16" ht="67.5" x14ac:dyDescent="0.25">
      <c r="A231" s="5" t="s">
        <v>1037</v>
      </c>
      <c r="B231" s="9" t="s">
        <v>1038</v>
      </c>
      <c r="C231" s="4" t="s">
        <v>1039</v>
      </c>
      <c r="D231" s="5" t="s">
        <v>1040</v>
      </c>
      <c r="E231" s="5" t="s">
        <v>968</v>
      </c>
      <c r="F231" s="5" t="s">
        <v>68</v>
      </c>
      <c r="G231" s="5" t="s">
        <v>6</v>
      </c>
      <c r="H231" s="5" t="s">
        <v>6</v>
      </c>
      <c r="I231" s="5" t="s">
        <v>6</v>
      </c>
      <c r="J231" s="5" t="s">
        <v>6</v>
      </c>
      <c r="K231" s="5" t="s">
        <v>969</v>
      </c>
      <c r="L231" s="5">
        <v>16</v>
      </c>
      <c r="M231" s="5">
        <v>1</v>
      </c>
      <c r="N231" s="5" t="e">
        <v>#N/A</v>
      </c>
      <c r="O231" s="5" t="s">
        <v>54</v>
      </c>
      <c r="P231" s="5" t="s">
        <v>190</v>
      </c>
    </row>
    <row r="232" spans="1:16" ht="56.25" x14ac:dyDescent="0.25">
      <c r="A232" s="5" t="s">
        <v>1041</v>
      </c>
      <c r="B232" s="9" t="s">
        <v>1042</v>
      </c>
      <c r="C232" s="4" t="s">
        <v>1043</v>
      </c>
      <c r="D232" s="5" t="s">
        <v>1044</v>
      </c>
      <c r="E232" s="5" t="s">
        <v>1045</v>
      </c>
      <c r="F232" s="5" t="s">
        <v>125</v>
      </c>
      <c r="G232" s="5">
        <v>0</v>
      </c>
      <c r="H232" s="5">
        <v>6</v>
      </c>
      <c r="I232" s="5" t="s">
        <v>6</v>
      </c>
      <c r="J232" s="5" t="s">
        <v>6</v>
      </c>
      <c r="K232" s="5" t="s">
        <v>6</v>
      </c>
      <c r="L232" s="5">
        <v>3</v>
      </c>
      <c r="M232" s="5">
        <v>1</v>
      </c>
      <c r="N232" s="5" t="e">
        <v>#N/A</v>
      </c>
      <c r="O232" s="5" t="s">
        <v>54</v>
      </c>
      <c r="P232" s="5" t="s">
        <v>190</v>
      </c>
    </row>
    <row r="233" spans="1:16" ht="101.25" x14ac:dyDescent="0.25">
      <c r="A233" s="5" t="s">
        <v>1046</v>
      </c>
      <c r="B233" s="9" t="s">
        <v>1047</v>
      </c>
      <c r="C233" s="4" t="s">
        <v>1048</v>
      </c>
      <c r="D233" s="5" t="s">
        <v>1049</v>
      </c>
      <c r="E233" s="5" t="s">
        <v>23</v>
      </c>
      <c r="F233" s="5" t="s">
        <v>25</v>
      </c>
      <c r="G233" s="5" t="s">
        <v>6</v>
      </c>
      <c r="H233" s="5" t="s">
        <v>6</v>
      </c>
      <c r="I233" s="5" t="s">
        <v>6</v>
      </c>
      <c r="J233" s="5" t="s">
        <v>6</v>
      </c>
      <c r="K233" s="5" t="s">
        <v>26</v>
      </c>
      <c r="L233" s="5">
        <v>16</v>
      </c>
      <c r="M233" s="5">
        <v>0.25</v>
      </c>
      <c r="N233" s="5" t="e">
        <v>#N/A</v>
      </c>
      <c r="O233" s="5" t="s">
        <v>54</v>
      </c>
      <c r="P233" s="5" t="s">
        <v>190</v>
      </c>
    </row>
    <row r="234" spans="1:16" ht="101.25" x14ac:dyDescent="0.25">
      <c r="A234" s="5" t="s">
        <v>1050</v>
      </c>
      <c r="B234" s="9" t="s">
        <v>1051</v>
      </c>
      <c r="C234" s="4" t="s">
        <v>1052</v>
      </c>
      <c r="D234" s="5" t="s">
        <v>1053</v>
      </c>
      <c r="E234" s="18" t="s">
        <v>987</v>
      </c>
      <c r="F234" s="5" t="s">
        <v>988</v>
      </c>
      <c r="G234" s="5" t="s">
        <v>6</v>
      </c>
      <c r="H234" s="5" t="s">
        <v>6</v>
      </c>
      <c r="I234" s="5" t="s">
        <v>6</v>
      </c>
      <c r="J234" s="5" t="s">
        <v>6</v>
      </c>
      <c r="K234" s="5" t="s">
        <v>6</v>
      </c>
      <c r="L234" s="5">
        <v>32</v>
      </c>
      <c r="M234" s="5">
        <v>1</v>
      </c>
      <c r="N234" s="5" t="s">
        <v>6</v>
      </c>
      <c r="O234" s="5" t="s">
        <v>54</v>
      </c>
      <c r="P234" s="5" t="s">
        <v>190</v>
      </c>
    </row>
    <row r="235" spans="1:16" ht="101.25" x14ac:dyDescent="0.25">
      <c r="A235" s="5" t="s">
        <v>1054</v>
      </c>
      <c r="B235" s="9" t="s">
        <v>1055</v>
      </c>
      <c r="C235" s="4" t="s">
        <v>1056</v>
      </c>
      <c r="D235" s="5" t="s">
        <v>1057</v>
      </c>
      <c r="E235" s="18" t="s">
        <v>987</v>
      </c>
      <c r="F235" s="5" t="s">
        <v>988</v>
      </c>
      <c r="G235" s="5" t="s">
        <v>6</v>
      </c>
      <c r="H235" s="5" t="s">
        <v>6</v>
      </c>
      <c r="I235" s="5" t="s">
        <v>6</v>
      </c>
      <c r="J235" s="5" t="s">
        <v>6</v>
      </c>
      <c r="K235" s="5" t="s">
        <v>6</v>
      </c>
      <c r="L235" s="5">
        <v>32</v>
      </c>
      <c r="M235" s="5">
        <v>1</v>
      </c>
      <c r="N235" s="5" t="s">
        <v>6</v>
      </c>
      <c r="O235" s="5" t="s">
        <v>54</v>
      </c>
      <c r="P235" s="5" t="s">
        <v>190</v>
      </c>
    </row>
    <row r="236" spans="1:16" ht="78.75" x14ac:dyDescent="0.25">
      <c r="A236" s="5" t="s">
        <v>1058</v>
      </c>
      <c r="B236" s="9" t="s">
        <v>1059</v>
      </c>
      <c r="C236" s="4" t="s">
        <v>1060</v>
      </c>
      <c r="D236" s="5" t="s">
        <v>1061</v>
      </c>
      <c r="E236" s="5" t="s">
        <v>968</v>
      </c>
      <c r="F236" s="5" t="s">
        <v>68</v>
      </c>
      <c r="G236" s="5" t="s">
        <v>6</v>
      </c>
      <c r="H236" s="5" t="s">
        <v>6</v>
      </c>
      <c r="I236" s="5" t="s">
        <v>6</v>
      </c>
      <c r="J236" s="5" t="s">
        <v>6</v>
      </c>
      <c r="K236" s="5" t="s">
        <v>969</v>
      </c>
      <c r="L236" s="5">
        <v>16</v>
      </c>
      <c r="M236" s="5">
        <v>1</v>
      </c>
      <c r="N236" s="5" t="e">
        <v>#N/A</v>
      </c>
      <c r="O236" s="5" t="s">
        <v>54</v>
      </c>
      <c r="P236" s="5" t="s">
        <v>190</v>
      </c>
    </row>
    <row r="237" spans="1:16" ht="67.5" x14ac:dyDescent="0.25">
      <c r="A237" s="5" t="s">
        <v>1062</v>
      </c>
      <c r="B237" s="9" t="s">
        <v>1063</v>
      </c>
      <c r="C237" s="4" t="s">
        <v>1064</v>
      </c>
      <c r="D237" s="5" t="s">
        <v>1065</v>
      </c>
      <c r="E237" s="5" t="s">
        <v>87</v>
      </c>
      <c r="F237" s="5" t="s">
        <v>88</v>
      </c>
      <c r="G237" s="5" t="s">
        <v>6</v>
      </c>
      <c r="H237" s="5" t="s">
        <v>6</v>
      </c>
      <c r="I237" s="5" t="s">
        <v>6</v>
      </c>
      <c r="J237" s="5" t="s">
        <v>6</v>
      </c>
      <c r="K237" s="5" t="s">
        <v>6</v>
      </c>
      <c r="L237" s="5">
        <v>1</v>
      </c>
      <c r="M237" s="5">
        <v>1</v>
      </c>
      <c r="N237" s="5" t="s">
        <v>959</v>
      </c>
      <c r="O237" s="5" t="s">
        <v>54</v>
      </c>
      <c r="P237" s="5" t="s">
        <v>190</v>
      </c>
    </row>
    <row r="238" spans="1:16" ht="45" x14ac:dyDescent="0.25">
      <c r="A238" s="5" t="s">
        <v>1066</v>
      </c>
      <c r="B238" s="9" t="s">
        <v>1067</v>
      </c>
      <c r="C238" s="4" t="s">
        <v>1068</v>
      </c>
      <c r="D238" s="5" t="s">
        <v>1069</v>
      </c>
      <c r="E238" s="6" t="s">
        <v>1070</v>
      </c>
      <c r="F238" s="5" t="s">
        <v>1071</v>
      </c>
      <c r="G238" s="5" t="s">
        <v>6</v>
      </c>
      <c r="H238" s="5" t="s">
        <v>6</v>
      </c>
      <c r="I238" s="5" t="s">
        <v>6</v>
      </c>
      <c r="J238" s="5" t="s">
        <v>6</v>
      </c>
      <c r="K238" s="5" t="s">
        <v>6</v>
      </c>
      <c r="L238" s="5">
        <v>16</v>
      </c>
      <c r="M238" s="5">
        <v>1</v>
      </c>
      <c r="N238" s="5" t="s">
        <v>6</v>
      </c>
      <c r="O238" s="5" t="s">
        <v>54</v>
      </c>
      <c r="P238" s="5" t="s">
        <v>190</v>
      </c>
    </row>
    <row r="239" spans="1:16" ht="33.75" x14ac:dyDescent="0.25">
      <c r="A239" s="5" t="s">
        <v>1072</v>
      </c>
      <c r="B239" s="9" t="s">
        <v>1073</v>
      </c>
      <c r="C239" s="4" t="s">
        <v>1074</v>
      </c>
      <c r="D239" s="5" t="s">
        <v>1075</v>
      </c>
      <c r="E239" s="6" t="s">
        <v>1070</v>
      </c>
      <c r="F239" s="5" t="s">
        <v>1071</v>
      </c>
      <c r="G239" s="5" t="s">
        <v>6</v>
      </c>
      <c r="H239" s="5" t="s">
        <v>6</v>
      </c>
      <c r="I239" s="5" t="s">
        <v>6</v>
      </c>
      <c r="J239" s="5" t="s">
        <v>6</v>
      </c>
      <c r="K239" s="5" t="s">
        <v>6</v>
      </c>
      <c r="L239" s="5">
        <v>16</v>
      </c>
      <c r="M239" s="5">
        <v>1</v>
      </c>
      <c r="N239" s="5" t="s">
        <v>6</v>
      </c>
      <c r="O239" s="5" t="s">
        <v>54</v>
      </c>
      <c r="P239" s="5" t="s">
        <v>190</v>
      </c>
    </row>
    <row r="240" spans="1:16" ht="78.75" x14ac:dyDescent="0.25">
      <c r="A240" s="5" t="s">
        <v>1076</v>
      </c>
      <c r="B240" s="9" t="s">
        <v>1077</v>
      </c>
      <c r="C240" s="4" t="s">
        <v>1078</v>
      </c>
      <c r="D240" s="5" t="s">
        <v>1079</v>
      </c>
      <c r="E240" s="5" t="s">
        <v>1080</v>
      </c>
      <c r="F240" s="5" t="s">
        <v>1081</v>
      </c>
      <c r="G240" s="5" t="s">
        <v>6</v>
      </c>
      <c r="H240" s="5" t="s">
        <v>6</v>
      </c>
      <c r="I240" s="5" t="s">
        <v>6</v>
      </c>
      <c r="J240" s="5" t="s">
        <v>6</v>
      </c>
      <c r="K240" s="5" t="s">
        <v>872</v>
      </c>
      <c r="L240" s="5">
        <v>24</v>
      </c>
      <c r="M240" s="5">
        <v>0.27777777777777779</v>
      </c>
      <c r="N240" s="5" t="e">
        <v>#N/A</v>
      </c>
      <c r="O240" s="5" t="s">
        <v>54</v>
      </c>
      <c r="P240" s="5" t="s">
        <v>190</v>
      </c>
    </row>
    <row r="241" spans="1:16" ht="45" x14ac:dyDescent="0.25">
      <c r="A241" s="5" t="s">
        <v>1082</v>
      </c>
      <c r="B241" s="4" t="s">
        <v>1083</v>
      </c>
      <c r="C241" s="4" t="s">
        <v>1084</v>
      </c>
      <c r="D241" s="5" t="s">
        <v>1085</v>
      </c>
      <c r="E241" s="5" t="s">
        <v>87</v>
      </c>
      <c r="F241" s="5" t="s">
        <v>88</v>
      </c>
      <c r="G241" s="5" t="s">
        <v>6</v>
      </c>
      <c r="H241" s="5" t="s">
        <v>6</v>
      </c>
      <c r="I241" s="5" t="s">
        <v>6</v>
      </c>
      <c r="J241" s="5" t="s">
        <v>6</v>
      </c>
      <c r="K241" s="5" t="s">
        <v>6</v>
      </c>
      <c r="L241" s="5">
        <v>1</v>
      </c>
      <c r="M241" s="5">
        <v>1</v>
      </c>
      <c r="N241" s="5" t="s">
        <v>1086</v>
      </c>
      <c r="O241" s="5" t="s">
        <v>8</v>
      </c>
      <c r="P241" s="5" t="s">
        <v>9</v>
      </c>
    </row>
    <row r="242" spans="1:16" ht="101.25" x14ac:dyDescent="0.25">
      <c r="A242" s="1" t="s">
        <v>1087</v>
      </c>
      <c r="B242" s="2" t="s">
        <v>1088</v>
      </c>
      <c r="C242" s="3" t="s">
        <v>1089</v>
      </c>
      <c r="D242" s="1" t="s">
        <v>3</v>
      </c>
      <c r="E242" s="3" t="s">
        <v>4</v>
      </c>
      <c r="F242" s="3" t="s">
        <v>5</v>
      </c>
      <c r="G242" s="3" t="s">
        <v>6</v>
      </c>
      <c r="H242" s="3" t="s">
        <v>6</v>
      </c>
      <c r="I242" s="3" t="s">
        <v>6</v>
      </c>
      <c r="J242" s="3" t="s">
        <v>6</v>
      </c>
      <c r="K242" s="3" t="s">
        <v>6</v>
      </c>
      <c r="L242" s="3">
        <v>32</v>
      </c>
      <c r="M242" s="3">
        <v>1</v>
      </c>
      <c r="N242" s="1" t="s">
        <v>7</v>
      </c>
      <c r="O242" s="1" t="s">
        <v>8</v>
      </c>
      <c r="P242" s="1" t="s">
        <v>9</v>
      </c>
    </row>
    <row r="243" spans="1:16" ht="33.75" x14ac:dyDescent="0.25">
      <c r="A243" s="5" t="s">
        <v>1090</v>
      </c>
      <c r="B243" s="4" t="s">
        <v>1091</v>
      </c>
      <c r="C243" s="4" t="s">
        <v>1092</v>
      </c>
      <c r="D243" s="5" t="s">
        <v>1093</v>
      </c>
      <c r="E243" s="5" t="s">
        <v>87</v>
      </c>
      <c r="F243" s="5" t="s">
        <v>88</v>
      </c>
      <c r="G243" s="5" t="s">
        <v>6</v>
      </c>
      <c r="H243" s="5" t="s">
        <v>6</v>
      </c>
      <c r="I243" s="5" t="s">
        <v>6</v>
      </c>
      <c r="J243" s="5" t="s">
        <v>6</v>
      </c>
      <c r="K243" s="5" t="s">
        <v>6</v>
      </c>
      <c r="L243" s="5">
        <v>1</v>
      </c>
      <c r="M243" s="5">
        <v>1</v>
      </c>
      <c r="N243" s="5" t="s">
        <v>1094</v>
      </c>
      <c r="O243" s="5" t="s">
        <v>8</v>
      </c>
      <c r="P243" s="5" t="s">
        <v>9</v>
      </c>
    </row>
    <row r="244" spans="1:16" ht="67.5" x14ac:dyDescent="0.25">
      <c r="A244" s="5" t="s">
        <v>1095</v>
      </c>
      <c r="B244" s="4" t="s">
        <v>1096</v>
      </c>
      <c r="C244" s="4" t="s">
        <v>1097</v>
      </c>
      <c r="D244" s="5" t="s">
        <v>1098</v>
      </c>
      <c r="E244" s="5" t="s">
        <v>649</v>
      </c>
      <c r="F244" s="5" t="s">
        <v>68</v>
      </c>
      <c r="G244" s="5" t="s">
        <v>6</v>
      </c>
      <c r="H244" s="5" t="s">
        <v>6</v>
      </c>
      <c r="I244" s="5" t="s">
        <v>6</v>
      </c>
      <c r="J244" s="5" t="s">
        <v>6</v>
      </c>
      <c r="K244" s="5" t="s">
        <v>6</v>
      </c>
      <c r="L244" s="5">
        <v>16</v>
      </c>
      <c r="M244" s="5">
        <v>1</v>
      </c>
      <c r="N244" s="5" t="e">
        <v>#N/A</v>
      </c>
      <c r="O244" s="5" t="s">
        <v>54</v>
      </c>
      <c r="P244" s="5" t="s">
        <v>9</v>
      </c>
    </row>
    <row r="245" spans="1:16" ht="33.75" x14ac:dyDescent="0.25">
      <c r="A245" s="5" t="s">
        <v>1099</v>
      </c>
      <c r="B245" s="4" t="s">
        <v>1100</v>
      </c>
      <c r="C245" s="4" t="s">
        <v>1101</v>
      </c>
      <c r="D245" s="5" t="s">
        <v>1102</v>
      </c>
      <c r="E245" s="5" t="s">
        <v>187</v>
      </c>
      <c r="F245" s="5" t="s">
        <v>188</v>
      </c>
      <c r="G245" s="5">
        <v>0</v>
      </c>
      <c r="H245" s="5">
        <v>720</v>
      </c>
      <c r="I245" s="5" t="s">
        <v>6</v>
      </c>
      <c r="J245" s="5" t="s">
        <v>6</v>
      </c>
      <c r="K245" s="5" t="s">
        <v>189</v>
      </c>
      <c r="L245" s="5">
        <v>16</v>
      </c>
      <c r="M245" s="5">
        <v>0.02</v>
      </c>
      <c r="N245" s="5" t="s">
        <v>6</v>
      </c>
      <c r="O245" s="5" t="s">
        <v>8</v>
      </c>
      <c r="P245" s="5" t="s">
        <v>9</v>
      </c>
    </row>
    <row r="246" spans="1:16" ht="45" x14ac:dyDescent="0.25">
      <c r="A246" s="5" t="s">
        <v>1103</v>
      </c>
      <c r="B246" s="4" t="s">
        <v>1104</v>
      </c>
      <c r="C246" s="4" t="s">
        <v>1105</v>
      </c>
      <c r="D246" s="5" t="s">
        <v>1106</v>
      </c>
      <c r="E246" s="5" t="s">
        <v>87</v>
      </c>
      <c r="F246" s="5" t="s">
        <v>88</v>
      </c>
      <c r="G246" s="5" t="s">
        <v>6</v>
      </c>
      <c r="H246" s="5" t="s">
        <v>6</v>
      </c>
      <c r="I246" s="5" t="s">
        <v>6</v>
      </c>
      <c r="J246" s="5" t="s">
        <v>6</v>
      </c>
      <c r="K246" s="5" t="s">
        <v>6</v>
      </c>
      <c r="L246" s="5">
        <v>1</v>
      </c>
      <c r="M246" s="5">
        <v>1</v>
      </c>
      <c r="N246" s="5" t="s">
        <v>1107</v>
      </c>
      <c r="O246" s="5" t="s">
        <v>54</v>
      </c>
      <c r="P246" s="5" t="s">
        <v>9</v>
      </c>
    </row>
    <row r="247" spans="1:16" ht="90" x14ac:dyDescent="0.25">
      <c r="A247" s="5" t="s">
        <v>1108</v>
      </c>
      <c r="B247" s="9" t="s">
        <v>1109</v>
      </c>
      <c r="C247" s="4" t="s">
        <v>1110</v>
      </c>
      <c r="D247" s="5" t="s">
        <v>1111</v>
      </c>
      <c r="E247" s="6" t="s">
        <v>87</v>
      </c>
      <c r="F247" s="5" t="s">
        <v>88</v>
      </c>
      <c r="G247" s="5" t="s">
        <v>6</v>
      </c>
      <c r="H247" s="5" t="s">
        <v>6</v>
      </c>
      <c r="I247" s="5" t="s">
        <v>6</v>
      </c>
      <c r="J247" s="5" t="s">
        <v>6</v>
      </c>
      <c r="K247" s="5" t="s">
        <v>6</v>
      </c>
      <c r="L247" s="5">
        <v>1</v>
      </c>
      <c r="M247" s="5">
        <v>1</v>
      </c>
      <c r="N247" s="5" t="s">
        <v>1107</v>
      </c>
      <c r="O247" s="5" t="s">
        <v>54</v>
      </c>
      <c r="P247" s="5" t="s">
        <v>190</v>
      </c>
    </row>
    <row r="248" spans="1:16" ht="67.5" x14ac:dyDescent="0.25">
      <c r="A248" s="5" t="s">
        <v>1112</v>
      </c>
      <c r="B248" s="4" t="s">
        <v>1113</v>
      </c>
      <c r="C248" s="4" t="s">
        <v>1114</v>
      </c>
      <c r="D248" s="5" t="s">
        <v>1115</v>
      </c>
      <c r="E248" s="5" t="s">
        <v>87</v>
      </c>
      <c r="F248" s="5" t="s">
        <v>88</v>
      </c>
      <c r="G248" s="5" t="s">
        <v>6</v>
      </c>
      <c r="H248" s="5" t="s">
        <v>6</v>
      </c>
      <c r="I248" s="5" t="s">
        <v>6</v>
      </c>
      <c r="J248" s="5" t="s">
        <v>6</v>
      </c>
      <c r="K248" s="5" t="s">
        <v>6</v>
      </c>
      <c r="L248" s="5">
        <v>1</v>
      </c>
      <c r="M248" s="5">
        <v>1</v>
      </c>
      <c r="N248" s="5" t="s">
        <v>1107</v>
      </c>
      <c r="O248" s="5" t="s">
        <v>8</v>
      </c>
      <c r="P248" s="5" t="s">
        <v>9</v>
      </c>
    </row>
    <row r="249" spans="1:16" ht="45" x14ac:dyDescent="0.25">
      <c r="A249" s="5" t="s">
        <v>1116</v>
      </c>
      <c r="B249" s="4" t="s">
        <v>1117</v>
      </c>
      <c r="C249" s="4" t="s">
        <v>1118</v>
      </c>
      <c r="D249" s="5" t="s">
        <v>1119</v>
      </c>
      <c r="E249" s="6" t="s">
        <v>199</v>
      </c>
      <c r="F249" s="5" t="s">
        <v>32</v>
      </c>
      <c r="G249" s="5">
        <v>0</v>
      </c>
      <c r="H249" s="5">
        <v>100</v>
      </c>
      <c r="I249" s="5" t="s">
        <v>6</v>
      </c>
      <c r="J249" s="5" t="s">
        <v>6</v>
      </c>
      <c r="K249" s="5" t="s">
        <v>200</v>
      </c>
      <c r="L249" s="5">
        <v>16</v>
      </c>
      <c r="M249" s="5">
        <v>0.01</v>
      </c>
      <c r="N249" s="5" t="s">
        <v>6</v>
      </c>
      <c r="O249" s="5" t="s">
        <v>127</v>
      </c>
      <c r="P249" s="5" t="s">
        <v>9</v>
      </c>
    </row>
    <row r="250" spans="1:16" ht="45" x14ac:dyDescent="0.25">
      <c r="A250" s="5" t="s">
        <v>1120</v>
      </c>
      <c r="B250" s="4" t="s">
        <v>1121</v>
      </c>
      <c r="C250" s="4" t="s">
        <v>1122</v>
      </c>
      <c r="D250" s="5" t="s">
        <v>1123</v>
      </c>
      <c r="E250" s="6" t="s">
        <v>1124</v>
      </c>
      <c r="F250" s="5" t="s">
        <v>52</v>
      </c>
      <c r="G250" s="5" t="s">
        <v>6</v>
      </c>
      <c r="H250" s="5" t="s">
        <v>6</v>
      </c>
      <c r="I250" s="5" t="s">
        <v>6</v>
      </c>
      <c r="J250" s="5" t="s">
        <v>6</v>
      </c>
      <c r="K250" s="5" t="s">
        <v>6</v>
      </c>
      <c r="L250" s="5">
        <v>24</v>
      </c>
      <c r="M250" s="5">
        <v>1</v>
      </c>
      <c r="N250" s="5" t="s">
        <v>6</v>
      </c>
      <c r="O250" s="5" t="s">
        <v>54</v>
      </c>
      <c r="P250" s="5" t="s">
        <v>9</v>
      </c>
    </row>
    <row r="251" spans="1:16" ht="101.25" x14ac:dyDescent="0.25">
      <c r="A251" s="5" t="s">
        <v>1125</v>
      </c>
      <c r="B251" s="4" t="s">
        <v>1126</v>
      </c>
      <c r="C251" s="4" t="s">
        <v>1127</v>
      </c>
      <c r="D251" s="5" t="s">
        <v>1128</v>
      </c>
      <c r="E251" s="6" t="s">
        <v>1124</v>
      </c>
      <c r="F251" s="5" t="s">
        <v>52</v>
      </c>
      <c r="G251" s="5" t="s">
        <v>6</v>
      </c>
      <c r="H251" s="5" t="s">
        <v>6</v>
      </c>
      <c r="I251" s="5" t="s">
        <v>6</v>
      </c>
      <c r="J251" s="5" t="s">
        <v>6</v>
      </c>
      <c r="K251" s="5" t="s">
        <v>6</v>
      </c>
      <c r="L251" s="5">
        <v>24</v>
      </c>
      <c r="M251" s="5">
        <v>1</v>
      </c>
      <c r="N251" s="5" t="s">
        <v>6</v>
      </c>
      <c r="O251" s="5" t="s">
        <v>54</v>
      </c>
      <c r="P251" s="5" t="s">
        <v>9</v>
      </c>
    </row>
    <row r="252" spans="1:16" ht="67.5" x14ac:dyDescent="0.25">
      <c r="A252" s="5" t="s">
        <v>1129</v>
      </c>
      <c r="B252" s="4" t="s">
        <v>1130</v>
      </c>
      <c r="C252" s="4" t="s">
        <v>1131</v>
      </c>
      <c r="D252" s="5" t="s">
        <v>1132</v>
      </c>
      <c r="E252" s="6" t="s">
        <v>1124</v>
      </c>
      <c r="F252" s="5" t="s">
        <v>52</v>
      </c>
      <c r="G252" s="5" t="s">
        <v>6</v>
      </c>
      <c r="H252" s="5" t="s">
        <v>6</v>
      </c>
      <c r="I252" s="5" t="s">
        <v>6</v>
      </c>
      <c r="J252" s="5" t="s">
        <v>6</v>
      </c>
      <c r="K252" s="5" t="s">
        <v>6</v>
      </c>
      <c r="L252" s="5">
        <v>24</v>
      </c>
      <c r="M252" s="5">
        <v>1</v>
      </c>
      <c r="N252" s="5" t="s">
        <v>6</v>
      </c>
      <c r="O252" s="5" t="s">
        <v>54</v>
      </c>
      <c r="P252" s="5" t="s">
        <v>9</v>
      </c>
    </row>
    <row r="253" spans="1:16" ht="135" x14ac:dyDescent="0.25">
      <c r="A253" s="5" t="s">
        <v>1133</v>
      </c>
      <c r="B253" s="4" t="s">
        <v>1134</v>
      </c>
      <c r="C253" s="4" t="s">
        <v>1135</v>
      </c>
      <c r="D253" s="5" t="s">
        <v>1136</v>
      </c>
      <c r="E253" s="6" t="s">
        <v>1124</v>
      </c>
      <c r="F253" s="5" t="s">
        <v>52</v>
      </c>
      <c r="G253" s="5" t="s">
        <v>6</v>
      </c>
      <c r="H253" s="5" t="s">
        <v>6</v>
      </c>
      <c r="I253" s="5" t="s">
        <v>6</v>
      </c>
      <c r="J253" s="5" t="s">
        <v>6</v>
      </c>
      <c r="K253" s="5" t="s">
        <v>6</v>
      </c>
      <c r="L253" s="5">
        <v>24</v>
      </c>
      <c r="M253" s="5">
        <v>1</v>
      </c>
      <c r="N253" s="5" t="s">
        <v>6</v>
      </c>
      <c r="O253" s="5" t="s">
        <v>54</v>
      </c>
      <c r="P253" s="5" t="s">
        <v>9</v>
      </c>
    </row>
    <row r="254" spans="1:16" ht="67.5" x14ac:dyDescent="0.25">
      <c r="A254" s="5" t="s">
        <v>1137</v>
      </c>
      <c r="B254" s="4" t="s">
        <v>1138</v>
      </c>
      <c r="C254" s="4" t="s">
        <v>1139</v>
      </c>
      <c r="D254" s="5" t="s">
        <v>1140</v>
      </c>
      <c r="E254" s="18" t="s">
        <v>1141</v>
      </c>
      <c r="F254" s="5" t="s">
        <v>1142</v>
      </c>
      <c r="G254" s="5">
        <v>0</v>
      </c>
      <c r="H254" s="5">
        <v>16777215</v>
      </c>
      <c r="I254" s="5" t="s">
        <v>6</v>
      </c>
      <c r="J254" s="5" t="s">
        <v>6</v>
      </c>
      <c r="K254" s="5" t="s">
        <v>53</v>
      </c>
      <c r="L254" s="5">
        <v>32</v>
      </c>
      <c r="M254" s="5">
        <v>0.01</v>
      </c>
      <c r="N254" s="5" t="s">
        <v>6</v>
      </c>
      <c r="O254" s="5" t="s">
        <v>8</v>
      </c>
      <c r="P254" s="5" t="s">
        <v>9</v>
      </c>
    </row>
    <row r="255" spans="1:16" ht="101.25" x14ac:dyDescent="0.25">
      <c r="A255" s="5" t="s">
        <v>1143</v>
      </c>
      <c r="B255" s="4" t="s">
        <v>1144</v>
      </c>
      <c r="C255" s="4" t="s">
        <v>1145</v>
      </c>
      <c r="D255" s="5" t="s">
        <v>1146</v>
      </c>
      <c r="E255" s="6" t="s">
        <v>155</v>
      </c>
      <c r="F255" s="5" t="s">
        <v>156</v>
      </c>
      <c r="G255" s="5">
        <v>0</v>
      </c>
      <c r="H255" s="5">
        <v>2</v>
      </c>
      <c r="I255" s="5" t="s">
        <v>6</v>
      </c>
      <c r="J255" s="5" t="s">
        <v>6</v>
      </c>
      <c r="K255" s="5" t="s">
        <v>6</v>
      </c>
      <c r="L255" s="5">
        <v>2</v>
      </c>
      <c r="M255" s="5">
        <v>1</v>
      </c>
      <c r="N255" s="5" t="s">
        <v>1147</v>
      </c>
      <c r="O255" s="5" t="s">
        <v>54</v>
      </c>
      <c r="P255" s="5" t="s">
        <v>9</v>
      </c>
    </row>
    <row r="256" spans="1:16" ht="303.75" x14ac:dyDescent="0.25">
      <c r="A256" s="5" t="s">
        <v>1148</v>
      </c>
      <c r="B256" s="4" t="s">
        <v>1149</v>
      </c>
      <c r="C256" s="4" t="s">
        <v>1150</v>
      </c>
      <c r="D256" s="5" t="s">
        <v>1151</v>
      </c>
      <c r="E256" s="6" t="s">
        <v>282</v>
      </c>
      <c r="F256" s="5" t="s">
        <v>125</v>
      </c>
      <c r="G256" s="5">
        <v>1</v>
      </c>
      <c r="H256" s="5">
        <v>4</v>
      </c>
      <c r="I256" s="5" t="s">
        <v>6</v>
      </c>
      <c r="J256" s="5" t="s">
        <v>6</v>
      </c>
      <c r="K256" s="5" t="s">
        <v>6</v>
      </c>
      <c r="L256" s="5">
        <v>3</v>
      </c>
      <c r="M256" s="5">
        <v>1</v>
      </c>
      <c r="N256" s="5" t="s">
        <v>1152</v>
      </c>
      <c r="O256" s="5" t="s">
        <v>54</v>
      </c>
      <c r="P256" s="5" t="s">
        <v>9</v>
      </c>
    </row>
    <row r="257" spans="1:16" ht="78.75" x14ac:dyDescent="0.25">
      <c r="A257" s="5" t="s">
        <v>1153</v>
      </c>
      <c r="B257" s="4" t="s">
        <v>1154</v>
      </c>
      <c r="C257" s="4" t="s">
        <v>1155</v>
      </c>
      <c r="D257" s="5" t="s">
        <v>1156</v>
      </c>
      <c r="E257" s="6" t="s">
        <v>155</v>
      </c>
      <c r="F257" s="5" t="s">
        <v>156</v>
      </c>
      <c r="G257" s="5">
        <v>0</v>
      </c>
      <c r="H257" s="5">
        <v>2</v>
      </c>
      <c r="I257" s="5" t="s">
        <v>6</v>
      </c>
      <c r="J257" s="5" t="s">
        <v>6</v>
      </c>
      <c r="K257" s="5" t="s">
        <v>6</v>
      </c>
      <c r="L257" s="5">
        <v>2</v>
      </c>
      <c r="M257" s="5">
        <v>1</v>
      </c>
      <c r="N257" s="5" t="s">
        <v>1157</v>
      </c>
      <c r="O257" s="5" t="s">
        <v>8</v>
      </c>
      <c r="P257" s="5" t="s">
        <v>9</v>
      </c>
    </row>
    <row r="258" spans="1:16" ht="409.5" x14ac:dyDescent="0.25">
      <c r="A258" s="5" t="s">
        <v>1158</v>
      </c>
      <c r="B258" s="4" t="s">
        <v>1159</v>
      </c>
      <c r="C258" s="4" t="s">
        <v>1160</v>
      </c>
      <c r="D258" s="5" t="s">
        <v>1161</v>
      </c>
      <c r="E258" s="6" t="s">
        <v>288</v>
      </c>
      <c r="F258" s="5" t="s">
        <v>102</v>
      </c>
      <c r="G258" s="5" t="s">
        <v>6</v>
      </c>
      <c r="H258" s="5" t="s">
        <v>6</v>
      </c>
      <c r="I258" s="5" t="s">
        <v>6</v>
      </c>
      <c r="J258" s="5" t="s">
        <v>6</v>
      </c>
      <c r="K258" s="5" t="s">
        <v>6</v>
      </c>
      <c r="L258" s="5">
        <v>8</v>
      </c>
      <c r="M258" s="5">
        <v>1</v>
      </c>
      <c r="N258" s="5" t="s">
        <v>1162</v>
      </c>
      <c r="O258" s="5" t="s">
        <v>8</v>
      </c>
      <c r="P258" s="5" t="s">
        <v>9</v>
      </c>
    </row>
    <row r="259" spans="1:16" ht="90" x14ac:dyDescent="0.25">
      <c r="A259" s="4" t="s">
        <v>1163</v>
      </c>
      <c r="B259" s="4" t="s">
        <v>1164</v>
      </c>
      <c r="C259" s="4" t="s">
        <v>1165</v>
      </c>
      <c r="D259" s="4" t="s">
        <v>1166</v>
      </c>
      <c r="E259" s="4" t="s">
        <v>210</v>
      </c>
      <c r="F259" s="4" t="s">
        <v>102</v>
      </c>
      <c r="G259" s="4" t="s">
        <v>6</v>
      </c>
      <c r="H259" s="4" t="s">
        <v>6</v>
      </c>
      <c r="I259" s="4" t="s">
        <v>6</v>
      </c>
      <c r="J259" s="4" t="s">
        <v>6</v>
      </c>
      <c r="K259" s="4" t="s">
        <v>6</v>
      </c>
      <c r="L259" s="4">
        <v>8</v>
      </c>
      <c r="M259" s="4">
        <v>1</v>
      </c>
      <c r="N259" s="4" t="s">
        <v>6</v>
      </c>
      <c r="O259" s="4" t="s">
        <v>8</v>
      </c>
      <c r="P259" s="4" t="s">
        <v>9</v>
      </c>
    </row>
    <row r="260" spans="1:16" ht="78.75" x14ac:dyDescent="0.25">
      <c r="A260" s="5" t="s">
        <v>1167</v>
      </c>
      <c r="B260" s="4" t="s">
        <v>1168</v>
      </c>
      <c r="C260" s="4" t="s">
        <v>1169</v>
      </c>
      <c r="D260" s="5" t="s">
        <v>1170</v>
      </c>
      <c r="E260" s="6" t="s">
        <v>87</v>
      </c>
      <c r="F260" s="5" t="s">
        <v>88</v>
      </c>
      <c r="G260" s="5">
        <v>0</v>
      </c>
      <c r="H260" s="5">
        <v>1</v>
      </c>
      <c r="I260" s="5" t="s">
        <v>6</v>
      </c>
      <c r="J260" s="5" t="s">
        <v>6</v>
      </c>
      <c r="K260" s="5" t="s">
        <v>6</v>
      </c>
      <c r="L260" s="5">
        <v>1</v>
      </c>
      <c r="M260" s="5">
        <v>1</v>
      </c>
      <c r="N260" s="5" t="s">
        <v>1171</v>
      </c>
      <c r="O260" s="5" t="s">
        <v>8</v>
      </c>
      <c r="P260" s="5" t="s">
        <v>9</v>
      </c>
    </row>
    <row r="261" spans="1:16" ht="247.5" x14ac:dyDescent="0.25">
      <c r="A261" s="4" t="s">
        <v>1172</v>
      </c>
      <c r="B261" s="4" t="s">
        <v>1173</v>
      </c>
      <c r="C261" s="4" t="s">
        <v>1174</v>
      </c>
      <c r="D261" s="4" t="s">
        <v>1175</v>
      </c>
      <c r="E261" s="4" t="s">
        <v>94</v>
      </c>
      <c r="F261" s="4" t="s">
        <v>95</v>
      </c>
      <c r="G261" s="4">
        <v>0</v>
      </c>
      <c r="H261" s="4">
        <v>7</v>
      </c>
      <c r="I261" s="4" t="s">
        <v>6</v>
      </c>
      <c r="J261" s="4" t="s">
        <v>6</v>
      </c>
      <c r="K261" s="4" t="s">
        <v>6</v>
      </c>
      <c r="L261" s="4">
        <v>4</v>
      </c>
      <c r="M261" s="4">
        <v>1</v>
      </c>
      <c r="N261" s="4" t="s">
        <v>1176</v>
      </c>
      <c r="O261" s="4" t="s">
        <v>8</v>
      </c>
      <c r="P261" s="4" t="s">
        <v>9</v>
      </c>
    </row>
    <row r="262" spans="1:16" ht="101.25" x14ac:dyDescent="0.25">
      <c r="A262" s="5" t="s">
        <v>1177</v>
      </c>
      <c r="B262" s="4" t="s">
        <v>1178</v>
      </c>
      <c r="C262" s="4" t="s">
        <v>1179</v>
      </c>
      <c r="D262" s="5" t="s">
        <v>1180</v>
      </c>
      <c r="E262" s="6" t="s">
        <v>155</v>
      </c>
      <c r="F262" s="5" t="s">
        <v>156</v>
      </c>
      <c r="G262" s="5">
        <v>0</v>
      </c>
      <c r="H262" s="5">
        <v>2</v>
      </c>
      <c r="I262" s="5" t="s">
        <v>6</v>
      </c>
      <c r="J262" s="5" t="s">
        <v>6</v>
      </c>
      <c r="K262" s="5" t="s">
        <v>6</v>
      </c>
      <c r="L262" s="5">
        <v>2</v>
      </c>
      <c r="M262" s="5">
        <v>1</v>
      </c>
      <c r="N262" s="5" t="s">
        <v>1181</v>
      </c>
      <c r="O262" s="5" t="s">
        <v>8</v>
      </c>
      <c r="P262" s="5" t="s">
        <v>9</v>
      </c>
    </row>
    <row r="263" spans="1:16" ht="247.5" x14ac:dyDescent="0.25">
      <c r="A263" s="5" t="s">
        <v>1182</v>
      </c>
      <c r="B263" s="4" t="s">
        <v>1183</v>
      </c>
      <c r="C263" s="4" t="s">
        <v>1184</v>
      </c>
      <c r="D263" s="5" t="s">
        <v>1185</v>
      </c>
      <c r="E263" s="6" t="s">
        <v>282</v>
      </c>
      <c r="F263" s="5" t="s">
        <v>125</v>
      </c>
      <c r="G263" s="5">
        <v>0</v>
      </c>
      <c r="H263" s="5">
        <v>4</v>
      </c>
      <c r="I263" s="5" t="s">
        <v>6</v>
      </c>
      <c r="J263" s="5" t="s">
        <v>6</v>
      </c>
      <c r="K263" s="5" t="s">
        <v>6</v>
      </c>
      <c r="L263" s="5">
        <v>3</v>
      </c>
      <c r="M263" s="5">
        <v>1</v>
      </c>
      <c r="N263" s="5" t="s">
        <v>1186</v>
      </c>
      <c r="O263" s="5" t="s">
        <v>8</v>
      </c>
      <c r="P263" s="5" t="s">
        <v>9</v>
      </c>
    </row>
    <row r="264" spans="1:16" ht="45" x14ac:dyDescent="0.25">
      <c r="A264" s="5" t="s">
        <v>1187</v>
      </c>
      <c r="B264" s="4" t="s">
        <v>1188</v>
      </c>
      <c r="C264" s="4" t="s">
        <v>1189</v>
      </c>
      <c r="D264" s="5" t="s">
        <v>1190</v>
      </c>
      <c r="E264" s="6" t="s">
        <v>1191</v>
      </c>
      <c r="F264" s="5" t="s">
        <v>1192</v>
      </c>
      <c r="G264" s="5">
        <v>-20000</v>
      </c>
      <c r="H264" s="5">
        <v>111070</v>
      </c>
      <c r="I264" s="5" t="s">
        <v>6</v>
      </c>
      <c r="J264" s="5" t="s">
        <v>6</v>
      </c>
      <c r="K264" s="5" t="s">
        <v>1193</v>
      </c>
      <c r="L264" s="5">
        <v>16</v>
      </c>
      <c r="M264" s="5">
        <v>2</v>
      </c>
      <c r="N264" s="5" t="s">
        <v>603</v>
      </c>
      <c r="O264" s="5" t="s">
        <v>8</v>
      </c>
      <c r="P264" s="5" t="s">
        <v>9</v>
      </c>
    </row>
    <row r="265" spans="1:16" ht="56.25" x14ac:dyDescent="0.25">
      <c r="A265" s="5" t="s">
        <v>1194</v>
      </c>
      <c r="B265" s="4" t="s">
        <v>1195</v>
      </c>
      <c r="C265" s="4" t="s">
        <v>1196</v>
      </c>
      <c r="D265" s="5" t="s">
        <v>1197</v>
      </c>
      <c r="E265" s="6" t="s">
        <v>1191</v>
      </c>
      <c r="F265" s="5" t="s">
        <v>1192</v>
      </c>
      <c r="G265" s="5">
        <v>-20000</v>
      </c>
      <c r="H265" s="5">
        <v>111070</v>
      </c>
      <c r="I265" s="5" t="s">
        <v>6</v>
      </c>
      <c r="J265" s="5" t="s">
        <v>6</v>
      </c>
      <c r="K265" s="5" t="s">
        <v>1193</v>
      </c>
      <c r="L265" s="5">
        <v>16</v>
      </c>
      <c r="M265" s="5">
        <v>2</v>
      </c>
      <c r="N265" s="5" t="s">
        <v>603</v>
      </c>
      <c r="O265" s="5" t="s">
        <v>8</v>
      </c>
      <c r="P265" s="5" t="s">
        <v>9</v>
      </c>
    </row>
    <row r="266" spans="1:16" ht="90" x14ac:dyDescent="0.25">
      <c r="A266" s="5" t="s">
        <v>1198</v>
      </c>
      <c r="B266" s="4" t="s">
        <v>1199</v>
      </c>
      <c r="C266" s="4" t="s">
        <v>1200</v>
      </c>
      <c r="D266" s="5" t="s">
        <v>1201</v>
      </c>
      <c r="E266" s="6" t="s">
        <v>87</v>
      </c>
      <c r="F266" s="5" t="s">
        <v>88</v>
      </c>
      <c r="G266" s="5">
        <v>0</v>
      </c>
      <c r="H266" s="5">
        <v>1</v>
      </c>
      <c r="I266" s="5" t="s">
        <v>6</v>
      </c>
      <c r="J266" s="5" t="s">
        <v>6</v>
      </c>
      <c r="K266" s="5" t="s">
        <v>6</v>
      </c>
      <c r="L266" s="5">
        <v>1</v>
      </c>
      <c r="M266" s="5">
        <v>1</v>
      </c>
      <c r="N266" s="5" t="s">
        <v>1202</v>
      </c>
      <c r="O266" s="5" t="s">
        <v>54</v>
      </c>
      <c r="P266" s="5" t="s">
        <v>9</v>
      </c>
    </row>
    <row r="267" spans="1:16" ht="78.75" x14ac:dyDescent="0.25">
      <c r="A267" s="5" t="s">
        <v>1203</v>
      </c>
      <c r="B267" s="4" t="s">
        <v>1204</v>
      </c>
      <c r="C267" s="4" t="s">
        <v>1205</v>
      </c>
      <c r="D267" s="5" t="s">
        <v>1206</v>
      </c>
      <c r="E267" s="6" t="s">
        <v>87</v>
      </c>
      <c r="F267" s="5" t="s">
        <v>88</v>
      </c>
      <c r="G267" s="5">
        <v>0</v>
      </c>
      <c r="H267" s="5">
        <v>1</v>
      </c>
      <c r="I267" s="5" t="s">
        <v>6</v>
      </c>
      <c r="J267" s="5" t="s">
        <v>6</v>
      </c>
      <c r="K267" s="5" t="s">
        <v>6</v>
      </c>
      <c r="L267" s="5">
        <v>1</v>
      </c>
      <c r="M267" s="5">
        <v>1</v>
      </c>
      <c r="N267" s="5" t="s">
        <v>1202</v>
      </c>
      <c r="O267" s="5" t="s">
        <v>54</v>
      </c>
      <c r="P267" s="5" t="s">
        <v>9</v>
      </c>
    </row>
    <row r="268" spans="1:16" ht="56.25" x14ac:dyDescent="0.25">
      <c r="A268" s="5" t="s">
        <v>1207</v>
      </c>
      <c r="B268" s="4" t="s">
        <v>1208</v>
      </c>
      <c r="C268" s="4" t="s">
        <v>1209</v>
      </c>
      <c r="D268" s="5" t="s">
        <v>1210</v>
      </c>
      <c r="E268" s="6" t="s">
        <v>466</v>
      </c>
      <c r="F268" s="5" t="s">
        <v>102</v>
      </c>
      <c r="G268" s="5">
        <v>0</v>
      </c>
      <c r="H268" s="5">
        <v>255</v>
      </c>
      <c r="I268" s="5" t="s">
        <v>6</v>
      </c>
      <c r="J268" s="5" t="s">
        <v>6</v>
      </c>
      <c r="K268" s="5" t="s">
        <v>631</v>
      </c>
      <c r="L268" s="5">
        <v>8</v>
      </c>
      <c r="M268" s="5">
        <v>1</v>
      </c>
      <c r="N268" s="5" t="s">
        <v>6</v>
      </c>
      <c r="O268" s="5" t="s">
        <v>8</v>
      </c>
      <c r="P268" s="5" t="s">
        <v>9</v>
      </c>
    </row>
    <row r="269" spans="1:16" ht="101.25" x14ac:dyDescent="0.25">
      <c r="A269" s="5" t="s">
        <v>1211</v>
      </c>
      <c r="B269" s="9" t="s">
        <v>1212</v>
      </c>
      <c r="C269" s="4" t="s">
        <v>1213</v>
      </c>
      <c r="D269" s="5" t="s">
        <v>1214</v>
      </c>
      <c r="E269" s="5" t="s">
        <v>210</v>
      </c>
      <c r="F269" s="5" t="s">
        <v>102</v>
      </c>
      <c r="G269" s="5">
        <v>0</v>
      </c>
      <c r="H269" s="5">
        <v>255</v>
      </c>
      <c r="I269" s="5" t="s">
        <v>6</v>
      </c>
      <c r="J269" s="5" t="s">
        <v>6</v>
      </c>
      <c r="K269" s="5" t="s">
        <v>6</v>
      </c>
      <c r="L269" s="5">
        <v>8</v>
      </c>
      <c r="M269" s="5">
        <v>1</v>
      </c>
      <c r="N269" s="5" t="s">
        <v>6</v>
      </c>
      <c r="O269" s="5" t="s">
        <v>54</v>
      </c>
      <c r="P269" s="5" t="s">
        <v>9</v>
      </c>
    </row>
    <row r="270" spans="1:16" ht="67.5" x14ac:dyDescent="0.25">
      <c r="A270" s="5" t="s">
        <v>1215</v>
      </c>
      <c r="B270" s="9" t="s">
        <v>1216</v>
      </c>
      <c r="C270" s="4" t="s">
        <v>1217</v>
      </c>
      <c r="D270" s="5" t="s">
        <v>1218</v>
      </c>
      <c r="E270" s="5" t="s">
        <v>288</v>
      </c>
      <c r="F270" s="5" t="s">
        <v>102</v>
      </c>
      <c r="G270" s="5" t="s">
        <v>6</v>
      </c>
      <c r="H270" s="5" t="s">
        <v>6</v>
      </c>
      <c r="I270" s="5" t="s">
        <v>6</v>
      </c>
      <c r="J270" s="5" t="s">
        <v>6</v>
      </c>
      <c r="K270" s="5" t="s">
        <v>6</v>
      </c>
      <c r="L270" s="5">
        <v>8</v>
      </c>
      <c r="M270" s="5">
        <v>1</v>
      </c>
      <c r="N270" s="5" t="s">
        <v>6</v>
      </c>
      <c r="O270" s="5" t="s">
        <v>8</v>
      </c>
      <c r="P270" s="5" t="s">
        <v>9</v>
      </c>
    </row>
    <row r="271" spans="1:16" ht="101.25" x14ac:dyDescent="0.25">
      <c r="A271" s="1" t="s">
        <v>1219</v>
      </c>
      <c r="B271" s="2" t="s">
        <v>1220</v>
      </c>
      <c r="C271" s="3" t="s">
        <v>1221</v>
      </c>
      <c r="D271" s="1" t="s">
        <v>3</v>
      </c>
      <c r="E271" s="1" t="s">
        <v>4</v>
      </c>
      <c r="F271" s="19" t="s">
        <v>5</v>
      </c>
      <c r="G271" s="1" t="s">
        <v>6</v>
      </c>
      <c r="H271" s="1" t="s">
        <v>6</v>
      </c>
      <c r="I271" s="1" t="s">
        <v>6</v>
      </c>
      <c r="J271" s="1" t="s">
        <v>6</v>
      </c>
      <c r="K271" s="19" t="s">
        <v>6</v>
      </c>
      <c r="L271" s="19">
        <v>32</v>
      </c>
      <c r="M271" s="19">
        <v>1</v>
      </c>
      <c r="N271" s="1" t="s">
        <v>7</v>
      </c>
      <c r="O271" s="1" t="s">
        <v>8</v>
      </c>
      <c r="P271" s="1" t="s">
        <v>9</v>
      </c>
    </row>
    <row r="272" spans="1:16" ht="33.75" x14ac:dyDescent="0.25">
      <c r="A272" s="5" t="s">
        <v>1222</v>
      </c>
      <c r="B272" s="9" t="s">
        <v>1223</v>
      </c>
      <c r="C272" s="4" t="s">
        <v>1224</v>
      </c>
      <c r="D272" s="5" t="s">
        <v>1225</v>
      </c>
      <c r="E272" s="17" t="s">
        <v>1226</v>
      </c>
      <c r="F272" s="5" t="s">
        <v>1227</v>
      </c>
      <c r="G272" s="5">
        <v>0</v>
      </c>
      <c r="H272" s="5">
        <v>16000000</v>
      </c>
      <c r="I272" s="5" t="s">
        <v>6</v>
      </c>
      <c r="J272" s="5" t="s">
        <v>6</v>
      </c>
      <c r="K272" s="5" t="s">
        <v>53</v>
      </c>
      <c r="L272" s="5">
        <v>32</v>
      </c>
      <c r="M272" s="5">
        <v>0.1</v>
      </c>
      <c r="N272" s="5" t="e">
        <v>#N/A</v>
      </c>
      <c r="O272" s="5" t="s">
        <v>54</v>
      </c>
      <c r="P272" s="5" t="s">
        <v>9</v>
      </c>
    </row>
    <row r="273" spans="1:16" ht="56.25" x14ac:dyDescent="0.25">
      <c r="A273" s="5" t="s">
        <v>1228</v>
      </c>
      <c r="B273" s="9" t="s">
        <v>1229</v>
      </c>
      <c r="C273" s="4" t="s">
        <v>1230</v>
      </c>
      <c r="D273" s="5" t="s">
        <v>1231</v>
      </c>
      <c r="E273" s="5" t="s">
        <v>31</v>
      </c>
      <c r="F273" s="5" t="s">
        <v>32</v>
      </c>
      <c r="G273" s="5" t="s">
        <v>6</v>
      </c>
      <c r="H273" s="5" t="s">
        <v>6</v>
      </c>
      <c r="I273" s="5" t="s">
        <v>6</v>
      </c>
      <c r="J273" s="5" t="s">
        <v>6</v>
      </c>
      <c r="K273" s="5" t="s">
        <v>33</v>
      </c>
      <c r="L273" s="5">
        <v>16</v>
      </c>
      <c r="M273" s="5">
        <v>0.01</v>
      </c>
      <c r="N273" s="5" t="s">
        <v>6</v>
      </c>
      <c r="O273" s="5" t="s">
        <v>54</v>
      </c>
      <c r="P273" s="5" t="s">
        <v>9</v>
      </c>
    </row>
    <row r="274" spans="1:16" ht="67.5" x14ac:dyDescent="0.25">
      <c r="A274" s="5" t="s">
        <v>1232</v>
      </c>
      <c r="B274" s="9" t="s">
        <v>1233</v>
      </c>
      <c r="C274" s="4" t="s">
        <v>1234</v>
      </c>
      <c r="D274" s="5" t="s">
        <v>1235</v>
      </c>
      <c r="E274" s="5" t="s">
        <v>87</v>
      </c>
      <c r="F274" s="5" t="s">
        <v>88</v>
      </c>
      <c r="G274" s="5" t="s">
        <v>6</v>
      </c>
      <c r="H274" s="5" t="s">
        <v>6</v>
      </c>
      <c r="I274" s="5" t="s">
        <v>6</v>
      </c>
      <c r="J274" s="5" t="s">
        <v>6</v>
      </c>
      <c r="K274" s="5" t="s">
        <v>6</v>
      </c>
      <c r="L274" s="5">
        <v>1</v>
      </c>
      <c r="M274" s="5">
        <v>1</v>
      </c>
      <c r="N274" s="5" t="s">
        <v>1236</v>
      </c>
      <c r="O274" s="5" t="s">
        <v>8</v>
      </c>
      <c r="P274" s="5" t="s">
        <v>9</v>
      </c>
    </row>
    <row r="275" spans="1:16" ht="33.75" x14ac:dyDescent="0.25">
      <c r="A275" s="5" t="s">
        <v>1237</v>
      </c>
      <c r="B275" s="9" t="s">
        <v>1238</v>
      </c>
      <c r="C275" s="4" t="s">
        <v>1239</v>
      </c>
      <c r="D275" s="5" t="s">
        <v>1240</v>
      </c>
      <c r="E275" s="5" t="s">
        <v>87</v>
      </c>
      <c r="F275" s="5" t="s">
        <v>88</v>
      </c>
      <c r="G275" s="5" t="s">
        <v>6</v>
      </c>
      <c r="H275" s="5" t="s">
        <v>6</v>
      </c>
      <c r="I275" s="5" t="s">
        <v>6</v>
      </c>
      <c r="J275" s="5" t="s">
        <v>6</v>
      </c>
      <c r="K275" s="5" t="s">
        <v>6</v>
      </c>
      <c r="L275" s="5">
        <v>1</v>
      </c>
      <c r="M275" s="5">
        <v>1</v>
      </c>
      <c r="N275" s="5" t="s">
        <v>1236</v>
      </c>
      <c r="O275" s="5" t="s">
        <v>8</v>
      </c>
      <c r="P275" s="5" t="s">
        <v>190</v>
      </c>
    </row>
    <row r="276" spans="1:16" ht="33.75" x14ac:dyDescent="0.25">
      <c r="A276" s="5" t="s">
        <v>1241</v>
      </c>
      <c r="B276" s="9" t="s">
        <v>1242</v>
      </c>
      <c r="C276" s="4" t="s">
        <v>1243</v>
      </c>
      <c r="D276" s="5" t="s">
        <v>1244</v>
      </c>
      <c r="E276" s="5" t="s">
        <v>87</v>
      </c>
      <c r="F276" s="5" t="s">
        <v>88</v>
      </c>
      <c r="G276" s="5" t="s">
        <v>6</v>
      </c>
      <c r="H276" s="5" t="s">
        <v>6</v>
      </c>
      <c r="I276" s="5" t="s">
        <v>6</v>
      </c>
      <c r="J276" s="5" t="s">
        <v>6</v>
      </c>
      <c r="K276" s="5" t="s">
        <v>6</v>
      </c>
      <c r="L276" s="5">
        <v>1</v>
      </c>
      <c r="M276" s="5">
        <v>1</v>
      </c>
      <c r="N276" s="5" t="s">
        <v>1236</v>
      </c>
      <c r="O276" s="5" t="s">
        <v>127</v>
      </c>
      <c r="P276" s="5" t="s">
        <v>190</v>
      </c>
    </row>
    <row r="277" spans="1:16" ht="168.75" x14ac:dyDescent="0.25">
      <c r="A277" s="5" t="s">
        <v>1245</v>
      </c>
      <c r="B277" s="9" t="s">
        <v>1246</v>
      </c>
      <c r="C277" s="4" t="s">
        <v>1247</v>
      </c>
      <c r="D277" s="5" t="s">
        <v>1248</v>
      </c>
      <c r="E277" s="5" t="s">
        <v>1249</v>
      </c>
      <c r="F277" s="5" t="s">
        <v>626</v>
      </c>
      <c r="G277" s="5" t="s">
        <v>6</v>
      </c>
      <c r="H277" s="5" t="s">
        <v>6</v>
      </c>
      <c r="I277" s="5" t="s">
        <v>6</v>
      </c>
      <c r="J277" s="5" t="s">
        <v>6</v>
      </c>
      <c r="K277" s="5" t="s">
        <v>6</v>
      </c>
      <c r="L277" s="5">
        <v>3</v>
      </c>
      <c r="M277" s="5">
        <v>1</v>
      </c>
      <c r="N277" s="5" t="s">
        <v>1250</v>
      </c>
      <c r="O277" s="5" t="s">
        <v>8</v>
      </c>
      <c r="P277" s="5" t="s">
        <v>9</v>
      </c>
    </row>
    <row r="278" spans="1:16" ht="45" x14ac:dyDescent="0.25">
      <c r="A278" s="5" t="s">
        <v>1251</v>
      </c>
      <c r="B278" s="9" t="s">
        <v>1252</v>
      </c>
      <c r="C278" s="4" t="s">
        <v>1253</v>
      </c>
      <c r="D278" s="5" t="s">
        <v>1254</v>
      </c>
      <c r="E278" s="5" t="s">
        <v>87</v>
      </c>
      <c r="F278" s="5" t="s">
        <v>88</v>
      </c>
      <c r="G278" s="5" t="s">
        <v>6</v>
      </c>
      <c r="H278" s="5" t="s">
        <v>6</v>
      </c>
      <c r="I278" s="5" t="s">
        <v>6</v>
      </c>
      <c r="J278" s="5" t="s">
        <v>6</v>
      </c>
      <c r="K278" s="5" t="s">
        <v>6</v>
      </c>
      <c r="L278" s="5">
        <v>1</v>
      </c>
      <c r="M278" s="5">
        <v>1</v>
      </c>
      <c r="N278" s="5" t="s">
        <v>1236</v>
      </c>
      <c r="O278" s="5" t="s">
        <v>8</v>
      </c>
      <c r="P278" s="5" t="s">
        <v>9</v>
      </c>
    </row>
    <row r="279" spans="1:16" ht="33.75" x14ac:dyDescent="0.25">
      <c r="A279" s="5" t="s">
        <v>1255</v>
      </c>
      <c r="B279" s="9" t="s">
        <v>1256</v>
      </c>
      <c r="C279" s="4" t="s">
        <v>1257</v>
      </c>
      <c r="D279" s="5" t="s">
        <v>1258</v>
      </c>
      <c r="E279" s="5" t="s">
        <v>87</v>
      </c>
      <c r="F279" s="5" t="s">
        <v>88</v>
      </c>
      <c r="G279" s="5" t="s">
        <v>6</v>
      </c>
      <c r="H279" s="5" t="s">
        <v>6</v>
      </c>
      <c r="I279" s="5" t="s">
        <v>6</v>
      </c>
      <c r="J279" s="5" t="s">
        <v>6</v>
      </c>
      <c r="K279" s="5" t="s">
        <v>6</v>
      </c>
      <c r="L279" s="5">
        <v>1</v>
      </c>
      <c r="M279" s="5">
        <v>1</v>
      </c>
      <c r="N279" s="5" t="s">
        <v>1236</v>
      </c>
      <c r="O279" s="5" t="s">
        <v>8</v>
      </c>
      <c r="P279" s="5" t="s">
        <v>9</v>
      </c>
    </row>
    <row r="280" spans="1:16" ht="45" x14ac:dyDescent="0.25">
      <c r="A280" s="5" t="s">
        <v>1259</v>
      </c>
      <c r="B280" s="9" t="s">
        <v>1260</v>
      </c>
      <c r="C280" s="4" t="s">
        <v>1261</v>
      </c>
      <c r="D280" s="5" t="s">
        <v>1262</v>
      </c>
      <c r="E280" s="5" t="s">
        <v>323</v>
      </c>
      <c r="F280" s="5" t="s">
        <v>324</v>
      </c>
      <c r="G280" s="5" t="s">
        <v>6</v>
      </c>
      <c r="H280" s="5" t="s">
        <v>6</v>
      </c>
      <c r="I280" s="5" t="s">
        <v>6</v>
      </c>
      <c r="J280" s="5" t="s">
        <v>6</v>
      </c>
      <c r="K280" s="5" t="s">
        <v>325</v>
      </c>
      <c r="L280" s="5">
        <v>16</v>
      </c>
      <c r="M280" s="5">
        <v>10</v>
      </c>
      <c r="N280" s="5" t="s">
        <v>6</v>
      </c>
      <c r="O280" s="5" t="s">
        <v>8</v>
      </c>
      <c r="P280" s="5" t="s">
        <v>9</v>
      </c>
    </row>
    <row r="281" spans="1:16" ht="45" x14ac:dyDescent="0.25">
      <c r="A281" s="5" t="s">
        <v>1263</v>
      </c>
      <c r="B281" s="9" t="s">
        <v>1264</v>
      </c>
      <c r="C281" s="4" t="s">
        <v>1265</v>
      </c>
      <c r="D281" s="5" t="s">
        <v>1266</v>
      </c>
      <c r="E281" s="5" t="s">
        <v>87</v>
      </c>
      <c r="F281" s="5" t="s">
        <v>88</v>
      </c>
      <c r="G281" s="5" t="s">
        <v>6</v>
      </c>
      <c r="H281" s="5" t="s">
        <v>6</v>
      </c>
      <c r="I281" s="5" t="s">
        <v>6</v>
      </c>
      <c r="J281" s="5" t="s">
        <v>6</v>
      </c>
      <c r="K281" s="5" t="s">
        <v>6</v>
      </c>
      <c r="L281" s="5">
        <v>1</v>
      </c>
      <c r="M281" s="5">
        <v>1</v>
      </c>
      <c r="N281" s="5" t="s">
        <v>1236</v>
      </c>
      <c r="O281" s="5" t="s">
        <v>8</v>
      </c>
      <c r="P281" s="5" t="s">
        <v>9</v>
      </c>
    </row>
    <row r="282" spans="1:16" ht="67.5" x14ac:dyDescent="0.25">
      <c r="A282" s="5" t="s">
        <v>1267</v>
      </c>
      <c r="B282" s="9" t="s">
        <v>1268</v>
      </c>
      <c r="C282" s="4" t="s">
        <v>1269</v>
      </c>
      <c r="D282" s="5" t="s">
        <v>1270</v>
      </c>
      <c r="E282" s="5" t="s">
        <v>87</v>
      </c>
      <c r="F282" s="5" t="s">
        <v>88</v>
      </c>
      <c r="G282" s="5" t="s">
        <v>6</v>
      </c>
      <c r="H282" s="5" t="s">
        <v>6</v>
      </c>
      <c r="I282" s="5" t="s">
        <v>6</v>
      </c>
      <c r="J282" s="5" t="s">
        <v>6</v>
      </c>
      <c r="K282" s="5" t="s">
        <v>6</v>
      </c>
      <c r="L282" s="5">
        <v>1</v>
      </c>
      <c r="M282" s="5">
        <v>1</v>
      </c>
      <c r="N282" s="5" t="s">
        <v>1236</v>
      </c>
      <c r="O282" s="5" t="s">
        <v>8</v>
      </c>
      <c r="P282" s="5" t="s">
        <v>9</v>
      </c>
    </row>
    <row r="283" spans="1:16" ht="56.25" x14ac:dyDescent="0.25">
      <c r="A283" s="5" t="s">
        <v>1271</v>
      </c>
      <c r="B283" s="9" t="s">
        <v>1272</v>
      </c>
      <c r="C283" s="4" t="s">
        <v>1273</v>
      </c>
      <c r="D283" s="5" t="s">
        <v>1274</v>
      </c>
      <c r="E283" s="5" t="s">
        <v>87</v>
      </c>
      <c r="F283" s="5" t="s">
        <v>88</v>
      </c>
      <c r="G283" s="5" t="s">
        <v>6</v>
      </c>
      <c r="H283" s="5" t="s">
        <v>6</v>
      </c>
      <c r="I283" s="5" t="s">
        <v>6</v>
      </c>
      <c r="J283" s="5" t="s">
        <v>6</v>
      </c>
      <c r="K283" s="5" t="s">
        <v>6</v>
      </c>
      <c r="L283" s="5">
        <v>1</v>
      </c>
      <c r="M283" s="5">
        <v>1</v>
      </c>
      <c r="N283" s="5" t="s">
        <v>1236</v>
      </c>
      <c r="O283" s="5" t="s">
        <v>8</v>
      </c>
      <c r="P283" s="5" t="s">
        <v>9</v>
      </c>
    </row>
    <row r="284" spans="1:16" ht="45" x14ac:dyDescent="0.25">
      <c r="A284" s="5" t="s">
        <v>1275</v>
      </c>
      <c r="B284" s="9" t="s">
        <v>6</v>
      </c>
      <c r="C284" s="4" t="s">
        <v>1276</v>
      </c>
      <c r="D284" s="5" t="s">
        <v>1277</v>
      </c>
      <c r="E284" s="5" t="s">
        <v>87</v>
      </c>
      <c r="F284" s="5" t="s">
        <v>88</v>
      </c>
      <c r="G284" s="5" t="s">
        <v>603</v>
      </c>
      <c r="H284" s="5" t="s">
        <v>603</v>
      </c>
      <c r="I284" s="5" t="s">
        <v>6</v>
      </c>
      <c r="J284" s="5" t="s">
        <v>6</v>
      </c>
      <c r="K284" s="5" t="s">
        <v>6</v>
      </c>
      <c r="L284" s="5">
        <v>1</v>
      </c>
      <c r="M284" s="5">
        <v>1</v>
      </c>
      <c r="N284" s="5" t="s">
        <v>1278</v>
      </c>
      <c r="O284" s="5" t="s">
        <v>8</v>
      </c>
      <c r="P284" s="5" t="s">
        <v>9</v>
      </c>
    </row>
    <row r="285" spans="1:16" ht="112.5" x14ac:dyDescent="0.25">
      <c r="A285" s="5" t="s">
        <v>1279</v>
      </c>
      <c r="B285" s="9" t="s">
        <v>1280</v>
      </c>
      <c r="C285" s="4" t="s">
        <v>1281</v>
      </c>
      <c r="D285" s="5" t="s">
        <v>1282</v>
      </c>
      <c r="E285" s="6" t="s">
        <v>31</v>
      </c>
      <c r="F285" s="5" t="s">
        <v>32</v>
      </c>
      <c r="G285" s="5" t="s">
        <v>6</v>
      </c>
      <c r="H285" s="5" t="s">
        <v>6</v>
      </c>
      <c r="I285" s="5" t="s">
        <v>1283</v>
      </c>
      <c r="J285" s="5" t="s">
        <v>1284</v>
      </c>
      <c r="K285" s="5" t="s">
        <v>33</v>
      </c>
      <c r="L285" s="5">
        <v>16</v>
      </c>
      <c r="M285" s="5">
        <v>0.01</v>
      </c>
      <c r="N285" s="5" t="s">
        <v>6</v>
      </c>
      <c r="O285" s="5" t="s">
        <v>54</v>
      </c>
      <c r="P285" s="5" t="s">
        <v>9</v>
      </c>
    </row>
    <row r="286" spans="1:16" ht="123.75" x14ac:dyDescent="0.25">
      <c r="A286" s="5" t="s">
        <v>1285</v>
      </c>
      <c r="B286" s="9" t="s">
        <v>1286</v>
      </c>
      <c r="C286" s="4" t="s">
        <v>1287</v>
      </c>
      <c r="D286" s="5" t="s">
        <v>1288</v>
      </c>
      <c r="E286" s="6" t="s">
        <v>87</v>
      </c>
      <c r="F286" s="5" t="s">
        <v>88</v>
      </c>
      <c r="G286" s="5" t="s">
        <v>6</v>
      </c>
      <c r="H286" s="5" t="s">
        <v>6</v>
      </c>
      <c r="I286" s="5" t="s">
        <v>6</v>
      </c>
      <c r="J286" s="5" t="s">
        <v>6</v>
      </c>
      <c r="K286" s="5" t="s">
        <v>6</v>
      </c>
      <c r="L286" s="5">
        <v>1</v>
      </c>
      <c r="M286" s="5">
        <v>1</v>
      </c>
      <c r="N286" s="5" t="s">
        <v>1289</v>
      </c>
      <c r="O286" s="5" t="s">
        <v>8</v>
      </c>
      <c r="P286" s="5" t="s">
        <v>9</v>
      </c>
    </row>
    <row r="287" spans="1:16" ht="101.25" x14ac:dyDescent="0.25">
      <c r="A287" s="1" t="s">
        <v>1290</v>
      </c>
      <c r="B287" s="2" t="s">
        <v>1291</v>
      </c>
      <c r="C287" s="3" t="s">
        <v>1292</v>
      </c>
      <c r="D287" s="1" t="s">
        <v>3</v>
      </c>
      <c r="E287" s="1" t="s">
        <v>4</v>
      </c>
      <c r="F287" s="19" t="s">
        <v>5</v>
      </c>
      <c r="G287" s="1" t="s">
        <v>6</v>
      </c>
      <c r="H287" s="1" t="s">
        <v>6</v>
      </c>
      <c r="I287" s="1" t="s">
        <v>6</v>
      </c>
      <c r="J287" s="1" t="s">
        <v>6</v>
      </c>
      <c r="K287" s="19" t="s">
        <v>6</v>
      </c>
      <c r="L287" s="1">
        <v>32</v>
      </c>
      <c r="M287" s="1">
        <v>1</v>
      </c>
      <c r="N287" s="1" t="s">
        <v>7</v>
      </c>
      <c r="O287" s="1" t="s">
        <v>8</v>
      </c>
      <c r="P287" s="1" t="s">
        <v>9</v>
      </c>
    </row>
    <row r="288" spans="1:16" ht="45" x14ac:dyDescent="0.25">
      <c r="A288" s="5" t="s">
        <v>1293</v>
      </c>
      <c r="B288" s="9" t="s">
        <v>1294</v>
      </c>
      <c r="C288" s="4" t="s">
        <v>1295</v>
      </c>
      <c r="D288" s="5" t="s">
        <v>1296</v>
      </c>
      <c r="E288" s="6" t="s">
        <v>87</v>
      </c>
      <c r="F288" s="5" t="s">
        <v>88</v>
      </c>
      <c r="G288" s="5" t="s">
        <v>6</v>
      </c>
      <c r="H288" s="5" t="s">
        <v>6</v>
      </c>
      <c r="I288" s="5" t="s">
        <v>6</v>
      </c>
      <c r="J288" s="5" t="s">
        <v>6</v>
      </c>
      <c r="K288" s="5" t="s">
        <v>6</v>
      </c>
      <c r="L288" s="5">
        <v>1</v>
      </c>
      <c r="M288" s="5">
        <v>1</v>
      </c>
      <c r="N288" s="5" t="s">
        <v>1297</v>
      </c>
      <c r="O288" s="5" t="s">
        <v>54</v>
      </c>
      <c r="P288" s="5" t="s">
        <v>9</v>
      </c>
    </row>
    <row r="289" spans="1:16" ht="101.25" x14ac:dyDescent="0.25">
      <c r="A289" s="1" t="s">
        <v>1298</v>
      </c>
      <c r="B289" s="2" t="s">
        <v>1299</v>
      </c>
      <c r="C289" s="3" t="s">
        <v>1300</v>
      </c>
      <c r="D289" s="1" t="s">
        <v>3</v>
      </c>
      <c r="E289" s="1" t="s">
        <v>4</v>
      </c>
      <c r="F289" s="19" t="s">
        <v>5</v>
      </c>
      <c r="G289" s="1" t="s">
        <v>6</v>
      </c>
      <c r="H289" s="1" t="s">
        <v>6</v>
      </c>
      <c r="I289" s="1" t="s">
        <v>6</v>
      </c>
      <c r="J289" s="1" t="s">
        <v>6</v>
      </c>
      <c r="K289" s="19" t="s">
        <v>6</v>
      </c>
      <c r="L289" s="1">
        <v>32</v>
      </c>
      <c r="M289" s="1">
        <v>1</v>
      </c>
      <c r="N289" s="1" t="s">
        <v>7</v>
      </c>
      <c r="O289" s="1" t="s">
        <v>8</v>
      </c>
      <c r="P289" s="1" t="s">
        <v>9</v>
      </c>
    </row>
    <row r="290" spans="1:16" ht="67.5" x14ac:dyDescent="0.25">
      <c r="A290" s="5" t="s">
        <v>1301</v>
      </c>
      <c r="B290" s="9" t="s">
        <v>1302</v>
      </c>
      <c r="C290" s="4" t="s">
        <v>1303</v>
      </c>
      <c r="D290" s="5" t="s">
        <v>1304</v>
      </c>
      <c r="E290" s="6" t="s">
        <v>23</v>
      </c>
      <c r="F290" s="5" t="s">
        <v>25</v>
      </c>
      <c r="G290" s="5" t="s">
        <v>6</v>
      </c>
      <c r="H290" s="5" t="s">
        <v>6</v>
      </c>
      <c r="I290" s="5" t="s">
        <v>6</v>
      </c>
      <c r="J290" s="5" t="s">
        <v>6</v>
      </c>
      <c r="K290" s="5" t="s">
        <v>26</v>
      </c>
      <c r="L290" s="5">
        <v>16</v>
      </c>
      <c r="M290" s="5">
        <v>0.25</v>
      </c>
      <c r="N290" s="5" t="s">
        <v>6</v>
      </c>
      <c r="O290" s="5" t="s">
        <v>54</v>
      </c>
      <c r="P290" s="5" t="s">
        <v>9</v>
      </c>
    </row>
    <row r="291" spans="1:16" ht="101.25" x14ac:dyDescent="0.25">
      <c r="A291" s="5" t="s">
        <v>1305</v>
      </c>
      <c r="B291" s="9" t="s">
        <v>1306</v>
      </c>
      <c r="C291" s="4" t="s">
        <v>1307</v>
      </c>
      <c r="D291" s="5" t="s">
        <v>1308</v>
      </c>
      <c r="E291" s="6" t="s">
        <v>51</v>
      </c>
      <c r="F291" s="5" t="s">
        <v>52</v>
      </c>
      <c r="G291" s="5" t="s">
        <v>6</v>
      </c>
      <c r="H291" s="5" t="s">
        <v>6</v>
      </c>
      <c r="I291" s="5" t="s">
        <v>6</v>
      </c>
      <c r="J291" s="5" t="s">
        <v>6</v>
      </c>
      <c r="K291" s="5" t="s">
        <v>53</v>
      </c>
      <c r="L291" s="5">
        <v>24</v>
      </c>
      <c r="M291" s="5">
        <v>1</v>
      </c>
      <c r="N291" s="5" t="s">
        <v>6</v>
      </c>
      <c r="O291" s="5" t="s">
        <v>54</v>
      </c>
      <c r="P291" s="5" t="s">
        <v>9</v>
      </c>
    </row>
    <row r="292" spans="1:16" ht="22.5" x14ac:dyDescent="0.25">
      <c r="A292" s="5" t="s">
        <v>1309</v>
      </c>
      <c r="B292" s="9" t="s">
        <v>603</v>
      </c>
      <c r="C292" s="4" t="s">
        <v>1310</v>
      </c>
      <c r="D292" s="5" t="s">
        <v>1311</v>
      </c>
      <c r="E292" s="6" t="s">
        <v>1312</v>
      </c>
      <c r="F292" s="5" t="s">
        <v>68</v>
      </c>
      <c r="G292" s="20" t="s">
        <v>603</v>
      </c>
      <c r="H292" s="20" t="s">
        <v>603</v>
      </c>
      <c r="I292" s="5" t="s">
        <v>6</v>
      </c>
      <c r="J292" s="5" t="s">
        <v>6</v>
      </c>
      <c r="K292" s="5" t="s">
        <v>200</v>
      </c>
      <c r="L292" s="5">
        <v>16</v>
      </c>
      <c r="M292" s="5">
        <v>1</v>
      </c>
      <c r="N292" s="5" t="s">
        <v>6</v>
      </c>
      <c r="O292" s="5" t="s">
        <v>8</v>
      </c>
      <c r="P292" s="5" t="s">
        <v>9</v>
      </c>
    </row>
    <row r="293" spans="1:16" ht="101.25" x14ac:dyDescent="0.25">
      <c r="A293" s="5" t="s">
        <v>1313</v>
      </c>
      <c r="B293" s="9" t="s">
        <v>603</v>
      </c>
      <c r="C293" s="4" t="s">
        <v>1314</v>
      </c>
      <c r="D293" s="5" t="s">
        <v>1315</v>
      </c>
      <c r="E293" s="6" t="s">
        <v>155</v>
      </c>
      <c r="F293" s="5" t="s">
        <v>156</v>
      </c>
      <c r="G293" s="20" t="s">
        <v>603</v>
      </c>
      <c r="H293" s="20" t="s">
        <v>603</v>
      </c>
      <c r="I293" s="5" t="s">
        <v>6</v>
      </c>
      <c r="J293" s="5" t="s">
        <v>6</v>
      </c>
      <c r="K293" s="5" t="s">
        <v>6</v>
      </c>
      <c r="L293" s="5">
        <v>2</v>
      </c>
      <c r="M293" s="5">
        <v>1</v>
      </c>
      <c r="N293" s="5" t="s">
        <v>1316</v>
      </c>
      <c r="O293" s="5" t="s">
        <v>8</v>
      </c>
      <c r="P293" s="5" t="s">
        <v>9</v>
      </c>
    </row>
    <row r="294" spans="1:16" ht="112.5" x14ac:dyDescent="0.25">
      <c r="A294" s="5" t="s">
        <v>1317</v>
      </c>
      <c r="B294" s="9" t="s">
        <v>603</v>
      </c>
      <c r="C294" s="4" t="s">
        <v>1318</v>
      </c>
      <c r="D294" s="5" t="s">
        <v>1319</v>
      </c>
      <c r="E294" s="6" t="s">
        <v>155</v>
      </c>
      <c r="F294" s="5" t="s">
        <v>156</v>
      </c>
      <c r="G294" s="20" t="s">
        <v>603</v>
      </c>
      <c r="H294" s="20" t="s">
        <v>603</v>
      </c>
      <c r="I294" s="5" t="s">
        <v>6</v>
      </c>
      <c r="J294" s="5" t="s">
        <v>6</v>
      </c>
      <c r="K294" s="5" t="s">
        <v>6</v>
      </c>
      <c r="L294" s="5">
        <v>2</v>
      </c>
      <c r="M294" s="5">
        <v>1</v>
      </c>
      <c r="N294" s="5" t="s">
        <v>1320</v>
      </c>
      <c r="O294" s="5" t="s">
        <v>8</v>
      </c>
      <c r="P294" s="5" t="s">
        <v>9</v>
      </c>
    </row>
    <row r="295" spans="1:16" ht="112.5" x14ac:dyDescent="0.25">
      <c r="A295" s="5" t="s">
        <v>1321</v>
      </c>
      <c r="B295" s="9" t="s">
        <v>603</v>
      </c>
      <c r="C295" s="4" t="s">
        <v>1322</v>
      </c>
      <c r="D295" s="5" t="s">
        <v>1323</v>
      </c>
      <c r="E295" s="6" t="s">
        <v>155</v>
      </c>
      <c r="F295" s="5" t="s">
        <v>156</v>
      </c>
      <c r="G295" s="20" t="s">
        <v>603</v>
      </c>
      <c r="H295" s="20" t="s">
        <v>603</v>
      </c>
      <c r="I295" s="5" t="s">
        <v>6</v>
      </c>
      <c r="J295" s="5" t="s">
        <v>6</v>
      </c>
      <c r="K295" s="5" t="s">
        <v>6</v>
      </c>
      <c r="L295" s="5">
        <v>2</v>
      </c>
      <c r="M295" s="5">
        <v>1</v>
      </c>
      <c r="N295" s="5" t="s">
        <v>1320</v>
      </c>
      <c r="O295" s="5" t="s">
        <v>8</v>
      </c>
      <c r="P295" s="5" t="s">
        <v>9</v>
      </c>
    </row>
    <row r="296" spans="1:16" ht="78.75" x14ac:dyDescent="0.25">
      <c r="A296" s="5" t="s">
        <v>1324</v>
      </c>
      <c r="B296" s="9" t="s">
        <v>603</v>
      </c>
      <c r="C296" s="4" t="s">
        <v>1325</v>
      </c>
      <c r="D296" s="5" t="s">
        <v>1326</v>
      </c>
      <c r="E296" s="6" t="s">
        <v>666</v>
      </c>
      <c r="F296" s="5" t="s">
        <v>667</v>
      </c>
      <c r="G296" s="20" t="s">
        <v>603</v>
      </c>
      <c r="H296" s="20" t="s">
        <v>603</v>
      </c>
      <c r="I296" s="5" t="s">
        <v>6</v>
      </c>
      <c r="J296" s="5" t="s">
        <v>6</v>
      </c>
      <c r="K296" s="5" t="s">
        <v>668</v>
      </c>
      <c r="L296" s="5">
        <v>16</v>
      </c>
      <c r="M296" s="5">
        <v>1</v>
      </c>
      <c r="N296" s="5" t="s">
        <v>6</v>
      </c>
      <c r="O296" s="5" t="s">
        <v>8</v>
      </c>
      <c r="P296" s="5" t="s">
        <v>9</v>
      </c>
    </row>
    <row r="297" spans="1:16" ht="101.25" x14ac:dyDescent="0.25">
      <c r="A297" s="1" t="s">
        <v>1327</v>
      </c>
      <c r="B297" s="2" t="s">
        <v>1328</v>
      </c>
      <c r="C297" s="3" t="s">
        <v>1329</v>
      </c>
      <c r="D297" s="1" t="s">
        <v>3</v>
      </c>
      <c r="E297" s="1" t="s">
        <v>4</v>
      </c>
      <c r="F297" s="19" t="s">
        <v>5</v>
      </c>
      <c r="G297" s="1" t="s">
        <v>6</v>
      </c>
      <c r="H297" s="1" t="s">
        <v>6</v>
      </c>
      <c r="I297" s="1" t="s">
        <v>6</v>
      </c>
      <c r="J297" s="1" t="s">
        <v>6</v>
      </c>
      <c r="K297" s="19" t="s">
        <v>6</v>
      </c>
      <c r="L297" s="1">
        <v>32</v>
      </c>
      <c r="M297" s="1">
        <v>1</v>
      </c>
      <c r="N297" s="1" t="s">
        <v>7</v>
      </c>
      <c r="O297" s="1" t="s">
        <v>8</v>
      </c>
      <c r="P297" s="1" t="s">
        <v>9</v>
      </c>
    </row>
    <row r="298" spans="1:16" ht="101.25" x14ac:dyDescent="0.25">
      <c r="A298" s="1" t="s">
        <v>1330</v>
      </c>
      <c r="B298" s="2" t="s">
        <v>1331</v>
      </c>
      <c r="C298" s="3" t="s">
        <v>1332</v>
      </c>
      <c r="D298" s="1" t="s">
        <v>3</v>
      </c>
      <c r="E298" s="1" t="s">
        <v>4</v>
      </c>
      <c r="F298" s="19" t="s">
        <v>5</v>
      </c>
      <c r="G298" s="1" t="s">
        <v>6</v>
      </c>
      <c r="H298" s="1" t="s">
        <v>6</v>
      </c>
      <c r="I298" s="1" t="s">
        <v>6</v>
      </c>
      <c r="J298" s="1" t="s">
        <v>6</v>
      </c>
      <c r="K298" s="19" t="s">
        <v>6</v>
      </c>
      <c r="L298" s="1">
        <v>32</v>
      </c>
      <c r="M298" s="1">
        <v>1</v>
      </c>
      <c r="N298" s="1" t="s">
        <v>7</v>
      </c>
      <c r="O298" s="1" t="s">
        <v>8</v>
      </c>
      <c r="P298" s="1" t="s">
        <v>9</v>
      </c>
    </row>
    <row r="299" spans="1:16" ht="45" x14ac:dyDescent="0.25">
      <c r="A299" s="5" t="s">
        <v>1333</v>
      </c>
      <c r="B299" s="4" t="s">
        <v>1334</v>
      </c>
      <c r="C299" s="4" t="s">
        <v>1335</v>
      </c>
      <c r="D299" s="5" t="s">
        <v>1336</v>
      </c>
      <c r="E299" s="5" t="s">
        <v>649</v>
      </c>
      <c r="F299" s="5" t="s">
        <v>68</v>
      </c>
      <c r="G299" s="5">
        <v>0</v>
      </c>
      <c r="H299" s="5">
        <v>65535</v>
      </c>
      <c r="I299" s="5" t="s">
        <v>603</v>
      </c>
      <c r="J299" s="5" t="s">
        <v>603</v>
      </c>
      <c r="K299" s="5" t="s">
        <v>6</v>
      </c>
      <c r="L299" s="5">
        <v>16</v>
      </c>
      <c r="M299" s="5">
        <v>1</v>
      </c>
      <c r="N299" s="5" t="s">
        <v>6</v>
      </c>
      <c r="O299" s="5" t="s">
        <v>54</v>
      </c>
      <c r="P299" s="5" t="s">
        <v>190</v>
      </c>
    </row>
    <row r="300" spans="1:16" ht="45" x14ac:dyDescent="0.25">
      <c r="A300" s="5" t="s">
        <v>1337</v>
      </c>
      <c r="B300" s="4" t="s">
        <v>1338</v>
      </c>
      <c r="C300" s="4" t="s">
        <v>1335</v>
      </c>
      <c r="D300" s="5" t="s">
        <v>1339</v>
      </c>
      <c r="E300" s="5" t="s">
        <v>649</v>
      </c>
      <c r="F300" s="5" t="s">
        <v>68</v>
      </c>
      <c r="G300" s="5">
        <v>0</v>
      </c>
      <c r="H300" s="5">
        <v>65535</v>
      </c>
      <c r="I300" s="5" t="s">
        <v>603</v>
      </c>
      <c r="J300" s="5" t="s">
        <v>603</v>
      </c>
      <c r="K300" s="5" t="s">
        <v>6</v>
      </c>
      <c r="L300" s="5">
        <v>16</v>
      </c>
      <c r="M300" s="5">
        <v>1</v>
      </c>
      <c r="N300" s="5" t="s">
        <v>6</v>
      </c>
      <c r="O300" s="5" t="s">
        <v>54</v>
      </c>
      <c r="P300" s="5" t="s">
        <v>190</v>
      </c>
    </row>
    <row r="301" spans="1:16" ht="135" x14ac:dyDescent="0.25">
      <c r="A301" s="5" t="s">
        <v>1340</v>
      </c>
      <c r="B301" s="4" t="s">
        <v>1341</v>
      </c>
      <c r="C301" s="4" t="s">
        <v>1342</v>
      </c>
      <c r="D301" s="5" t="s">
        <v>1343</v>
      </c>
      <c r="E301" s="6" t="s">
        <v>1344</v>
      </c>
      <c r="F301" s="5" t="s">
        <v>1345</v>
      </c>
      <c r="G301" s="5">
        <v>0</v>
      </c>
      <c r="H301" s="5">
        <v>31</v>
      </c>
      <c r="I301" s="5" t="s">
        <v>6</v>
      </c>
      <c r="J301" s="5" t="s">
        <v>6</v>
      </c>
      <c r="K301" s="5" t="s">
        <v>6</v>
      </c>
      <c r="L301" s="5">
        <v>5</v>
      </c>
      <c r="M301" s="5">
        <v>1</v>
      </c>
      <c r="N301" s="5" t="s">
        <v>6</v>
      </c>
      <c r="O301" s="5" t="s">
        <v>8</v>
      </c>
      <c r="P301" s="5" t="s">
        <v>9</v>
      </c>
    </row>
    <row r="302" spans="1:16" ht="67.5" x14ac:dyDescent="0.25">
      <c r="A302" s="5" t="s">
        <v>1346</v>
      </c>
      <c r="B302" s="4" t="s">
        <v>603</v>
      </c>
      <c r="C302" s="4" t="s">
        <v>1347</v>
      </c>
      <c r="D302" s="5" t="s">
        <v>1348</v>
      </c>
      <c r="E302" s="6" t="s">
        <v>87</v>
      </c>
      <c r="F302" s="5" t="s">
        <v>88</v>
      </c>
      <c r="G302" s="5" t="s">
        <v>603</v>
      </c>
      <c r="H302" s="5" t="s">
        <v>603</v>
      </c>
      <c r="I302" s="5" t="s">
        <v>6</v>
      </c>
      <c r="J302" s="5" t="s">
        <v>6</v>
      </c>
      <c r="K302" s="5" t="s">
        <v>6</v>
      </c>
      <c r="L302" s="5">
        <v>1</v>
      </c>
      <c r="M302" s="5">
        <v>1</v>
      </c>
      <c r="N302" s="5" t="s">
        <v>1349</v>
      </c>
      <c r="O302" s="5" t="s">
        <v>8</v>
      </c>
      <c r="P302" s="5" t="s">
        <v>9</v>
      </c>
    </row>
    <row r="303" spans="1:16" ht="112.5" x14ac:dyDescent="0.25">
      <c r="A303" s="5" t="s">
        <v>1350</v>
      </c>
      <c r="B303" s="4" t="s">
        <v>603</v>
      </c>
      <c r="C303" s="4" t="s">
        <v>1351</v>
      </c>
      <c r="D303" s="5" t="s">
        <v>1352</v>
      </c>
      <c r="E303" s="5" t="s">
        <v>155</v>
      </c>
      <c r="F303" s="5" t="s">
        <v>156</v>
      </c>
      <c r="G303" s="5" t="s">
        <v>603</v>
      </c>
      <c r="H303" s="5" t="s">
        <v>603</v>
      </c>
      <c r="I303" s="5" t="s">
        <v>6</v>
      </c>
      <c r="J303" s="5" t="s">
        <v>6</v>
      </c>
      <c r="K303" s="5" t="s">
        <v>6</v>
      </c>
      <c r="L303" s="5">
        <v>2</v>
      </c>
      <c r="M303" s="5">
        <v>1</v>
      </c>
      <c r="N303" s="5" t="s">
        <v>1320</v>
      </c>
      <c r="O303" s="5" t="s">
        <v>8</v>
      </c>
      <c r="P303" s="5" t="s">
        <v>9</v>
      </c>
    </row>
    <row r="304" spans="1:16" ht="45" x14ac:dyDescent="0.25">
      <c r="A304" s="4" t="s">
        <v>1353</v>
      </c>
      <c r="B304" s="4" t="s">
        <v>603</v>
      </c>
      <c r="C304" s="4" t="s">
        <v>1354</v>
      </c>
      <c r="D304" s="4" t="s">
        <v>1355</v>
      </c>
      <c r="E304" s="4" t="s">
        <v>18</v>
      </c>
      <c r="F304" s="4" t="s">
        <v>19</v>
      </c>
      <c r="G304" s="4" t="s">
        <v>603</v>
      </c>
      <c r="H304" s="4" t="s">
        <v>603</v>
      </c>
      <c r="I304" s="4" t="s">
        <v>6</v>
      </c>
      <c r="J304" s="4" t="s">
        <v>6</v>
      </c>
      <c r="K304" s="4" t="s">
        <v>20</v>
      </c>
      <c r="L304" s="4">
        <v>16</v>
      </c>
      <c r="M304" s="4">
        <v>0.1</v>
      </c>
      <c r="N304" s="4" t="s">
        <v>6</v>
      </c>
      <c r="O304" s="4" t="s">
        <v>8</v>
      </c>
      <c r="P304" s="4" t="s">
        <v>9</v>
      </c>
    </row>
    <row r="305" spans="1:16" ht="112.5" x14ac:dyDescent="0.25">
      <c r="A305" s="5" t="s">
        <v>1356</v>
      </c>
      <c r="B305" s="4" t="s">
        <v>603</v>
      </c>
      <c r="C305" s="4" t="s">
        <v>1357</v>
      </c>
      <c r="D305" s="5" t="s">
        <v>1358</v>
      </c>
      <c r="E305" s="6" t="s">
        <v>155</v>
      </c>
      <c r="F305" s="5" t="s">
        <v>156</v>
      </c>
      <c r="G305" s="5" t="s">
        <v>603</v>
      </c>
      <c r="H305" s="5" t="s">
        <v>603</v>
      </c>
      <c r="I305" s="5" t="s">
        <v>6</v>
      </c>
      <c r="J305" s="5" t="s">
        <v>6</v>
      </c>
      <c r="K305" s="5" t="s">
        <v>6</v>
      </c>
      <c r="L305" s="5">
        <v>2</v>
      </c>
      <c r="M305" s="5">
        <v>1</v>
      </c>
      <c r="N305" s="5" t="s">
        <v>1320</v>
      </c>
      <c r="O305" s="5" t="s">
        <v>8</v>
      </c>
      <c r="P305" s="5" t="s">
        <v>9</v>
      </c>
    </row>
    <row r="306" spans="1:16" ht="33.75" x14ac:dyDescent="0.25">
      <c r="A306" s="5" t="s">
        <v>1359</v>
      </c>
      <c r="B306" s="4" t="s">
        <v>603</v>
      </c>
      <c r="C306" s="4" t="s">
        <v>1360</v>
      </c>
      <c r="D306" s="5" t="s">
        <v>1361</v>
      </c>
      <c r="E306" s="6" t="s">
        <v>101</v>
      </c>
      <c r="F306" s="5" t="s">
        <v>102</v>
      </c>
      <c r="G306" s="5" t="s">
        <v>603</v>
      </c>
      <c r="H306" s="5" t="s">
        <v>603</v>
      </c>
      <c r="I306" s="5" t="s">
        <v>6</v>
      </c>
      <c r="J306" s="5" t="s">
        <v>6</v>
      </c>
      <c r="K306" s="5" t="s">
        <v>6</v>
      </c>
      <c r="L306" s="5">
        <v>8</v>
      </c>
      <c r="M306" s="5">
        <v>1</v>
      </c>
      <c r="N306" s="5" t="s">
        <v>6</v>
      </c>
      <c r="O306" s="5" t="s">
        <v>8</v>
      </c>
      <c r="P306" s="5" t="s">
        <v>9</v>
      </c>
    </row>
    <row r="307" spans="1:16" ht="101.25" x14ac:dyDescent="0.25">
      <c r="A307" s="1" t="s">
        <v>1362</v>
      </c>
      <c r="B307" s="2" t="s">
        <v>1363</v>
      </c>
      <c r="C307" s="3" t="s">
        <v>1364</v>
      </c>
      <c r="D307" s="1" t="s">
        <v>3</v>
      </c>
      <c r="E307" s="1" t="s">
        <v>4</v>
      </c>
      <c r="F307" s="19" t="s">
        <v>5</v>
      </c>
      <c r="G307" s="1" t="s">
        <v>6</v>
      </c>
      <c r="H307" s="1" t="s">
        <v>6</v>
      </c>
      <c r="I307" s="1" t="s">
        <v>6</v>
      </c>
      <c r="J307" s="1" t="s">
        <v>6</v>
      </c>
      <c r="K307" s="19" t="s">
        <v>6</v>
      </c>
      <c r="L307" s="19">
        <v>32</v>
      </c>
      <c r="M307" s="19">
        <v>1</v>
      </c>
      <c r="N307" s="1" t="s">
        <v>7</v>
      </c>
      <c r="O307" s="1" t="s">
        <v>8</v>
      </c>
      <c r="P307" s="1" t="s">
        <v>9</v>
      </c>
    </row>
    <row r="308" spans="1:16" ht="78.75" x14ac:dyDescent="0.25">
      <c r="A308" s="5" t="s">
        <v>1365</v>
      </c>
      <c r="B308" s="4" t="s">
        <v>1366</v>
      </c>
      <c r="C308" s="4" t="s">
        <v>1367</v>
      </c>
      <c r="D308" s="5" t="s">
        <v>1368</v>
      </c>
      <c r="E308" s="5" t="s">
        <v>87</v>
      </c>
      <c r="F308" s="5" t="s">
        <v>88</v>
      </c>
      <c r="G308" s="5" t="s">
        <v>6</v>
      </c>
      <c r="H308" s="5" t="s">
        <v>6</v>
      </c>
      <c r="I308" s="5" t="s">
        <v>6</v>
      </c>
      <c r="J308" s="5" t="s">
        <v>6</v>
      </c>
      <c r="K308" s="5" t="s">
        <v>6</v>
      </c>
      <c r="L308" s="5">
        <v>1</v>
      </c>
      <c r="M308" s="5">
        <v>1</v>
      </c>
      <c r="N308" s="5" t="s">
        <v>916</v>
      </c>
      <c r="O308" s="5" t="s">
        <v>8</v>
      </c>
      <c r="P308" s="5" t="s">
        <v>9</v>
      </c>
    </row>
    <row r="309" spans="1:16" ht="67.5" x14ac:dyDescent="0.25">
      <c r="A309" s="5" t="s">
        <v>1369</v>
      </c>
      <c r="B309" s="4" t="s">
        <v>1370</v>
      </c>
      <c r="C309" s="4" t="s">
        <v>1371</v>
      </c>
      <c r="D309" s="5" t="s">
        <v>1372</v>
      </c>
      <c r="E309" s="5" t="s">
        <v>87</v>
      </c>
      <c r="F309" s="5" t="s">
        <v>88</v>
      </c>
      <c r="G309" s="5" t="s">
        <v>6</v>
      </c>
      <c r="H309" s="5" t="s">
        <v>6</v>
      </c>
      <c r="I309" s="5" t="s">
        <v>6</v>
      </c>
      <c r="J309" s="5" t="s">
        <v>6</v>
      </c>
      <c r="K309" s="5" t="s">
        <v>6</v>
      </c>
      <c r="L309" s="5">
        <v>1</v>
      </c>
      <c r="M309" s="5">
        <v>1</v>
      </c>
      <c r="N309" s="5" t="s">
        <v>916</v>
      </c>
      <c r="O309" s="5" t="s">
        <v>8</v>
      </c>
      <c r="P309" s="5" t="s">
        <v>9</v>
      </c>
    </row>
    <row r="310" spans="1:16" ht="90" x14ac:dyDescent="0.25">
      <c r="A310" s="5" t="s">
        <v>1373</v>
      </c>
      <c r="B310" s="4" t="s">
        <v>1374</v>
      </c>
      <c r="C310" s="4" t="s">
        <v>1375</v>
      </c>
      <c r="D310" s="5" t="s">
        <v>1376</v>
      </c>
      <c r="E310" s="5" t="s">
        <v>87</v>
      </c>
      <c r="F310" s="5" t="s">
        <v>88</v>
      </c>
      <c r="G310" s="5" t="s">
        <v>6</v>
      </c>
      <c r="H310" s="5" t="s">
        <v>6</v>
      </c>
      <c r="I310" s="5" t="s">
        <v>6</v>
      </c>
      <c r="J310" s="5" t="s">
        <v>6</v>
      </c>
      <c r="K310" s="5" t="s">
        <v>6</v>
      </c>
      <c r="L310" s="5">
        <v>1</v>
      </c>
      <c r="M310" s="5">
        <v>1</v>
      </c>
      <c r="N310" s="5" t="s">
        <v>916</v>
      </c>
      <c r="O310" s="5" t="s">
        <v>8</v>
      </c>
      <c r="P310" s="5" t="s">
        <v>9</v>
      </c>
    </row>
    <row r="311" spans="1:16" ht="90" x14ac:dyDescent="0.25">
      <c r="A311" s="5" t="s">
        <v>1377</v>
      </c>
      <c r="B311" s="4" t="s">
        <v>1378</v>
      </c>
      <c r="C311" s="4" t="s">
        <v>1379</v>
      </c>
      <c r="D311" s="5" t="s">
        <v>1380</v>
      </c>
      <c r="E311" s="5" t="s">
        <v>87</v>
      </c>
      <c r="F311" s="5" t="s">
        <v>88</v>
      </c>
      <c r="G311" s="5" t="s">
        <v>6</v>
      </c>
      <c r="H311" s="5" t="s">
        <v>6</v>
      </c>
      <c r="I311" s="5" t="s">
        <v>6</v>
      </c>
      <c r="J311" s="5" t="s">
        <v>6</v>
      </c>
      <c r="K311" s="5" t="s">
        <v>6</v>
      </c>
      <c r="L311" s="5">
        <v>1</v>
      </c>
      <c r="M311" s="5">
        <v>1</v>
      </c>
      <c r="N311" s="5" t="s">
        <v>916</v>
      </c>
      <c r="O311" s="5" t="s">
        <v>8</v>
      </c>
      <c r="P311" s="5" t="s">
        <v>9</v>
      </c>
    </row>
    <row r="312" spans="1:16" ht="101.25" x14ac:dyDescent="0.25">
      <c r="A312" s="5" t="s">
        <v>1381</v>
      </c>
      <c r="B312" s="4" t="s">
        <v>1382</v>
      </c>
      <c r="C312" s="4" t="s">
        <v>1383</v>
      </c>
      <c r="D312" s="5" t="s">
        <v>1384</v>
      </c>
      <c r="E312" s="5" t="s">
        <v>87</v>
      </c>
      <c r="F312" s="5" t="s">
        <v>88</v>
      </c>
      <c r="G312" s="5" t="s">
        <v>6</v>
      </c>
      <c r="H312" s="5" t="s">
        <v>6</v>
      </c>
      <c r="I312" s="5" t="s">
        <v>6</v>
      </c>
      <c r="J312" s="5" t="s">
        <v>6</v>
      </c>
      <c r="K312" s="5" t="s">
        <v>6</v>
      </c>
      <c r="L312" s="5">
        <v>1</v>
      </c>
      <c r="M312" s="5">
        <v>1</v>
      </c>
      <c r="N312" s="5" t="s">
        <v>916</v>
      </c>
      <c r="O312" s="5" t="s">
        <v>8</v>
      </c>
      <c r="P312" s="5" t="s">
        <v>9</v>
      </c>
    </row>
    <row r="313" spans="1:16" ht="112.5" x14ac:dyDescent="0.25">
      <c r="A313" s="5" t="s">
        <v>1385</v>
      </c>
      <c r="B313" s="4" t="s">
        <v>1382</v>
      </c>
      <c r="C313" s="4" t="s">
        <v>1386</v>
      </c>
      <c r="D313" s="5" t="s">
        <v>1387</v>
      </c>
      <c r="E313" s="5" t="s">
        <v>87</v>
      </c>
      <c r="F313" s="5" t="s">
        <v>88</v>
      </c>
      <c r="G313" s="5" t="s">
        <v>6</v>
      </c>
      <c r="H313" s="5" t="s">
        <v>6</v>
      </c>
      <c r="I313" s="5" t="s">
        <v>6</v>
      </c>
      <c r="J313" s="5" t="s">
        <v>6</v>
      </c>
      <c r="K313" s="5" t="s">
        <v>6</v>
      </c>
      <c r="L313" s="5">
        <v>1</v>
      </c>
      <c r="M313" s="5">
        <v>1</v>
      </c>
      <c r="N313" s="5" t="s">
        <v>916</v>
      </c>
      <c r="O313" s="5" t="s">
        <v>8</v>
      </c>
      <c r="P313" s="5" t="s">
        <v>9</v>
      </c>
    </row>
    <row r="314" spans="1:16" ht="90" x14ac:dyDescent="0.25">
      <c r="A314" s="5" t="s">
        <v>1388</v>
      </c>
      <c r="B314" s="4" t="s">
        <v>1389</v>
      </c>
      <c r="C314" s="4" t="s">
        <v>1390</v>
      </c>
      <c r="D314" s="5" t="s">
        <v>1391</v>
      </c>
      <c r="E314" s="5" t="s">
        <v>87</v>
      </c>
      <c r="F314" s="5" t="s">
        <v>88</v>
      </c>
      <c r="G314" s="5" t="s">
        <v>6</v>
      </c>
      <c r="H314" s="5" t="s">
        <v>6</v>
      </c>
      <c r="I314" s="5" t="s">
        <v>6</v>
      </c>
      <c r="J314" s="5" t="s">
        <v>6</v>
      </c>
      <c r="K314" s="5" t="s">
        <v>6</v>
      </c>
      <c r="L314" s="5">
        <v>1</v>
      </c>
      <c r="M314" s="5">
        <v>1</v>
      </c>
      <c r="N314" s="5" t="s">
        <v>916</v>
      </c>
      <c r="O314" s="5" t="s">
        <v>8</v>
      </c>
      <c r="P314" s="5" t="s">
        <v>9</v>
      </c>
    </row>
    <row r="315" spans="1:16" ht="90" x14ac:dyDescent="0.25">
      <c r="A315" s="5" t="s">
        <v>1392</v>
      </c>
      <c r="B315" s="4" t="s">
        <v>1393</v>
      </c>
      <c r="C315" s="4" t="s">
        <v>1394</v>
      </c>
      <c r="D315" s="5" t="s">
        <v>1395</v>
      </c>
      <c r="E315" s="5" t="s">
        <v>87</v>
      </c>
      <c r="F315" s="5" t="s">
        <v>88</v>
      </c>
      <c r="G315" s="5" t="s">
        <v>6</v>
      </c>
      <c r="H315" s="5" t="s">
        <v>6</v>
      </c>
      <c r="I315" s="5" t="s">
        <v>6</v>
      </c>
      <c r="J315" s="5" t="s">
        <v>6</v>
      </c>
      <c r="K315" s="5" t="s">
        <v>6</v>
      </c>
      <c r="L315" s="5">
        <v>1</v>
      </c>
      <c r="M315" s="5">
        <v>1</v>
      </c>
      <c r="N315" s="5" t="s">
        <v>916</v>
      </c>
      <c r="O315" s="5" t="s">
        <v>8</v>
      </c>
      <c r="P315" s="5" t="s">
        <v>9</v>
      </c>
    </row>
    <row r="316" spans="1:16" ht="45" x14ac:dyDescent="0.25">
      <c r="A316" s="5" t="s">
        <v>1396</v>
      </c>
      <c r="B316" s="4" t="s">
        <v>1397</v>
      </c>
      <c r="C316" s="4" t="s">
        <v>1398</v>
      </c>
      <c r="D316" s="5" t="s">
        <v>1399</v>
      </c>
      <c r="E316" s="5" t="s">
        <v>87</v>
      </c>
      <c r="F316" s="5" t="s">
        <v>88</v>
      </c>
      <c r="G316" s="5" t="s">
        <v>6</v>
      </c>
      <c r="H316" s="5" t="s">
        <v>6</v>
      </c>
      <c r="I316" s="5" t="s">
        <v>6</v>
      </c>
      <c r="J316" s="5" t="s">
        <v>6</v>
      </c>
      <c r="K316" s="5" t="s">
        <v>6</v>
      </c>
      <c r="L316" s="5">
        <v>1</v>
      </c>
      <c r="M316" s="5">
        <v>1</v>
      </c>
      <c r="N316" s="5" t="s">
        <v>916</v>
      </c>
      <c r="O316" s="5" t="s">
        <v>8</v>
      </c>
      <c r="P316" s="5" t="s">
        <v>9</v>
      </c>
    </row>
    <row r="317" spans="1:16" ht="33.75" x14ac:dyDescent="0.25">
      <c r="A317" s="5" t="s">
        <v>1400</v>
      </c>
      <c r="B317" s="4" t="s">
        <v>1401</v>
      </c>
      <c r="C317" s="4" t="s">
        <v>1402</v>
      </c>
      <c r="D317" s="5" t="s">
        <v>1403</v>
      </c>
      <c r="E317" s="5" t="s">
        <v>1404</v>
      </c>
      <c r="F317" s="5" t="s">
        <v>673</v>
      </c>
      <c r="G317" s="5" t="s">
        <v>6</v>
      </c>
      <c r="H317" s="5" t="s">
        <v>6</v>
      </c>
      <c r="I317" s="5" t="s">
        <v>6</v>
      </c>
      <c r="J317" s="5" t="s">
        <v>6</v>
      </c>
      <c r="K317" s="5" t="s">
        <v>1405</v>
      </c>
      <c r="L317" s="5">
        <v>16</v>
      </c>
      <c r="M317" s="5">
        <v>0.1</v>
      </c>
      <c r="N317" s="5" t="s">
        <v>6</v>
      </c>
      <c r="O317" s="5" t="s">
        <v>8</v>
      </c>
      <c r="P317" s="5" t="s">
        <v>9</v>
      </c>
    </row>
    <row r="318" spans="1:16" ht="56.25" x14ac:dyDescent="0.25">
      <c r="A318" s="4" t="s">
        <v>1406</v>
      </c>
      <c r="B318" s="4" t="s">
        <v>1407</v>
      </c>
      <c r="C318" s="4" t="s">
        <v>1408</v>
      </c>
      <c r="D318" s="4" t="s">
        <v>1409</v>
      </c>
      <c r="E318" s="4" t="s">
        <v>87</v>
      </c>
      <c r="F318" s="4" t="s">
        <v>88</v>
      </c>
      <c r="G318" s="4" t="s">
        <v>6</v>
      </c>
      <c r="H318" s="4" t="s">
        <v>6</v>
      </c>
      <c r="I318" s="4" t="s">
        <v>6</v>
      </c>
      <c r="J318" s="4" t="s">
        <v>6</v>
      </c>
      <c r="K318" s="4" t="s">
        <v>6</v>
      </c>
      <c r="L318" s="4">
        <v>1</v>
      </c>
      <c r="M318" s="4">
        <v>1</v>
      </c>
      <c r="N318" s="4" t="s">
        <v>916</v>
      </c>
      <c r="O318" s="4" t="s">
        <v>8</v>
      </c>
      <c r="P318" s="4" t="s">
        <v>9</v>
      </c>
    </row>
    <row r="319" spans="1:16" ht="90" x14ac:dyDescent="0.25">
      <c r="A319" s="5" t="s">
        <v>1410</v>
      </c>
      <c r="B319" s="4" t="s">
        <v>1411</v>
      </c>
      <c r="C319" s="4" t="s">
        <v>1412</v>
      </c>
      <c r="D319" s="5" t="s">
        <v>1413</v>
      </c>
      <c r="E319" s="5" t="s">
        <v>155</v>
      </c>
      <c r="F319" s="5" t="s">
        <v>156</v>
      </c>
      <c r="G319" s="5" t="s">
        <v>6</v>
      </c>
      <c r="H319" s="5" t="s">
        <v>6</v>
      </c>
      <c r="I319" s="5" t="s">
        <v>6</v>
      </c>
      <c r="J319" s="5" t="s">
        <v>6</v>
      </c>
      <c r="K319" s="5" t="s">
        <v>6</v>
      </c>
      <c r="L319" s="5">
        <v>2</v>
      </c>
      <c r="M319" s="5">
        <v>1</v>
      </c>
      <c r="N319" s="5" t="s">
        <v>1414</v>
      </c>
      <c r="O319" s="5" t="s">
        <v>8</v>
      </c>
      <c r="P319" s="5" t="s">
        <v>9</v>
      </c>
    </row>
    <row r="320" spans="1:16" ht="78.75" x14ac:dyDescent="0.25">
      <c r="A320" s="5" t="s">
        <v>1415</v>
      </c>
      <c r="B320" s="4" t="s">
        <v>1416</v>
      </c>
      <c r="C320" s="4" t="s">
        <v>1417</v>
      </c>
      <c r="D320" s="5" t="s">
        <v>1418</v>
      </c>
      <c r="E320" s="5" t="s">
        <v>155</v>
      </c>
      <c r="F320" s="5" t="s">
        <v>156</v>
      </c>
      <c r="G320" s="5" t="s">
        <v>6</v>
      </c>
      <c r="H320" s="5" t="s">
        <v>6</v>
      </c>
      <c r="I320" s="5" t="s">
        <v>6</v>
      </c>
      <c r="J320" s="5" t="s">
        <v>6</v>
      </c>
      <c r="K320" s="5" t="s">
        <v>6</v>
      </c>
      <c r="L320" s="5">
        <v>2</v>
      </c>
      <c r="M320" s="5">
        <v>1</v>
      </c>
      <c r="N320" s="5" t="s">
        <v>1414</v>
      </c>
      <c r="O320" s="5" t="s">
        <v>8</v>
      </c>
      <c r="P320" s="5" t="s">
        <v>9</v>
      </c>
    </row>
    <row r="321" spans="1:16" ht="67.5" x14ac:dyDescent="0.25">
      <c r="A321" s="5" t="s">
        <v>1419</v>
      </c>
      <c r="B321" s="4" t="s">
        <v>1420</v>
      </c>
      <c r="C321" s="4" t="s">
        <v>1421</v>
      </c>
      <c r="D321" s="5" t="s">
        <v>1422</v>
      </c>
      <c r="E321" s="5" t="s">
        <v>155</v>
      </c>
      <c r="F321" s="5" t="s">
        <v>156</v>
      </c>
      <c r="G321" s="5" t="s">
        <v>6</v>
      </c>
      <c r="H321" s="5" t="s">
        <v>6</v>
      </c>
      <c r="I321" s="5" t="s">
        <v>6</v>
      </c>
      <c r="J321" s="5" t="s">
        <v>6</v>
      </c>
      <c r="K321" s="5" t="s">
        <v>6</v>
      </c>
      <c r="L321" s="5">
        <v>2</v>
      </c>
      <c r="M321" s="5">
        <v>1</v>
      </c>
      <c r="N321" s="5" t="s">
        <v>1414</v>
      </c>
      <c r="O321" s="5" t="s">
        <v>8</v>
      </c>
      <c r="P321" s="5" t="s">
        <v>9</v>
      </c>
    </row>
    <row r="322" spans="1:16" ht="90" x14ac:dyDescent="0.25">
      <c r="A322" s="5" t="s">
        <v>1423</v>
      </c>
      <c r="B322" s="4" t="s">
        <v>1424</v>
      </c>
      <c r="C322" s="4" t="s">
        <v>1425</v>
      </c>
      <c r="D322" s="5" t="s">
        <v>1426</v>
      </c>
      <c r="E322" s="5" t="s">
        <v>87</v>
      </c>
      <c r="F322" s="5" t="s">
        <v>88</v>
      </c>
      <c r="G322" s="5" t="s">
        <v>6</v>
      </c>
      <c r="H322" s="5" t="s">
        <v>6</v>
      </c>
      <c r="I322" s="5" t="s">
        <v>6</v>
      </c>
      <c r="J322" s="5" t="s">
        <v>6</v>
      </c>
      <c r="K322" s="5" t="s">
        <v>6</v>
      </c>
      <c r="L322" s="5">
        <v>1</v>
      </c>
      <c r="M322" s="5">
        <v>1</v>
      </c>
      <c r="N322" s="5" t="s">
        <v>1427</v>
      </c>
      <c r="O322" s="5" t="s">
        <v>54</v>
      </c>
      <c r="P322" s="5" t="s">
        <v>9</v>
      </c>
    </row>
    <row r="323" spans="1:16" ht="67.5" x14ac:dyDescent="0.25">
      <c r="A323" s="5" t="s">
        <v>1428</v>
      </c>
      <c r="B323" s="4" t="s">
        <v>1429</v>
      </c>
      <c r="C323" s="4" t="s">
        <v>1430</v>
      </c>
      <c r="D323" s="5" t="s">
        <v>1431</v>
      </c>
      <c r="E323" s="5" t="s">
        <v>87</v>
      </c>
      <c r="F323" s="5" t="s">
        <v>88</v>
      </c>
      <c r="G323" s="5" t="s">
        <v>6</v>
      </c>
      <c r="H323" s="5" t="s">
        <v>6</v>
      </c>
      <c r="I323" s="5" t="s">
        <v>6</v>
      </c>
      <c r="J323" s="5" t="s">
        <v>6</v>
      </c>
      <c r="K323" s="5" t="s">
        <v>6</v>
      </c>
      <c r="L323" s="5">
        <v>1</v>
      </c>
      <c r="M323" s="5">
        <v>1</v>
      </c>
      <c r="N323" s="5" t="s">
        <v>1432</v>
      </c>
      <c r="O323" s="5" t="s">
        <v>54</v>
      </c>
      <c r="P323" s="5" t="s">
        <v>190</v>
      </c>
    </row>
    <row r="324" spans="1:16" ht="101.25" x14ac:dyDescent="0.25">
      <c r="A324" s="5" t="s">
        <v>1433</v>
      </c>
      <c r="B324" s="4" t="s">
        <v>1434</v>
      </c>
      <c r="C324" s="4" t="s">
        <v>1435</v>
      </c>
      <c r="D324" s="5" t="s">
        <v>1436</v>
      </c>
      <c r="E324" s="5" t="s">
        <v>649</v>
      </c>
      <c r="F324" s="5" t="s">
        <v>68</v>
      </c>
      <c r="G324" s="5" t="s">
        <v>6</v>
      </c>
      <c r="H324" s="5" t="s">
        <v>6</v>
      </c>
      <c r="I324" s="5" t="s">
        <v>6</v>
      </c>
      <c r="J324" s="5" t="s">
        <v>6</v>
      </c>
      <c r="K324" s="5" t="s">
        <v>6</v>
      </c>
      <c r="L324" s="5">
        <v>16</v>
      </c>
      <c r="M324" s="5">
        <v>1</v>
      </c>
      <c r="N324" s="5" t="s">
        <v>6</v>
      </c>
      <c r="O324" s="5" t="s">
        <v>8</v>
      </c>
      <c r="P324" s="5" t="s">
        <v>190</v>
      </c>
    </row>
    <row r="325" spans="1:16" ht="78.75" x14ac:dyDescent="0.25">
      <c r="A325" s="5" t="s">
        <v>1437</v>
      </c>
      <c r="B325" s="4" t="s">
        <v>1438</v>
      </c>
      <c r="C325" s="4" t="s">
        <v>1439</v>
      </c>
      <c r="D325" s="5" t="s">
        <v>1440</v>
      </c>
      <c r="E325" s="5" t="s">
        <v>649</v>
      </c>
      <c r="F325" s="5" t="s">
        <v>68</v>
      </c>
      <c r="G325" s="5" t="s">
        <v>6</v>
      </c>
      <c r="H325" s="5" t="s">
        <v>6</v>
      </c>
      <c r="I325" s="5" t="s">
        <v>6</v>
      </c>
      <c r="J325" s="5" t="s">
        <v>6</v>
      </c>
      <c r="K325" s="5" t="s">
        <v>6</v>
      </c>
      <c r="L325" s="5">
        <v>16</v>
      </c>
      <c r="M325" s="5">
        <v>1</v>
      </c>
      <c r="N325" s="5" t="s">
        <v>6</v>
      </c>
      <c r="O325" s="5" t="s">
        <v>8</v>
      </c>
      <c r="P325" s="5" t="s">
        <v>190</v>
      </c>
    </row>
    <row r="326" spans="1:16" ht="112.5" x14ac:dyDescent="0.25">
      <c r="A326" s="5" t="s">
        <v>1441</v>
      </c>
      <c r="B326" s="4" t="s">
        <v>1442</v>
      </c>
      <c r="C326" s="4" t="s">
        <v>1443</v>
      </c>
      <c r="D326" s="5" t="s">
        <v>1444</v>
      </c>
      <c r="E326" s="5" t="s">
        <v>649</v>
      </c>
      <c r="F326" s="5" t="s">
        <v>68</v>
      </c>
      <c r="G326" s="5" t="s">
        <v>6</v>
      </c>
      <c r="H326" s="5" t="s">
        <v>6</v>
      </c>
      <c r="I326" s="5" t="s">
        <v>6</v>
      </c>
      <c r="J326" s="5" t="s">
        <v>6</v>
      </c>
      <c r="K326" s="5" t="s">
        <v>6</v>
      </c>
      <c r="L326" s="5">
        <v>16</v>
      </c>
      <c r="M326" s="5">
        <v>1</v>
      </c>
      <c r="N326" s="5" t="s">
        <v>6</v>
      </c>
      <c r="O326" s="5" t="s">
        <v>8</v>
      </c>
      <c r="P326" s="5" t="s">
        <v>190</v>
      </c>
    </row>
    <row r="327" spans="1:16" ht="56.25" x14ac:dyDescent="0.25">
      <c r="A327" s="5" t="s">
        <v>1445</v>
      </c>
      <c r="B327" s="4" t="s">
        <v>1446</v>
      </c>
      <c r="C327" s="4" t="s">
        <v>1447</v>
      </c>
      <c r="D327" s="5" t="s">
        <v>1448</v>
      </c>
      <c r="E327" s="5" t="s">
        <v>649</v>
      </c>
      <c r="F327" s="5" t="s">
        <v>68</v>
      </c>
      <c r="G327" s="5" t="s">
        <v>6</v>
      </c>
      <c r="H327" s="5" t="s">
        <v>6</v>
      </c>
      <c r="I327" s="5" t="s">
        <v>6</v>
      </c>
      <c r="J327" s="5" t="s">
        <v>6</v>
      </c>
      <c r="K327" s="5" t="s">
        <v>6</v>
      </c>
      <c r="L327" s="5">
        <v>16</v>
      </c>
      <c r="M327" s="5">
        <v>1</v>
      </c>
      <c r="N327" s="5" t="s">
        <v>6</v>
      </c>
      <c r="O327" s="5" t="s">
        <v>8</v>
      </c>
      <c r="P327" s="5" t="s">
        <v>190</v>
      </c>
    </row>
    <row r="328" spans="1:16" ht="56.25" x14ac:dyDescent="0.25">
      <c r="A328" s="5" t="s">
        <v>1449</v>
      </c>
      <c r="B328" s="4" t="s">
        <v>1450</v>
      </c>
      <c r="C328" s="4" t="s">
        <v>1451</v>
      </c>
      <c r="D328" s="5" t="s">
        <v>1452</v>
      </c>
      <c r="E328" s="5" t="s">
        <v>649</v>
      </c>
      <c r="F328" s="5" t="s">
        <v>68</v>
      </c>
      <c r="G328" s="5" t="s">
        <v>6</v>
      </c>
      <c r="H328" s="5" t="s">
        <v>6</v>
      </c>
      <c r="I328" s="5" t="s">
        <v>6</v>
      </c>
      <c r="J328" s="5" t="s">
        <v>6</v>
      </c>
      <c r="K328" s="5" t="s">
        <v>6</v>
      </c>
      <c r="L328" s="5">
        <v>16</v>
      </c>
      <c r="M328" s="5">
        <v>1</v>
      </c>
      <c r="N328" s="5" t="s">
        <v>6</v>
      </c>
      <c r="O328" s="5" t="s">
        <v>8</v>
      </c>
      <c r="P328" s="5" t="s">
        <v>190</v>
      </c>
    </row>
    <row r="329" spans="1:16" ht="67.5" x14ac:dyDescent="0.25">
      <c r="A329" s="5" t="s">
        <v>1453</v>
      </c>
      <c r="B329" s="4" t="s">
        <v>1454</v>
      </c>
      <c r="C329" s="4" t="s">
        <v>1455</v>
      </c>
      <c r="D329" s="5" t="s">
        <v>1456</v>
      </c>
      <c r="E329" s="5" t="s">
        <v>649</v>
      </c>
      <c r="F329" s="5" t="s">
        <v>68</v>
      </c>
      <c r="G329" s="5" t="s">
        <v>6</v>
      </c>
      <c r="H329" s="5" t="s">
        <v>6</v>
      </c>
      <c r="I329" s="5" t="s">
        <v>6</v>
      </c>
      <c r="J329" s="5" t="s">
        <v>6</v>
      </c>
      <c r="K329" s="5" t="s">
        <v>6</v>
      </c>
      <c r="L329" s="5">
        <v>16</v>
      </c>
      <c r="M329" s="5">
        <v>1</v>
      </c>
      <c r="N329" s="5" t="s">
        <v>6</v>
      </c>
      <c r="O329" s="5" t="s">
        <v>8</v>
      </c>
      <c r="P329" s="5" t="s">
        <v>190</v>
      </c>
    </row>
    <row r="330" spans="1:16" ht="123.75" x14ac:dyDescent="0.25">
      <c r="A330" s="5" t="s">
        <v>1457</v>
      </c>
      <c r="B330" s="4" t="s">
        <v>1458</v>
      </c>
      <c r="C330" s="4" t="s">
        <v>1459</v>
      </c>
      <c r="D330" s="5" t="s">
        <v>1460</v>
      </c>
      <c r="E330" s="5" t="s">
        <v>649</v>
      </c>
      <c r="F330" s="5" t="s">
        <v>68</v>
      </c>
      <c r="G330" s="5" t="s">
        <v>6</v>
      </c>
      <c r="H330" s="5" t="s">
        <v>6</v>
      </c>
      <c r="I330" s="5" t="s">
        <v>6</v>
      </c>
      <c r="J330" s="5" t="s">
        <v>6</v>
      </c>
      <c r="K330" s="5" t="s">
        <v>6</v>
      </c>
      <c r="L330" s="5">
        <v>16</v>
      </c>
      <c r="M330" s="5">
        <v>1</v>
      </c>
      <c r="N330" s="5" t="s">
        <v>6</v>
      </c>
      <c r="O330" s="5" t="s">
        <v>8</v>
      </c>
      <c r="P330" s="5" t="s">
        <v>190</v>
      </c>
    </row>
    <row r="331" spans="1:16" ht="78.75" x14ac:dyDescent="0.25">
      <c r="A331" s="5" t="s">
        <v>1461</v>
      </c>
      <c r="B331" s="4" t="s">
        <v>1454</v>
      </c>
      <c r="C331" s="4" t="s">
        <v>1462</v>
      </c>
      <c r="D331" s="5" t="s">
        <v>1463</v>
      </c>
      <c r="E331" s="5" t="s">
        <v>649</v>
      </c>
      <c r="F331" s="5" t="s">
        <v>68</v>
      </c>
      <c r="G331" s="5" t="s">
        <v>6</v>
      </c>
      <c r="H331" s="5" t="s">
        <v>6</v>
      </c>
      <c r="I331" s="5" t="s">
        <v>6</v>
      </c>
      <c r="J331" s="5" t="s">
        <v>6</v>
      </c>
      <c r="K331" s="5" t="s">
        <v>6</v>
      </c>
      <c r="L331" s="5">
        <v>16</v>
      </c>
      <c r="M331" s="5">
        <v>1</v>
      </c>
      <c r="N331" s="5" t="s">
        <v>6</v>
      </c>
      <c r="O331" s="5" t="s">
        <v>8</v>
      </c>
      <c r="P331" s="5" t="s">
        <v>190</v>
      </c>
    </row>
    <row r="332" spans="1:16" ht="101.25" x14ac:dyDescent="0.25">
      <c r="A332" s="5" t="s">
        <v>1464</v>
      </c>
      <c r="B332" s="4" t="s">
        <v>1465</v>
      </c>
      <c r="C332" s="4" t="s">
        <v>1466</v>
      </c>
      <c r="D332" s="5" t="s">
        <v>1467</v>
      </c>
      <c r="E332" s="5" t="s">
        <v>649</v>
      </c>
      <c r="F332" s="5" t="s">
        <v>68</v>
      </c>
      <c r="G332" s="5" t="s">
        <v>6</v>
      </c>
      <c r="H332" s="5" t="s">
        <v>6</v>
      </c>
      <c r="I332" s="5" t="s">
        <v>6</v>
      </c>
      <c r="J332" s="5" t="s">
        <v>6</v>
      </c>
      <c r="K332" s="5" t="s">
        <v>6</v>
      </c>
      <c r="L332" s="5">
        <v>16</v>
      </c>
      <c r="M332" s="5">
        <v>1</v>
      </c>
      <c r="N332" s="5" t="s">
        <v>6</v>
      </c>
      <c r="O332" s="5" t="s">
        <v>8</v>
      </c>
      <c r="P332" s="5" t="s">
        <v>190</v>
      </c>
    </row>
    <row r="333" spans="1:16" ht="112.5" x14ac:dyDescent="0.25">
      <c r="A333" s="5" t="s">
        <v>1468</v>
      </c>
      <c r="B333" s="4" t="s">
        <v>1469</v>
      </c>
      <c r="C333" s="4" t="s">
        <v>1470</v>
      </c>
      <c r="D333" s="5" t="s">
        <v>1471</v>
      </c>
      <c r="E333" s="5" t="s">
        <v>649</v>
      </c>
      <c r="F333" s="5" t="s">
        <v>68</v>
      </c>
      <c r="G333" s="5" t="s">
        <v>6</v>
      </c>
      <c r="H333" s="5" t="s">
        <v>6</v>
      </c>
      <c r="I333" s="5" t="s">
        <v>6</v>
      </c>
      <c r="J333" s="5" t="s">
        <v>6</v>
      </c>
      <c r="K333" s="5" t="s">
        <v>6</v>
      </c>
      <c r="L333" s="5">
        <v>16</v>
      </c>
      <c r="M333" s="5">
        <v>1</v>
      </c>
      <c r="N333" s="5" t="s">
        <v>6</v>
      </c>
      <c r="O333" s="5" t="s">
        <v>8</v>
      </c>
      <c r="P333" s="5" t="s">
        <v>190</v>
      </c>
    </row>
    <row r="334" spans="1:16" ht="78.75" x14ac:dyDescent="0.25">
      <c r="A334" s="5" t="s">
        <v>1472</v>
      </c>
      <c r="B334" s="4" t="s">
        <v>1473</v>
      </c>
      <c r="C334" s="4" t="s">
        <v>1474</v>
      </c>
      <c r="D334" s="5" t="s">
        <v>1475</v>
      </c>
      <c r="E334" s="5" t="s">
        <v>649</v>
      </c>
      <c r="F334" s="5" t="s">
        <v>68</v>
      </c>
      <c r="G334" s="5" t="s">
        <v>6</v>
      </c>
      <c r="H334" s="5" t="s">
        <v>6</v>
      </c>
      <c r="I334" s="5" t="s">
        <v>6</v>
      </c>
      <c r="J334" s="5" t="s">
        <v>6</v>
      </c>
      <c r="K334" s="5" t="s">
        <v>6</v>
      </c>
      <c r="L334" s="5">
        <v>16</v>
      </c>
      <c r="M334" s="5">
        <v>1</v>
      </c>
      <c r="N334" s="5" t="s">
        <v>6</v>
      </c>
      <c r="O334" s="5" t="s">
        <v>8</v>
      </c>
      <c r="P334" s="5" t="s">
        <v>190</v>
      </c>
    </row>
    <row r="335" spans="1:16" ht="67.5" x14ac:dyDescent="0.25">
      <c r="A335" s="5" t="s">
        <v>1476</v>
      </c>
      <c r="B335" s="9" t="s">
        <v>931</v>
      </c>
      <c r="C335" s="4" t="s">
        <v>932</v>
      </c>
      <c r="D335" s="5" t="s">
        <v>1477</v>
      </c>
      <c r="E335" s="6" t="s">
        <v>51</v>
      </c>
      <c r="F335" s="5" t="s">
        <v>1478</v>
      </c>
      <c r="G335" s="20">
        <v>0</v>
      </c>
      <c r="H335" s="20">
        <v>16777215</v>
      </c>
      <c r="I335" s="5" t="s">
        <v>6</v>
      </c>
      <c r="J335" s="5" t="s">
        <v>6</v>
      </c>
      <c r="K335" s="5" t="s">
        <v>53</v>
      </c>
      <c r="L335" s="5">
        <v>480</v>
      </c>
      <c r="M335" s="5">
        <v>1</v>
      </c>
      <c r="N335" s="5" t="s">
        <v>6</v>
      </c>
      <c r="O335" s="5" t="s">
        <v>54</v>
      </c>
      <c r="P335" s="5" t="s">
        <v>9</v>
      </c>
    </row>
    <row r="336" spans="1:16" ht="202.5" x14ac:dyDescent="0.25">
      <c r="A336" s="13" t="s">
        <v>1479</v>
      </c>
      <c r="B336" s="14" t="s">
        <v>931</v>
      </c>
      <c r="C336" s="15" t="s">
        <v>932</v>
      </c>
      <c r="D336" s="13" t="s">
        <v>1480</v>
      </c>
      <c r="E336" s="21" t="s">
        <v>934</v>
      </c>
      <c r="F336" s="13" t="s">
        <v>1481</v>
      </c>
      <c r="G336" s="22">
        <v>0</v>
      </c>
      <c r="H336" s="22">
        <v>16777215</v>
      </c>
      <c r="I336" s="13" t="s">
        <v>6</v>
      </c>
      <c r="J336" s="13" t="s">
        <v>6</v>
      </c>
      <c r="K336" s="13" t="s">
        <v>6</v>
      </c>
      <c r="L336" s="13">
        <v>376</v>
      </c>
      <c r="M336" s="13">
        <v>1</v>
      </c>
      <c r="N336" s="13" t="s">
        <v>6</v>
      </c>
      <c r="O336" s="13" t="s">
        <v>54</v>
      </c>
      <c r="P336" s="13" t="s">
        <v>9</v>
      </c>
    </row>
    <row r="337" spans="1:16" ht="33.75" x14ac:dyDescent="0.25">
      <c r="A337" s="5" t="s">
        <v>1482</v>
      </c>
      <c r="B337" s="9" t="s">
        <v>1483</v>
      </c>
      <c r="C337" s="4" t="s">
        <v>1484</v>
      </c>
      <c r="D337" s="5" t="s">
        <v>1485</v>
      </c>
      <c r="E337" s="6" t="s">
        <v>1486</v>
      </c>
      <c r="F337" s="5" t="s">
        <v>1487</v>
      </c>
      <c r="G337" s="5">
        <v>0</v>
      </c>
      <c r="H337" s="5">
        <v>126</v>
      </c>
      <c r="I337" s="5" t="s">
        <v>6</v>
      </c>
      <c r="J337" s="5" t="s">
        <v>6</v>
      </c>
      <c r="K337" s="5" t="s">
        <v>1405</v>
      </c>
      <c r="L337" s="5">
        <v>8</v>
      </c>
      <c r="M337" s="5">
        <v>0.5</v>
      </c>
      <c r="N337" s="5" t="s">
        <v>6</v>
      </c>
      <c r="O337" s="5" t="s">
        <v>8</v>
      </c>
      <c r="P337" s="5" t="s">
        <v>9</v>
      </c>
    </row>
    <row r="338" spans="1:16" ht="101.25" x14ac:dyDescent="0.25">
      <c r="A338" s="5" t="s">
        <v>1488</v>
      </c>
      <c r="B338" s="9" t="s">
        <v>6</v>
      </c>
      <c r="C338" s="4" t="s">
        <v>1489</v>
      </c>
      <c r="D338" s="5" t="s">
        <v>1490</v>
      </c>
      <c r="E338" s="6" t="s">
        <v>399</v>
      </c>
      <c r="F338" s="5" t="s">
        <v>68</v>
      </c>
      <c r="G338" s="5" t="s">
        <v>603</v>
      </c>
      <c r="H338" s="5" t="s">
        <v>603</v>
      </c>
      <c r="I338" s="5" t="s">
        <v>6</v>
      </c>
      <c r="J338" s="5" t="s">
        <v>6</v>
      </c>
      <c r="K338" s="5" t="s">
        <v>631</v>
      </c>
      <c r="L338" s="5">
        <v>16</v>
      </c>
      <c r="M338" s="5">
        <v>1</v>
      </c>
      <c r="N338" s="5" t="s">
        <v>6</v>
      </c>
      <c r="O338" s="5" t="s">
        <v>54</v>
      </c>
      <c r="P338" s="5" t="s">
        <v>9</v>
      </c>
    </row>
    <row r="339" spans="1:16" ht="101.25" x14ac:dyDescent="0.25">
      <c r="A339" s="1" t="s">
        <v>1491</v>
      </c>
      <c r="B339" s="2" t="s">
        <v>1492</v>
      </c>
      <c r="C339" s="3" t="s">
        <v>1493</v>
      </c>
      <c r="D339" s="1" t="s">
        <v>3</v>
      </c>
      <c r="E339" s="1" t="s">
        <v>4</v>
      </c>
      <c r="F339" s="19" t="s">
        <v>5</v>
      </c>
      <c r="G339" s="1" t="s">
        <v>6</v>
      </c>
      <c r="H339" s="1" t="s">
        <v>6</v>
      </c>
      <c r="I339" s="1" t="s">
        <v>6</v>
      </c>
      <c r="J339" s="1" t="s">
        <v>6</v>
      </c>
      <c r="K339" s="3" t="s">
        <v>6</v>
      </c>
      <c r="L339" s="3">
        <v>32</v>
      </c>
      <c r="M339" s="3">
        <v>1</v>
      </c>
      <c r="N339" s="1" t="s">
        <v>7</v>
      </c>
      <c r="O339" s="1" t="s">
        <v>8</v>
      </c>
      <c r="P339" s="1" t="s">
        <v>9</v>
      </c>
    </row>
    <row r="340" spans="1:16" ht="157.5" x14ac:dyDescent="0.25">
      <c r="A340" s="5" t="s">
        <v>1494</v>
      </c>
      <c r="B340" s="4" t="s">
        <v>1495</v>
      </c>
      <c r="C340" s="4" t="s">
        <v>1496</v>
      </c>
      <c r="D340" s="5" t="s">
        <v>1497</v>
      </c>
      <c r="E340" s="5" t="s">
        <v>87</v>
      </c>
      <c r="F340" s="5" t="s">
        <v>88</v>
      </c>
      <c r="G340" s="5" t="s">
        <v>6</v>
      </c>
      <c r="H340" s="5" t="s">
        <v>6</v>
      </c>
      <c r="I340" s="5" t="s">
        <v>6</v>
      </c>
      <c r="J340" s="5" t="s">
        <v>6</v>
      </c>
      <c r="K340" s="5" t="s">
        <v>6</v>
      </c>
      <c r="L340" s="5">
        <v>1</v>
      </c>
      <c r="M340" s="5">
        <v>1</v>
      </c>
      <c r="N340" s="5" t="s">
        <v>1498</v>
      </c>
      <c r="O340" s="5" t="s">
        <v>8</v>
      </c>
      <c r="P340" s="5" t="s">
        <v>190</v>
      </c>
    </row>
    <row r="341" spans="1:16" ht="101.25" x14ac:dyDescent="0.25">
      <c r="A341" s="5" t="s">
        <v>1499</v>
      </c>
      <c r="B341" s="4" t="s">
        <v>1500</v>
      </c>
      <c r="C341" s="4" t="s">
        <v>1501</v>
      </c>
      <c r="D341" s="5" t="s">
        <v>1502</v>
      </c>
      <c r="E341" s="5" t="s">
        <v>187</v>
      </c>
      <c r="F341" s="5" t="s">
        <v>188</v>
      </c>
      <c r="G341" s="5">
        <v>0</v>
      </c>
      <c r="H341" s="5">
        <v>719.98</v>
      </c>
      <c r="I341" s="5" t="s">
        <v>6</v>
      </c>
      <c r="J341" s="5" t="s">
        <v>6</v>
      </c>
      <c r="K341" s="5" t="s">
        <v>189</v>
      </c>
      <c r="L341" s="5">
        <v>16</v>
      </c>
      <c r="M341" s="5">
        <v>0.02</v>
      </c>
      <c r="N341" s="5" t="s">
        <v>6</v>
      </c>
      <c r="O341" s="5" t="s">
        <v>8</v>
      </c>
      <c r="P341" s="5" t="s">
        <v>190</v>
      </c>
    </row>
    <row r="342" spans="1:16" ht="101.25" x14ac:dyDescent="0.25">
      <c r="A342" s="5" t="s">
        <v>1503</v>
      </c>
      <c r="B342" s="4" t="s">
        <v>1504</v>
      </c>
      <c r="C342" s="4" t="s">
        <v>1505</v>
      </c>
      <c r="D342" s="5" t="s">
        <v>1506</v>
      </c>
      <c r="E342" s="5" t="s">
        <v>187</v>
      </c>
      <c r="F342" s="5" t="s">
        <v>188</v>
      </c>
      <c r="G342" s="5">
        <v>0</v>
      </c>
      <c r="H342" s="5">
        <v>719.98</v>
      </c>
      <c r="I342" s="5" t="s">
        <v>6</v>
      </c>
      <c r="J342" s="5" t="s">
        <v>6</v>
      </c>
      <c r="K342" s="5" t="s">
        <v>189</v>
      </c>
      <c r="L342" s="5">
        <v>16</v>
      </c>
      <c r="M342" s="5">
        <v>0.02</v>
      </c>
      <c r="N342" s="5" t="s">
        <v>6</v>
      </c>
      <c r="O342" s="5" t="s">
        <v>8</v>
      </c>
      <c r="P342" s="5" t="s">
        <v>190</v>
      </c>
    </row>
    <row r="343" spans="1:16" ht="101.25" x14ac:dyDescent="0.25">
      <c r="A343" s="5" t="s">
        <v>1507</v>
      </c>
      <c r="B343" s="4" t="s">
        <v>1508</v>
      </c>
      <c r="C343" s="4" t="s">
        <v>1509</v>
      </c>
      <c r="D343" s="5" t="s">
        <v>1510</v>
      </c>
      <c r="E343" s="5" t="s">
        <v>187</v>
      </c>
      <c r="F343" s="5" t="s">
        <v>188</v>
      </c>
      <c r="G343" s="5">
        <v>0</v>
      </c>
      <c r="H343" s="5">
        <v>719.98</v>
      </c>
      <c r="I343" s="5" t="s">
        <v>6</v>
      </c>
      <c r="J343" s="5" t="s">
        <v>6</v>
      </c>
      <c r="K343" s="5" t="s">
        <v>189</v>
      </c>
      <c r="L343" s="5">
        <v>16</v>
      </c>
      <c r="M343" s="5">
        <v>0.02</v>
      </c>
      <c r="N343" s="5" t="s">
        <v>6</v>
      </c>
      <c r="O343" s="5" t="s">
        <v>8</v>
      </c>
      <c r="P343" s="5" t="s">
        <v>190</v>
      </c>
    </row>
    <row r="344" spans="1:16" ht="101.25" x14ac:dyDescent="0.25">
      <c r="A344" s="5" t="s">
        <v>1511</v>
      </c>
      <c r="B344" s="4" t="s">
        <v>1512</v>
      </c>
      <c r="C344" s="4" t="s">
        <v>1513</v>
      </c>
      <c r="D344" s="5" t="s">
        <v>1514</v>
      </c>
      <c r="E344" s="5" t="s">
        <v>187</v>
      </c>
      <c r="F344" s="5" t="s">
        <v>188</v>
      </c>
      <c r="G344" s="5">
        <v>0</v>
      </c>
      <c r="H344" s="5">
        <v>719.98</v>
      </c>
      <c r="I344" s="5" t="s">
        <v>6</v>
      </c>
      <c r="J344" s="5" t="s">
        <v>6</v>
      </c>
      <c r="K344" s="5" t="s">
        <v>189</v>
      </c>
      <c r="L344" s="5">
        <v>16</v>
      </c>
      <c r="M344" s="5">
        <v>0.02</v>
      </c>
      <c r="N344" s="5" t="s">
        <v>6</v>
      </c>
      <c r="O344" s="5" t="s">
        <v>8</v>
      </c>
      <c r="P344" s="5" t="s">
        <v>190</v>
      </c>
    </row>
    <row r="345" spans="1:16" ht="56.25" x14ac:dyDescent="0.25">
      <c r="A345" s="5" t="s">
        <v>1515</v>
      </c>
      <c r="B345" s="4" t="s">
        <v>1516</v>
      </c>
      <c r="C345" s="4" t="s">
        <v>1517</v>
      </c>
      <c r="D345" s="5" t="s">
        <v>1518</v>
      </c>
      <c r="E345" s="5" t="s">
        <v>588</v>
      </c>
      <c r="F345" s="5" t="s">
        <v>1519</v>
      </c>
      <c r="G345" s="5" t="s">
        <v>6</v>
      </c>
      <c r="H345" s="5" t="s">
        <v>6</v>
      </c>
      <c r="I345" s="5" t="s">
        <v>6</v>
      </c>
      <c r="J345" s="5" t="s">
        <v>6</v>
      </c>
      <c r="K345" s="5" t="s">
        <v>40</v>
      </c>
      <c r="L345" s="5">
        <v>16</v>
      </c>
      <c r="M345" s="5">
        <v>3.125E-2</v>
      </c>
      <c r="N345" s="5" t="s">
        <v>6</v>
      </c>
      <c r="O345" s="5" t="s">
        <v>8</v>
      </c>
      <c r="P345" s="5" t="s">
        <v>190</v>
      </c>
    </row>
    <row r="346" spans="1:16" ht="67.5" x14ac:dyDescent="0.25">
      <c r="A346" s="5" t="s">
        <v>1520</v>
      </c>
      <c r="B346" s="4" t="s">
        <v>1521</v>
      </c>
      <c r="C346" s="4" t="s">
        <v>1522</v>
      </c>
      <c r="D346" s="5" t="s">
        <v>1523</v>
      </c>
      <c r="E346" s="5" t="s">
        <v>649</v>
      </c>
      <c r="F346" s="5" t="s">
        <v>68</v>
      </c>
      <c r="G346" s="5" t="s">
        <v>6</v>
      </c>
      <c r="H346" s="5" t="s">
        <v>6</v>
      </c>
      <c r="I346" s="5" t="s">
        <v>6</v>
      </c>
      <c r="J346" s="5" t="s">
        <v>6</v>
      </c>
      <c r="K346" s="5" t="s">
        <v>6</v>
      </c>
      <c r="L346" s="5">
        <v>16</v>
      </c>
      <c r="M346" s="5">
        <v>1</v>
      </c>
      <c r="N346" s="5" t="s">
        <v>6</v>
      </c>
      <c r="O346" s="5" t="s">
        <v>54</v>
      </c>
      <c r="P346" s="5" t="s">
        <v>190</v>
      </c>
    </row>
    <row r="347" spans="1:16" ht="45" x14ac:dyDescent="0.25">
      <c r="A347" s="5" t="s">
        <v>1524</v>
      </c>
      <c r="B347" s="4" t="s">
        <v>1525</v>
      </c>
      <c r="C347" s="4" t="s">
        <v>1526</v>
      </c>
      <c r="D347" s="5" t="s">
        <v>1527</v>
      </c>
      <c r="E347" s="5" t="s">
        <v>87</v>
      </c>
      <c r="F347" s="5" t="s">
        <v>88</v>
      </c>
      <c r="G347" s="5" t="s">
        <v>6</v>
      </c>
      <c r="H347" s="5" t="s">
        <v>6</v>
      </c>
      <c r="I347" s="5" t="s">
        <v>6</v>
      </c>
      <c r="J347" s="5" t="s">
        <v>6</v>
      </c>
      <c r="K347" s="5" t="s">
        <v>6</v>
      </c>
      <c r="L347" s="5">
        <v>1</v>
      </c>
      <c r="M347" s="5">
        <v>1</v>
      </c>
      <c r="N347" s="5" t="s">
        <v>916</v>
      </c>
      <c r="O347" s="5" t="s">
        <v>8</v>
      </c>
      <c r="P347" s="5" t="s">
        <v>9</v>
      </c>
    </row>
    <row r="348" spans="1:16" ht="33.75" x14ac:dyDescent="0.25">
      <c r="A348" s="5" t="s">
        <v>1528</v>
      </c>
      <c r="B348" s="4" t="s">
        <v>1529</v>
      </c>
      <c r="C348" s="4" t="s">
        <v>1530</v>
      </c>
      <c r="D348" s="5" t="s">
        <v>1531</v>
      </c>
      <c r="E348" s="5" t="s">
        <v>87</v>
      </c>
      <c r="F348" s="5" t="s">
        <v>88</v>
      </c>
      <c r="G348" s="5" t="s">
        <v>6</v>
      </c>
      <c r="H348" s="5" t="s">
        <v>6</v>
      </c>
      <c r="I348" s="5" t="s">
        <v>6</v>
      </c>
      <c r="J348" s="5" t="s">
        <v>6</v>
      </c>
      <c r="K348" s="5" t="s">
        <v>6</v>
      </c>
      <c r="L348" s="5">
        <v>1</v>
      </c>
      <c r="M348" s="5">
        <v>1</v>
      </c>
      <c r="N348" s="5" t="s">
        <v>916</v>
      </c>
      <c r="O348" s="5" t="s">
        <v>8</v>
      </c>
      <c r="P348" s="5" t="s">
        <v>9</v>
      </c>
    </row>
    <row r="349" spans="1:16" ht="45" x14ac:dyDescent="0.25">
      <c r="A349" s="5" t="s">
        <v>1532</v>
      </c>
      <c r="B349" s="4" t="s">
        <v>1533</v>
      </c>
      <c r="C349" s="4" t="s">
        <v>1534</v>
      </c>
      <c r="D349" s="5" t="s">
        <v>1535</v>
      </c>
      <c r="E349" s="5" t="s">
        <v>87</v>
      </c>
      <c r="F349" s="5" t="s">
        <v>88</v>
      </c>
      <c r="G349" s="5" t="s">
        <v>6</v>
      </c>
      <c r="H349" s="5" t="s">
        <v>6</v>
      </c>
      <c r="I349" s="5" t="s">
        <v>6</v>
      </c>
      <c r="J349" s="5" t="s">
        <v>6</v>
      </c>
      <c r="K349" s="5" t="s">
        <v>6</v>
      </c>
      <c r="L349" s="5">
        <v>1</v>
      </c>
      <c r="M349" s="5">
        <v>1</v>
      </c>
      <c r="N349" s="5" t="s">
        <v>916</v>
      </c>
      <c r="O349" s="5" t="s">
        <v>8</v>
      </c>
      <c r="P349" s="5" t="s">
        <v>9</v>
      </c>
    </row>
    <row r="350" spans="1:16" ht="45" x14ac:dyDescent="0.25">
      <c r="A350" s="5" t="s">
        <v>1536</v>
      </c>
      <c r="B350" s="4" t="s">
        <v>1537</v>
      </c>
      <c r="C350" s="4" t="s">
        <v>1538</v>
      </c>
      <c r="D350" s="5" t="s">
        <v>1539</v>
      </c>
      <c r="E350" s="5" t="s">
        <v>87</v>
      </c>
      <c r="F350" s="5" t="s">
        <v>88</v>
      </c>
      <c r="G350" s="5" t="s">
        <v>6</v>
      </c>
      <c r="H350" s="5" t="s">
        <v>6</v>
      </c>
      <c r="I350" s="5" t="s">
        <v>6</v>
      </c>
      <c r="J350" s="5" t="s">
        <v>6</v>
      </c>
      <c r="K350" s="5" t="s">
        <v>6</v>
      </c>
      <c r="L350" s="5">
        <v>1</v>
      </c>
      <c r="M350" s="5">
        <v>1</v>
      </c>
      <c r="N350" s="5" t="s">
        <v>916</v>
      </c>
      <c r="O350" s="5" t="s">
        <v>8</v>
      </c>
      <c r="P350" s="5" t="s">
        <v>9</v>
      </c>
    </row>
    <row r="351" spans="1:16" ht="45" x14ac:dyDescent="0.25">
      <c r="A351" s="5" t="s">
        <v>1540</v>
      </c>
      <c r="B351" s="4" t="s">
        <v>1541</v>
      </c>
      <c r="C351" s="4" t="s">
        <v>1542</v>
      </c>
      <c r="D351" s="5" t="s">
        <v>1543</v>
      </c>
      <c r="E351" s="5" t="s">
        <v>87</v>
      </c>
      <c r="F351" s="5" t="s">
        <v>88</v>
      </c>
      <c r="G351" s="5" t="s">
        <v>6</v>
      </c>
      <c r="H351" s="5" t="s">
        <v>6</v>
      </c>
      <c r="I351" s="5" t="s">
        <v>6</v>
      </c>
      <c r="J351" s="5" t="s">
        <v>6</v>
      </c>
      <c r="K351" s="5" t="s">
        <v>6</v>
      </c>
      <c r="L351" s="5">
        <v>1</v>
      </c>
      <c r="M351" s="5">
        <v>1</v>
      </c>
      <c r="N351" s="5" t="s">
        <v>916</v>
      </c>
      <c r="O351" s="5" t="s">
        <v>8</v>
      </c>
      <c r="P351" s="5" t="s">
        <v>9</v>
      </c>
    </row>
    <row r="352" spans="1:16" ht="101.25" x14ac:dyDescent="0.25">
      <c r="A352" s="5" t="s">
        <v>1544</v>
      </c>
      <c r="B352" s="4" t="s">
        <v>1545</v>
      </c>
      <c r="C352" s="4" t="s">
        <v>1546</v>
      </c>
      <c r="D352" s="5" t="s">
        <v>1547</v>
      </c>
      <c r="E352" s="5" t="s">
        <v>199</v>
      </c>
      <c r="F352" s="5" t="s">
        <v>32</v>
      </c>
      <c r="G352" s="5">
        <v>0</v>
      </c>
      <c r="H352" s="5">
        <v>200</v>
      </c>
      <c r="I352" s="5" t="s">
        <v>6</v>
      </c>
      <c r="J352" s="5" t="s">
        <v>6</v>
      </c>
      <c r="K352" s="5" t="s">
        <v>200</v>
      </c>
      <c r="L352" s="5">
        <v>16</v>
      </c>
      <c r="M352" s="5">
        <v>0.01</v>
      </c>
      <c r="N352" s="5" t="s">
        <v>6</v>
      </c>
      <c r="O352" s="5" t="s">
        <v>127</v>
      </c>
      <c r="P352" s="5" t="s">
        <v>9</v>
      </c>
    </row>
    <row r="353" spans="1:16" ht="67.5" x14ac:dyDescent="0.25">
      <c r="A353" s="5" t="s">
        <v>1548</v>
      </c>
      <c r="B353" s="4" t="s">
        <v>1549</v>
      </c>
      <c r="C353" s="4" t="s">
        <v>1550</v>
      </c>
      <c r="D353" s="5" t="s">
        <v>1551</v>
      </c>
      <c r="E353" s="5" t="s">
        <v>187</v>
      </c>
      <c r="F353" s="5" t="s">
        <v>188</v>
      </c>
      <c r="G353" s="5">
        <v>0</v>
      </c>
      <c r="H353" s="5">
        <v>720</v>
      </c>
      <c r="I353" s="5" t="s">
        <v>6</v>
      </c>
      <c r="J353" s="5" t="s">
        <v>6</v>
      </c>
      <c r="K353" s="5" t="s">
        <v>189</v>
      </c>
      <c r="L353" s="5">
        <v>16</v>
      </c>
      <c r="M353" s="5">
        <v>0.02</v>
      </c>
      <c r="N353" s="5" t="s">
        <v>6</v>
      </c>
      <c r="O353" s="5" t="s">
        <v>8</v>
      </c>
      <c r="P353" s="5" t="s">
        <v>9</v>
      </c>
    </row>
    <row r="354" spans="1:16" ht="67.5" x14ac:dyDescent="0.25">
      <c r="A354" s="5" t="s">
        <v>1552</v>
      </c>
      <c r="B354" s="4" t="s">
        <v>1553</v>
      </c>
      <c r="C354" s="4" t="s">
        <v>1554</v>
      </c>
      <c r="D354" s="5" t="s">
        <v>1555</v>
      </c>
      <c r="E354" s="5" t="s">
        <v>187</v>
      </c>
      <c r="F354" s="5" t="s">
        <v>188</v>
      </c>
      <c r="G354" s="5">
        <v>0</v>
      </c>
      <c r="H354" s="5">
        <v>720</v>
      </c>
      <c r="I354" s="5" t="s">
        <v>6</v>
      </c>
      <c r="J354" s="5" t="s">
        <v>6</v>
      </c>
      <c r="K354" s="5" t="s">
        <v>189</v>
      </c>
      <c r="L354" s="5">
        <v>16</v>
      </c>
      <c r="M354" s="5">
        <v>0.02</v>
      </c>
      <c r="N354" s="5" t="s">
        <v>6</v>
      </c>
      <c r="O354" s="5" t="s">
        <v>8</v>
      </c>
      <c r="P354" s="5" t="s">
        <v>9</v>
      </c>
    </row>
    <row r="355" spans="1:16" ht="157.5" x14ac:dyDescent="0.25">
      <c r="A355" s="5" t="s">
        <v>1556</v>
      </c>
      <c r="B355" s="4" t="s">
        <v>1557</v>
      </c>
      <c r="C355" s="4" t="s">
        <v>1558</v>
      </c>
      <c r="D355" s="5" t="s">
        <v>1559</v>
      </c>
      <c r="E355" s="5" t="s">
        <v>946</v>
      </c>
      <c r="F355" s="5" t="s">
        <v>88</v>
      </c>
      <c r="G355" s="5" t="s">
        <v>6</v>
      </c>
      <c r="H355" s="5" t="s">
        <v>6</v>
      </c>
      <c r="I355" s="5" t="s">
        <v>6</v>
      </c>
      <c r="J355" s="5" t="s">
        <v>6</v>
      </c>
      <c r="K355" s="5" t="s">
        <v>6</v>
      </c>
      <c r="L355" s="5">
        <v>1</v>
      </c>
      <c r="M355" s="5">
        <v>1</v>
      </c>
      <c r="N355" s="5" t="s">
        <v>1560</v>
      </c>
      <c r="O355" s="5" t="s">
        <v>54</v>
      </c>
      <c r="P355" s="5" t="s">
        <v>9</v>
      </c>
    </row>
    <row r="356" spans="1:16" ht="78.75" x14ac:dyDescent="0.25">
      <c r="A356" s="5" t="s">
        <v>1561</v>
      </c>
      <c r="B356" s="4" t="s">
        <v>1562</v>
      </c>
      <c r="C356" s="4" t="s">
        <v>1563</v>
      </c>
      <c r="D356" s="5" t="s">
        <v>1564</v>
      </c>
      <c r="E356" s="5" t="s">
        <v>187</v>
      </c>
      <c r="F356" s="5" t="s">
        <v>188</v>
      </c>
      <c r="G356" s="5" t="s">
        <v>6</v>
      </c>
      <c r="H356" s="5" t="s">
        <v>6</v>
      </c>
      <c r="I356" s="5" t="s">
        <v>6</v>
      </c>
      <c r="J356" s="5" t="s">
        <v>6</v>
      </c>
      <c r="K356" s="5" t="s">
        <v>189</v>
      </c>
      <c r="L356" s="5">
        <v>16</v>
      </c>
      <c r="M356" s="5">
        <v>0.02</v>
      </c>
      <c r="N356" s="5" t="s">
        <v>6</v>
      </c>
      <c r="O356" s="5" t="s">
        <v>54</v>
      </c>
      <c r="P356" s="5" t="s">
        <v>9</v>
      </c>
    </row>
    <row r="357" spans="1:16" ht="101.25" x14ac:dyDescent="0.25">
      <c r="A357" s="5" t="s">
        <v>1565</v>
      </c>
      <c r="B357" s="4" t="s">
        <v>1566</v>
      </c>
      <c r="C357" s="4" t="s">
        <v>1567</v>
      </c>
      <c r="D357" s="5" t="s">
        <v>1568</v>
      </c>
      <c r="E357" s="5" t="s">
        <v>187</v>
      </c>
      <c r="F357" s="5" t="s">
        <v>188</v>
      </c>
      <c r="G357" s="5" t="s">
        <v>6</v>
      </c>
      <c r="H357" s="5" t="s">
        <v>6</v>
      </c>
      <c r="I357" s="5" t="s">
        <v>6</v>
      </c>
      <c r="J357" s="5" t="s">
        <v>6</v>
      </c>
      <c r="K357" s="5" t="s">
        <v>189</v>
      </c>
      <c r="L357" s="5">
        <v>16</v>
      </c>
      <c r="M357" s="5">
        <v>0.02</v>
      </c>
      <c r="N357" s="5" t="s">
        <v>6</v>
      </c>
      <c r="O357" s="5" t="s">
        <v>54</v>
      </c>
      <c r="P357" s="5" t="s">
        <v>9</v>
      </c>
    </row>
    <row r="358" spans="1:16" ht="101.25" x14ac:dyDescent="0.25">
      <c r="A358" s="5" t="s">
        <v>1569</v>
      </c>
      <c r="B358" s="4" t="s">
        <v>1570</v>
      </c>
      <c r="C358" s="4" t="s">
        <v>1571</v>
      </c>
      <c r="D358" s="5" t="s">
        <v>1572</v>
      </c>
      <c r="E358" s="5" t="s">
        <v>187</v>
      </c>
      <c r="F358" s="5" t="s">
        <v>188</v>
      </c>
      <c r="G358" s="5" t="s">
        <v>6</v>
      </c>
      <c r="H358" s="5" t="s">
        <v>6</v>
      </c>
      <c r="I358" s="5" t="s">
        <v>6</v>
      </c>
      <c r="J358" s="5" t="s">
        <v>6</v>
      </c>
      <c r="K358" s="5" t="s">
        <v>189</v>
      </c>
      <c r="L358" s="5">
        <v>16</v>
      </c>
      <c r="M358" s="5">
        <v>0.02</v>
      </c>
      <c r="N358" s="5" t="s">
        <v>6</v>
      </c>
      <c r="O358" s="5" t="s">
        <v>54</v>
      </c>
      <c r="P358" s="5" t="s">
        <v>9</v>
      </c>
    </row>
    <row r="359" spans="1:16" ht="101.25" x14ac:dyDescent="0.25">
      <c r="A359" s="5" t="s">
        <v>1573</v>
      </c>
      <c r="B359" s="4" t="s">
        <v>1574</v>
      </c>
      <c r="C359" s="4" t="s">
        <v>1575</v>
      </c>
      <c r="D359" s="5" t="s">
        <v>1576</v>
      </c>
      <c r="E359" s="5" t="s">
        <v>187</v>
      </c>
      <c r="F359" s="5" t="s">
        <v>188</v>
      </c>
      <c r="G359" s="5" t="s">
        <v>6</v>
      </c>
      <c r="H359" s="5" t="s">
        <v>6</v>
      </c>
      <c r="I359" s="5" t="s">
        <v>6</v>
      </c>
      <c r="J359" s="5" t="s">
        <v>6</v>
      </c>
      <c r="K359" s="5" t="s">
        <v>189</v>
      </c>
      <c r="L359" s="5">
        <v>16</v>
      </c>
      <c r="M359" s="5">
        <v>0.02</v>
      </c>
      <c r="N359" s="5" t="s">
        <v>6</v>
      </c>
      <c r="O359" s="5" t="s">
        <v>54</v>
      </c>
      <c r="P359" s="5" t="s">
        <v>9</v>
      </c>
    </row>
    <row r="360" spans="1:16" ht="78.75" x14ac:dyDescent="0.25">
      <c r="A360" s="5" t="s">
        <v>1577</v>
      </c>
      <c r="B360" s="4" t="s">
        <v>1578</v>
      </c>
      <c r="C360" s="4" t="s">
        <v>1579</v>
      </c>
      <c r="D360" s="5" t="s">
        <v>1580</v>
      </c>
      <c r="E360" s="5" t="s">
        <v>187</v>
      </c>
      <c r="F360" s="5" t="s">
        <v>188</v>
      </c>
      <c r="G360" s="5">
        <v>0</v>
      </c>
      <c r="H360" s="5">
        <v>720</v>
      </c>
      <c r="I360" s="5" t="s">
        <v>6</v>
      </c>
      <c r="J360" s="5" t="s">
        <v>6</v>
      </c>
      <c r="K360" s="5" t="s">
        <v>189</v>
      </c>
      <c r="L360" s="5">
        <v>16</v>
      </c>
      <c r="M360" s="5">
        <v>0.02</v>
      </c>
      <c r="N360" s="5" t="s">
        <v>6</v>
      </c>
      <c r="O360" s="5" t="s">
        <v>8</v>
      </c>
      <c r="P360" s="5" t="s">
        <v>9</v>
      </c>
    </row>
    <row r="361" spans="1:16" ht="101.25" x14ac:dyDescent="0.25">
      <c r="A361" s="1" t="s">
        <v>1581</v>
      </c>
      <c r="B361" s="2" t="s">
        <v>1582</v>
      </c>
      <c r="C361" s="3" t="s">
        <v>1583</v>
      </c>
      <c r="D361" s="1" t="s">
        <v>3</v>
      </c>
      <c r="E361" s="1" t="s">
        <v>4</v>
      </c>
      <c r="F361" s="19" t="s">
        <v>5</v>
      </c>
      <c r="G361" s="1" t="s">
        <v>6</v>
      </c>
      <c r="H361" s="1" t="s">
        <v>6</v>
      </c>
      <c r="I361" s="1" t="s">
        <v>6</v>
      </c>
      <c r="J361" s="1" t="s">
        <v>6</v>
      </c>
      <c r="K361" s="1" t="s">
        <v>6</v>
      </c>
      <c r="L361" s="1">
        <v>32</v>
      </c>
      <c r="M361" s="1">
        <v>1</v>
      </c>
      <c r="N361" s="1" t="s">
        <v>7</v>
      </c>
      <c r="O361" s="1" t="s">
        <v>8</v>
      </c>
      <c r="P361" s="1" t="s">
        <v>9</v>
      </c>
    </row>
    <row r="362" spans="1:16" ht="67.5" x14ac:dyDescent="0.25">
      <c r="A362" s="5" t="s">
        <v>1584</v>
      </c>
      <c r="B362" s="9" t="s">
        <v>1585</v>
      </c>
      <c r="C362" s="4" t="s">
        <v>1586</v>
      </c>
      <c r="D362" s="5" t="s">
        <v>1587</v>
      </c>
      <c r="E362" s="5" t="s">
        <v>87</v>
      </c>
      <c r="F362" s="5" t="s">
        <v>88</v>
      </c>
      <c r="G362" s="5" t="s">
        <v>6</v>
      </c>
      <c r="H362" s="5" t="s">
        <v>6</v>
      </c>
      <c r="I362" s="5" t="s">
        <v>6</v>
      </c>
      <c r="J362" s="5" t="s">
        <v>6</v>
      </c>
      <c r="K362" s="5" t="s">
        <v>6</v>
      </c>
      <c r="L362" s="5">
        <v>1</v>
      </c>
      <c r="M362" s="5">
        <v>1</v>
      </c>
      <c r="N362" s="5" t="s">
        <v>916</v>
      </c>
      <c r="O362" s="5" t="s">
        <v>8</v>
      </c>
      <c r="P362" s="5" t="s">
        <v>190</v>
      </c>
    </row>
    <row r="363" spans="1:16" ht="90" x14ac:dyDescent="0.25">
      <c r="A363" s="5" t="s">
        <v>1588</v>
      </c>
      <c r="B363" s="9" t="s">
        <v>1589</v>
      </c>
      <c r="C363" s="4" t="s">
        <v>1590</v>
      </c>
      <c r="D363" s="5" t="s">
        <v>1591</v>
      </c>
      <c r="E363" s="5" t="s">
        <v>87</v>
      </c>
      <c r="F363" s="5" t="s">
        <v>88</v>
      </c>
      <c r="G363" s="5" t="s">
        <v>6</v>
      </c>
      <c r="H363" s="5" t="s">
        <v>6</v>
      </c>
      <c r="I363" s="5" t="s">
        <v>6</v>
      </c>
      <c r="J363" s="5" t="s">
        <v>6</v>
      </c>
      <c r="K363" s="5" t="s">
        <v>6</v>
      </c>
      <c r="L363" s="5">
        <v>1</v>
      </c>
      <c r="M363" s="5">
        <v>1</v>
      </c>
      <c r="N363" s="5" t="s">
        <v>6</v>
      </c>
      <c r="O363" s="5" t="s">
        <v>127</v>
      </c>
      <c r="P363" s="5" t="s">
        <v>9</v>
      </c>
    </row>
    <row r="364" spans="1:16" ht="101.25" x14ac:dyDescent="0.25">
      <c r="A364" s="1" t="s">
        <v>1592</v>
      </c>
      <c r="B364" s="2" t="s">
        <v>1593</v>
      </c>
      <c r="C364" s="3" t="s">
        <v>1594</v>
      </c>
      <c r="D364" s="1" t="s">
        <v>3</v>
      </c>
      <c r="E364" s="1" t="s">
        <v>4</v>
      </c>
      <c r="F364" s="19" t="s">
        <v>5</v>
      </c>
      <c r="G364" s="1" t="s">
        <v>6</v>
      </c>
      <c r="H364" s="1" t="s">
        <v>6</v>
      </c>
      <c r="I364" s="1" t="s">
        <v>6</v>
      </c>
      <c r="J364" s="1" t="s">
        <v>6</v>
      </c>
      <c r="K364" s="19" t="s">
        <v>6</v>
      </c>
      <c r="L364" s="19">
        <v>32</v>
      </c>
      <c r="M364" s="19">
        <v>1</v>
      </c>
      <c r="N364" s="1" t="s">
        <v>7</v>
      </c>
      <c r="O364" s="1" t="s">
        <v>8</v>
      </c>
      <c r="P364" s="1" t="s">
        <v>9</v>
      </c>
    </row>
    <row r="365" spans="1:16" ht="78.75" x14ac:dyDescent="0.25">
      <c r="A365" s="5" t="s">
        <v>1595</v>
      </c>
      <c r="B365" s="9" t="s">
        <v>1596</v>
      </c>
      <c r="C365" s="4" t="s">
        <v>1597</v>
      </c>
      <c r="D365" s="5" t="s">
        <v>1598</v>
      </c>
      <c r="E365" s="17" t="s">
        <v>1599</v>
      </c>
      <c r="F365" s="5" t="s">
        <v>926</v>
      </c>
      <c r="G365" s="5" t="s">
        <v>6</v>
      </c>
      <c r="H365" s="5" t="s">
        <v>6</v>
      </c>
      <c r="I365" s="5" t="s">
        <v>6</v>
      </c>
      <c r="J365" s="5" t="s">
        <v>6</v>
      </c>
      <c r="K365" s="5" t="s">
        <v>200</v>
      </c>
      <c r="L365" s="5">
        <v>32</v>
      </c>
      <c r="M365" s="5">
        <v>1.1641532182693481E-9</v>
      </c>
      <c r="N365" s="5" t="s">
        <v>6</v>
      </c>
      <c r="O365" s="5" t="s">
        <v>54</v>
      </c>
      <c r="P365" s="5" t="s">
        <v>9</v>
      </c>
    </row>
    <row r="366" spans="1:16" ht="45" x14ac:dyDescent="0.25">
      <c r="A366" s="5" t="s">
        <v>1600</v>
      </c>
      <c r="B366" s="9" t="s">
        <v>1601</v>
      </c>
      <c r="C366" s="4" t="s">
        <v>1602</v>
      </c>
      <c r="D366" s="5" t="s">
        <v>1603</v>
      </c>
      <c r="E366" s="18" t="s">
        <v>871</v>
      </c>
      <c r="F366" s="5" t="s">
        <v>5</v>
      </c>
      <c r="G366" s="5">
        <v>0</v>
      </c>
      <c r="H366" s="5">
        <v>65535000</v>
      </c>
      <c r="I366" s="5" t="s">
        <v>6</v>
      </c>
      <c r="J366" s="5" t="s">
        <v>6</v>
      </c>
      <c r="K366" s="5" t="s">
        <v>872</v>
      </c>
      <c r="L366" s="5">
        <v>32</v>
      </c>
      <c r="M366" s="5">
        <v>1</v>
      </c>
      <c r="N366" s="5" t="s">
        <v>6</v>
      </c>
      <c r="O366" s="5" t="s">
        <v>54</v>
      </c>
      <c r="P366" s="5" t="s">
        <v>9</v>
      </c>
    </row>
    <row r="367" spans="1:16" ht="67.5" x14ac:dyDescent="0.25">
      <c r="A367" s="5" t="s">
        <v>1604</v>
      </c>
      <c r="B367" s="9" t="s">
        <v>1605</v>
      </c>
      <c r="C367" s="4" t="s">
        <v>1606</v>
      </c>
      <c r="D367" s="5" t="s">
        <v>1607</v>
      </c>
      <c r="E367" s="5" t="s">
        <v>51</v>
      </c>
      <c r="F367" s="5" t="s">
        <v>52</v>
      </c>
      <c r="G367" s="5" t="s">
        <v>6</v>
      </c>
      <c r="H367" s="5" t="s">
        <v>6</v>
      </c>
      <c r="I367" s="5" t="s">
        <v>6</v>
      </c>
      <c r="J367" s="5" t="s">
        <v>6</v>
      </c>
      <c r="K367" s="5" t="s">
        <v>53</v>
      </c>
      <c r="L367" s="5">
        <v>24</v>
      </c>
      <c r="M367" s="5">
        <v>1</v>
      </c>
      <c r="N367" s="5" t="s">
        <v>6</v>
      </c>
      <c r="O367" s="5" t="s">
        <v>54</v>
      </c>
      <c r="P367" s="5" t="s">
        <v>9</v>
      </c>
    </row>
    <row r="368" spans="1:16" ht="78.75" x14ac:dyDescent="0.25">
      <c r="A368" s="5" t="s">
        <v>1608</v>
      </c>
      <c r="B368" s="9" t="s">
        <v>1609</v>
      </c>
      <c r="C368" s="4" t="s">
        <v>1610</v>
      </c>
      <c r="D368" s="5" t="s">
        <v>1611</v>
      </c>
      <c r="E368" s="5" t="s">
        <v>618</v>
      </c>
      <c r="F368" s="5" t="s">
        <v>68</v>
      </c>
      <c r="G368" s="5" t="s">
        <v>6</v>
      </c>
      <c r="H368" s="5" t="s">
        <v>6</v>
      </c>
      <c r="I368" s="5" t="s">
        <v>6</v>
      </c>
      <c r="J368" s="5" t="s">
        <v>6</v>
      </c>
      <c r="K368" s="5" t="s">
        <v>53</v>
      </c>
      <c r="L368" s="5">
        <v>16</v>
      </c>
      <c r="M368" s="5">
        <v>1</v>
      </c>
      <c r="N368" s="5" t="s">
        <v>6</v>
      </c>
      <c r="O368" s="5" t="s">
        <v>54</v>
      </c>
      <c r="P368" s="5" t="s">
        <v>9</v>
      </c>
    </row>
    <row r="369" spans="1:16" ht="90" x14ac:dyDescent="0.25">
      <c r="A369" s="5" t="s">
        <v>1612</v>
      </c>
      <c r="B369" s="9" t="s">
        <v>1613</v>
      </c>
      <c r="C369" s="4" t="s">
        <v>1614</v>
      </c>
      <c r="D369" s="5" t="s">
        <v>1615</v>
      </c>
      <c r="E369" s="5" t="s">
        <v>87</v>
      </c>
      <c r="F369" s="5" t="s">
        <v>88</v>
      </c>
      <c r="G369" s="5" t="s">
        <v>6</v>
      </c>
      <c r="H369" s="5" t="s">
        <v>6</v>
      </c>
      <c r="I369" s="5" t="s">
        <v>6</v>
      </c>
      <c r="J369" s="5" t="s">
        <v>6</v>
      </c>
      <c r="K369" s="5" t="s">
        <v>6</v>
      </c>
      <c r="L369" s="5">
        <v>1</v>
      </c>
      <c r="M369" s="5">
        <v>1</v>
      </c>
      <c r="N369" s="5" t="s">
        <v>1616</v>
      </c>
      <c r="O369" s="5" t="s">
        <v>54</v>
      </c>
      <c r="P369" s="5" t="s">
        <v>9</v>
      </c>
    </row>
    <row r="370" spans="1:16" ht="112.5" x14ac:dyDescent="0.25">
      <c r="A370" s="5" t="s">
        <v>1617</v>
      </c>
      <c r="B370" s="9" t="s">
        <v>1618</v>
      </c>
      <c r="C370" s="4" t="s">
        <v>1619</v>
      </c>
      <c r="D370" s="5" t="s">
        <v>1620</v>
      </c>
      <c r="E370" s="5" t="s">
        <v>87</v>
      </c>
      <c r="F370" s="5" t="s">
        <v>88</v>
      </c>
      <c r="G370" s="5" t="s">
        <v>6</v>
      </c>
      <c r="H370" s="5" t="s">
        <v>6</v>
      </c>
      <c r="I370" s="5" t="s">
        <v>6</v>
      </c>
      <c r="J370" s="5" t="s">
        <v>6</v>
      </c>
      <c r="K370" s="5" t="s">
        <v>6</v>
      </c>
      <c r="L370" s="5">
        <v>1</v>
      </c>
      <c r="M370" s="5">
        <v>1</v>
      </c>
      <c r="N370" s="5" t="s">
        <v>1621</v>
      </c>
      <c r="O370" s="5" t="s">
        <v>54</v>
      </c>
      <c r="P370" s="5" t="s">
        <v>9</v>
      </c>
    </row>
    <row r="371" spans="1:16" ht="101.25" x14ac:dyDescent="0.25">
      <c r="A371" s="5" t="s">
        <v>1622</v>
      </c>
      <c r="B371" s="9" t="s">
        <v>1623</v>
      </c>
      <c r="C371" s="4" t="s">
        <v>1624</v>
      </c>
      <c r="D371" s="5" t="s">
        <v>1625</v>
      </c>
      <c r="E371" s="5" t="s">
        <v>87</v>
      </c>
      <c r="F371" s="5" t="s">
        <v>88</v>
      </c>
      <c r="G371" s="5" t="s">
        <v>6</v>
      </c>
      <c r="H371" s="5" t="s">
        <v>6</v>
      </c>
      <c r="I371" s="5" t="s">
        <v>6</v>
      </c>
      <c r="J371" s="5" t="s">
        <v>6</v>
      </c>
      <c r="K371" s="5" t="s">
        <v>6</v>
      </c>
      <c r="L371" s="5">
        <v>1</v>
      </c>
      <c r="M371" s="5">
        <v>1</v>
      </c>
      <c r="N371" s="5" t="s">
        <v>1626</v>
      </c>
      <c r="O371" s="5" t="s">
        <v>54</v>
      </c>
      <c r="P371" s="5" t="s">
        <v>9</v>
      </c>
    </row>
    <row r="372" spans="1:16" ht="101.25" x14ac:dyDescent="0.25">
      <c r="A372" s="5" t="s">
        <v>1627</v>
      </c>
      <c r="B372" s="9" t="s">
        <v>1628</v>
      </c>
      <c r="C372" s="4" t="s">
        <v>1629</v>
      </c>
      <c r="D372" s="5" t="s">
        <v>1630</v>
      </c>
      <c r="E372" s="5" t="s">
        <v>87</v>
      </c>
      <c r="F372" s="5" t="s">
        <v>88</v>
      </c>
      <c r="G372" s="5" t="s">
        <v>6</v>
      </c>
      <c r="H372" s="5" t="s">
        <v>6</v>
      </c>
      <c r="I372" s="5" t="s">
        <v>6</v>
      </c>
      <c r="J372" s="5" t="s">
        <v>6</v>
      </c>
      <c r="K372" s="5" t="s">
        <v>6</v>
      </c>
      <c r="L372" s="5">
        <v>1</v>
      </c>
      <c r="M372" s="5">
        <v>1</v>
      </c>
      <c r="N372" s="5" t="s">
        <v>1631</v>
      </c>
      <c r="O372" s="5" t="s">
        <v>54</v>
      </c>
      <c r="P372" s="5" t="s">
        <v>9</v>
      </c>
    </row>
    <row r="373" spans="1:16" ht="45" x14ac:dyDescent="0.25">
      <c r="A373" s="5" t="s">
        <v>1632</v>
      </c>
      <c r="B373" s="9" t="s">
        <v>1633</v>
      </c>
      <c r="C373" s="4" t="s">
        <v>1634</v>
      </c>
      <c r="D373" s="5" t="s">
        <v>1635</v>
      </c>
      <c r="E373" s="17" t="s">
        <v>1636</v>
      </c>
      <c r="F373" s="5" t="s">
        <v>1637</v>
      </c>
      <c r="G373" s="5" t="s">
        <v>6</v>
      </c>
      <c r="H373" s="5">
        <v>42.94</v>
      </c>
      <c r="I373" s="5" t="s">
        <v>6</v>
      </c>
      <c r="J373" s="5" t="s">
        <v>6</v>
      </c>
      <c r="K373" s="5" t="s">
        <v>200</v>
      </c>
      <c r="L373" s="5">
        <v>32</v>
      </c>
      <c r="M373" s="5">
        <v>1E-8</v>
      </c>
      <c r="N373" s="5" t="s">
        <v>6</v>
      </c>
      <c r="O373" s="5" t="s">
        <v>54</v>
      </c>
      <c r="P373" s="5" t="s">
        <v>9</v>
      </c>
    </row>
    <row r="374" spans="1:16" ht="45" x14ac:dyDescent="0.25">
      <c r="A374" s="5" t="s">
        <v>1638</v>
      </c>
      <c r="B374" s="9" t="s">
        <v>1639</v>
      </c>
      <c r="C374" s="4" t="s">
        <v>1640</v>
      </c>
      <c r="D374" s="5" t="s">
        <v>1641</v>
      </c>
      <c r="E374" s="17" t="s">
        <v>1642</v>
      </c>
      <c r="F374" s="5" t="s">
        <v>1643</v>
      </c>
      <c r="G374" s="5" t="s">
        <v>6</v>
      </c>
      <c r="H374" s="5" t="s">
        <v>6</v>
      </c>
      <c r="I374" s="5" t="s">
        <v>6</v>
      </c>
      <c r="J374" s="5" t="s">
        <v>6</v>
      </c>
      <c r="K374" s="5" t="s">
        <v>200</v>
      </c>
      <c r="L374" s="5">
        <v>32</v>
      </c>
      <c r="M374" s="5">
        <v>4.6566128730773926E-9</v>
      </c>
      <c r="N374" s="5" t="s">
        <v>6</v>
      </c>
      <c r="O374" s="5" t="s">
        <v>54</v>
      </c>
      <c r="P374" s="5" t="s">
        <v>9</v>
      </c>
    </row>
    <row r="375" spans="1:16" ht="56.25" x14ac:dyDescent="0.25">
      <c r="A375" s="5" t="s">
        <v>1644</v>
      </c>
      <c r="B375" s="9" t="s">
        <v>1645</v>
      </c>
      <c r="C375" s="4" t="s">
        <v>1646</v>
      </c>
      <c r="D375" s="5" t="s">
        <v>1647</v>
      </c>
      <c r="E375" s="5" t="s">
        <v>1648</v>
      </c>
      <c r="F375" s="5" t="s">
        <v>1649</v>
      </c>
      <c r="G375" s="5" t="s">
        <v>6</v>
      </c>
      <c r="H375" s="5" t="s">
        <v>6</v>
      </c>
      <c r="I375" s="5" t="s">
        <v>6</v>
      </c>
      <c r="J375" s="5" t="s">
        <v>6</v>
      </c>
      <c r="K375" s="5" t="s">
        <v>631</v>
      </c>
      <c r="L375" s="5">
        <v>24</v>
      </c>
      <c r="M375" s="5">
        <v>0.1</v>
      </c>
      <c r="N375" s="5" t="s">
        <v>6</v>
      </c>
      <c r="O375" s="5" t="s">
        <v>54</v>
      </c>
      <c r="P375" s="5" t="s">
        <v>9</v>
      </c>
    </row>
    <row r="376" spans="1:16" ht="45" x14ac:dyDescent="0.25">
      <c r="A376" s="5" t="s">
        <v>1650</v>
      </c>
      <c r="B376" s="9" t="s">
        <v>1651</v>
      </c>
      <c r="C376" s="4" t="s">
        <v>1652</v>
      </c>
      <c r="D376" s="5" t="s">
        <v>1653</v>
      </c>
      <c r="E376" s="6" t="s">
        <v>618</v>
      </c>
      <c r="F376" s="5" t="s">
        <v>68</v>
      </c>
      <c r="G376" s="5">
        <v>0</v>
      </c>
      <c r="H376" s="5">
        <v>65535</v>
      </c>
      <c r="I376" s="5" t="s">
        <v>6</v>
      </c>
      <c r="J376" s="5" t="s">
        <v>6</v>
      </c>
      <c r="K376" s="5" t="s">
        <v>53</v>
      </c>
      <c r="L376" s="5">
        <v>16</v>
      </c>
      <c r="M376" s="5">
        <v>1</v>
      </c>
      <c r="N376" s="5" t="s">
        <v>6</v>
      </c>
      <c r="O376" s="5" t="s">
        <v>8</v>
      </c>
      <c r="P376" s="5" t="s">
        <v>9</v>
      </c>
    </row>
    <row r="377" spans="1:16" ht="67.5" x14ac:dyDescent="0.25">
      <c r="A377" s="5" t="s">
        <v>1654</v>
      </c>
      <c r="B377" s="9" t="s">
        <v>6</v>
      </c>
      <c r="C377" s="4" t="s">
        <v>1655</v>
      </c>
      <c r="D377" s="5" t="s">
        <v>1656</v>
      </c>
      <c r="E377" s="6" t="s">
        <v>1657</v>
      </c>
      <c r="F377" s="5" t="s">
        <v>1658</v>
      </c>
      <c r="G377" s="5">
        <v>0</v>
      </c>
      <c r="H377" s="5">
        <v>65535</v>
      </c>
      <c r="I377" s="5" t="s">
        <v>6</v>
      </c>
      <c r="J377" s="5" t="s">
        <v>6</v>
      </c>
      <c r="K377" s="5" t="s">
        <v>53</v>
      </c>
      <c r="L377" s="5">
        <v>32</v>
      </c>
      <c r="M377" s="5">
        <v>1</v>
      </c>
      <c r="N377" s="5" t="s">
        <v>6</v>
      </c>
      <c r="O377" s="5" t="s">
        <v>54</v>
      </c>
      <c r="P377" s="5" t="s">
        <v>9</v>
      </c>
    </row>
    <row r="378" spans="1:16" ht="101.25" x14ac:dyDescent="0.25">
      <c r="A378" s="1" t="s">
        <v>1659</v>
      </c>
      <c r="B378" s="2" t="s">
        <v>1660</v>
      </c>
      <c r="C378" s="3" t="s">
        <v>1661</v>
      </c>
      <c r="D378" s="1" t="s">
        <v>3</v>
      </c>
      <c r="E378" s="1" t="s">
        <v>4</v>
      </c>
      <c r="F378" s="19" t="s">
        <v>5</v>
      </c>
      <c r="G378" s="1" t="s">
        <v>6</v>
      </c>
      <c r="H378" s="1" t="s">
        <v>6</v>
      </c>
      <c r="I378" s="1" t="s">
        <v>6</v>
      </c>
      <c r="J378" s="1" t="s">
        <v>6</v>
      </c>
      <c r="K378" s="19" t="s">
        <v>6</v>
      </c>
      <c r="L378" s="1">
        <v>32</v>
      </c>
      <c r="M378" s="1">
        <v>1</v>
      </c>
      <c r="N378" s="1" t="s">
        <v>7</v>
      </c>
      <c r="O378" s="1" t="s">
        <v>8</v>
      </c>
      <c r="P378" s="1" t="s">
        <v>9</v>
      </c>
    </row>
    <row r="379" spans="1:16" ht="78.75" x14ac:dyDescent="0.25">
      <c r="A379" s="5" t="s">
        <v>1662</v>
      </c>
      <c r="B379" s="9" t="s">
        <v>1663</v>
      </c>
      <c r="C379" s="4" t="s">
        <v>1664</v>
      </c>
      <c r="D379" s="5" t="s">
        <v>1665</v>
      </c>
      <c r="E379" s="5" t="s">
        <v>210</v>
      </c>
      <c r="F379" s="5" t="s">
        <v>102</v>
      </c>
      <c r="G379" s="5">
        <v>0</v>
      </c>
      <c r="H379" s="5">
        <v>255</v>
      </c>
      <c r="I379" s="5" t="s">
        <v>6</v>
      </c>
      <c r="J379" s="5" t="s">
        <v>6</v>
      </c>
      <c r="K379" s="5" t="s">
        <v>6</v>
      </c>
      <c r="L379" s="5">
        <v>8</v>
      </c>
      <c r="M379" s="5">
        <v>1</v>
      </c>
      <c r="N379" s="5" t="s">
        <v>6</v>
      </c>
      <c r="O379" s="5" t="s">
        <v>8</v>
      </c>
      <c r="P379" s="5" t="s">
        <v>9</v>
      </c>
    </row>
    <row r="380" spans="1:16" ht="67.5" x14ac:dyDescent="0.25">
      <c r="A380" s="5" t="s">
        <v>1666</v>
      </c>
      <c r="B380" s="9" t="s">
        <v>1667</v>
      </c>
      <c r="C380" s="4" t="s">
        <v>1668</v>
      </c>
      <c r="D380" s="5" t="s">
        <v>1669</v>
      </c>
      <c r="E380" s="5" t="s">
        <v>1124</v>
      </c>
      <c r="F380" s="5" t="s">
        <v>52</v>
      </c>
      <c r="G380" s="5">
        <v>0</v>
      </c>
      <c r="H380" s="5">
        <v>16777215</v>
      </c>
      <c r="I380" s="5" t="s">
        <v>6</v>
      </c>
      <c r="J380" s="5" t="s">
        <v>6</v>
      </c>
      <c r="K380" s="5" t="s">
        <v>6</v>
      </c>
      <c r="L380" s="5">
        <v>24</v>
      </c>
      <c r="M380" s="5">
        <v>1</v>
      </c>
      <c r="N380" s="5" t="s">
        <v>6</v>
      </c>
      <c r="O380" s="5" t="s">
        <v>54</v>
      </c>
      <c r="P380" s="5" t="s">
        <v>9</v>
      </c>
    </row>
    <row r="381" spans="1:16" ht="90" x14ac:dyDescent="0.25">
      <c r="A381" s="5" t="s">
        <v>1670</v>
      </c>
      <c r="B381" s="9" t="s">
        <v>1671</v>
      </c>
      <c r="C381" s="4" t="s">
        <v>1672</v>
      </c>
      <c r="D381" s="5" t="s">
        <v>1673</v>
      </c>
      <c r="E381" s="5" t="s">
        <v>1124</v>
      </c>
      <c r="F381" s="5" t="s">
        <v>52</v>
      </c>
      <c r="G381" s="5" t="s">
        <v>6</v>
      </c>
      <c r="H381" s="5" t="s">
        <v>6</v>
      </c>
      <c r="I381" s="5" t="s">
        <v>6</v>
      </c>
      <c r="J381" s="5" t="s">
        <v>6</v>
      </c>
      <c r="K381" s="5" t="s">
        <v>6</v>
      </c>
      <c r="L381" s="5">
        <v>24</v>
      </c>
      <c r="M381" s="5">
        <v>1</v>
      </c>
      <c r="N381" s="5" t="s">
        <v>6</v>
      </c>
      <c r="O381" s="5" t="s">
        <v>54</v>
      </c>
      <c r="P381" s="5" t="s">
        <v>9</v>
      </c>
    </row>
    <row r="382" spans="1:16" ht="67.5" x14ac:dyDescent="0.25">
      <c r="A382" s="5" t="s">
        <v>1674</v>
      </c>
      <c r="B382" s="9" t="s">
        <v>1675</v>
      </c>
      <c r="C382" s="4" t="s">
        <v>1676</v>
      </c>
      <c r="D382" s="5" t="s">
        <v>1677</v>
      </c>
      <c r="E382" s="5" t="s">
        <v>649</v>
      </c>
      <c r="F382" s="5" t="s">
        <v>68</v>
      </c>
      <c r="G382" s="5">
        <v>0</v>
      </c>
      <c r="H382" s="5">
        <v>65535</v>
      </c>
      <c r="I382" s="5" t="s">
        <v>6</v>
      </c>
      <c r="J382" s="5" t="s">
        <v>6</v>
      </c>
      <c r="K382" s="5" t="s">
        <v>6</v>
      </c>
      <c r="L382" s="5">
        <v>16</v>
      </c>
      <c r="M382" s="5">
        <v>1</v>
      </c>
      <c r="N382" s="5" t="s">
        <v>6</v>
      </c>
      <c r="O382" s="5" t="s">
        <v>8</v>
      </c>
      <c r="P382" s="5" t="s">
        <v>9</v>
      </c>
    </row>
    <row r="383" spans="1:16" ht="101.25" x14ac:dyDescent="0.25">
      <c r="A383" s="5" t="s">
        <v>1678</v>
      </c>
      <c r="B383" s="9" t="s">
        <v>1679</v>
      </c>
      <c r="C383" s="4" t="s">
        <v>1680</v>
      </c>
      <c r="D383" s="5" t="s">
        <v>1681</v>
      </c>
      <c r="E383" s="5" t="s">
        <v>649</v>
      </c>
      <c r="F383" s="5" t="s">
        <v>68</v>
      </c>
      <c r="G383" s="5">
        <v>0</v>
      </c>
      <c r="H383" s="5">
        <v>65535</v>
      </c>
      <c r="I383" s="5" t="s">
        <v>6</v>
      </c>
      <c r="J383" s="5" t="s">
        <v>6</v>
      </c>
      <c r="K383" s="5" t="s">
        <v>6</v>
      </c>
      <c r="L383" s="5">
        <v>16</v>
      </c>
      <c r="M383" s="5">
        <v>1</v>
      </c>
      <c r="N383" s="5" t="s">
        <v>6</v>
      </c>
      <c r="O383" s="5" t="s">
        <v>8</v>
      </c>
      <c r="P383" s="5" t="s">
        <v>9</v>
      </c>
    </row>
    <row r="384" spans="1:16" ht="101.25" x14ac:dyDescent="0.25">
      <c r="A384" s="5" t="s">
        <v>1682</v>
      </c>
      <c r="B384" s="9" t="s">
        <v>1683</v>
      </c>
      <c r="C384" s="4" t="s">
        <v>1684</v>
      </c>
      <c r="D384" s="5" t="s">
        <v>1685</v>
      </c>
      <c r="E384" s="5" t="s">
        <v>649</v>
      </c>
      <c r="F384" s="5" t="s">
        <v>68</v>
      </c>
      <c r="G384" s="5">
        <v>0</v>
      </c>
      <c r="H384" s="5">
        <v>65535</v>
      </c>
      <c r="I384" s="5" t="s">
        <v>6</v>
      </c>
      <c r="J384" s="5" t="s">
        <v>6</v>
      </c>
      <c r="K384" s="5" t="s">
        <v>6</v>
      </c>
      <c r="L384" s="5">
        <v>16</v>
      </c>
      <c r="M384" s="5">
        <v>1</v>
      </c>
      <c r="N384" s="5" t="s">
        <v>6</v>
      </c>
      <c r="O384" s="5" t="s">
        <v>8</v>
      </c>
      <c r="P384" s="5" t="s">
        <v>9</v>
      </c>
    </row>
    <row r="385" spans="1:16" ht="101.25" x14ac:dyDescent="0.25">
      <c r="A385" s="5" t="s">
        <v>1686</v>
      </c>
      <c r="B385" s="9" t="s">
        <v>1687</v>
      </c>
      <c r="C385" s="4" t="s">
        <v>1688</v>
      </c>
      <c r="D385" s="5" t="s">
        <v>1689</v>
      </c>
      <c r="E385" s="5" t="s">
        <v>649</v>
      </c>
      <c r="F385" s="5" t="s">
        <v>68</v>
      </c>
      <c r="G385" s="5">
        <v>0</v>
      </c>
      <c r="H385" s="5">
        <v>65535</v>
      </c>
      <c r="I385" s="5" t="s">
        <v>6</v>
      </c>
      <c r="J385" s="5" t="s">
        <v>6</v>
      </c>
      <c r="K385" s="5" t="s">
        <v>6</v>
      </c>
      <c r="L385" s="5">
        <v>16</v>
      </c>
      <c r="M385" s="5">
        <v>1</v>
      </c>
      <c r="N385" s="5" t="s">
        <v>6</v>
      </c>
      <c r="O385" s="5" t="s">
        <v>8</v>
      </c>
      <c r="P385" s="5" t="s">
        <v>9</v>
      </c>
    </row>
    <row r="386" spans="1:16" ht="101.25" x14ac:dyDescent="0.25">
      <c r="A386" s="5" t="s">
        <v>1690</v>
      </c>
      <c r="B386" s="9" t="s">
        <v>1691</v>
      </c>
      <c r="C386" s="4" t="s">
        <v>1692</v>
      </c>
      <c r="D386" s="5" t="s">
        <v>1693</v>
      </c>
      <c r="E386" s="5" t="s">
        <v>649</v>
      </c>
      <c r="F386" s="5" t="s">
        <v>68</v>
      </c>
      <c r="G386" s="5">
        <v>0</v>
      </c>
      <c r="H386" s="5">
        <v>65535</v>
      </c>
      <c r="I386" s="5" t="s">
        <v>6</v>
      </c>
      <c r="J386" s="5" t="s">
        <v>6</v>
      </c>
      <c r="K386" s="5" t="s">
        <v>6</v>
      </c>
      <c r="L386" s="5">
        <v>16</v>
      </c>
      <c r="M386" s="5">
        <v>1</v>
      </c>
      <c r="N386" s="5" t="s">
        <v>6</v>
      </c>
      <c r="O386" s="5" t="s">
        <v>8</v>
      </c>
      <c r="P386" s="5" t="s">
        <v>9</v>
      </c>
    </row>
    <row r="387" spans="1:16" ht="135" x14ac:dyDescent="0.25">
      <c r="A387" s="5" t="s">
        <v>1694</v>
      </c>
      <c r="B387" s="9" t="s">
        <v>1695</v>
      </c>
      <c r="C387" s="4" t="s">
        <v>1696</v>
      </c>
      <c r="D387" s="5" t="s">
        <v>1697</v>
      </c>
      <c r="E387" s="5" t="s">
        <v>94</v>
      </c>
      <c r="F387" s="5" t="s">
        <v>95</v>
      </c>
      <c r="G387" s="5">
        <v>0</v>
      </c>
      <c r="H387" s="5">
        <v>9</v>
      </c>
      <c r="I387" s="5" t="s">
        <v>6</v>
      </c>
      <c r="J387" s="5" t="s">
        <v>6</v>
      </c>
      <c r="K387" s="5" t="s">
        <v>6</v>
      </c>
      <c r="L387" s="5">
        <v>4</v>
      </c>
      <c r="M387" s="5">
        <v>1</v>
      </c>
      <c r="N387" s="5" t="s">
        <v>1698</v>
      </c>
      <c r="O387" s="5" t="s">
        <v>8</v>
      </c>
      <c r="P387" s="5" t="s">
        <v>9</v>
      </c>
    </row>
    <row r="388" spans="1:16" ht="135" x14ac:dyDescent="0.25">
      <c r="A388" s="5" t="s">
        <v>1699</v>
      </c>
      <c r="B388" s="9" t="s">
        <v>1700</v>
      </c>
      <c r="C388" s="4" t="s">
        <v>1701</v>
      </c>
      <c r="D388" s="5" t="s">
        <v>1702</v>
      </c>
      <c r="E388" s="5" t="s">
        <v>87</v>
      </c>
      <c r="F388" s="5" t="s">
        <v>88</v>
      </c>
      <c r="G388" s="5">
        <v>0</v>
      </c>
      <c r="H388" s="5">
        <v>1</v>
      </c>
      <c r="I388" s="5" t="s">
        <v>6</v>
      </c>
      <c r="J388" s="5" t="s">
        <v>6</v>
      </c>
      <c r="K388" s="5" t="s">
        <v>6</v>
      </c>
      <c r="L388" s="5">
        <v>1</v>
      </c>
      <c r="M388" s="5">
        <v>1</v>
      </c>
      <c r="N388" s="5" t="s">
        <v>1703</v>
      </c>
      <c r="O388" s="5" t="s">
        <v>8</v>
      </c>
      <c r="P388" s="5" t="s">
        <v>9</v>
      </c>
    </row>
    <row r="389" spans="1:16" ht="67.5" x14ac:dyDescent="0.25">
      <c r="A389" s="5" t="s">
        <v>1704</v>
      </c>
      <c r="B389" s="9" t="s">
        <v>1705</v>
      </c>
      <c r="C389" s="4" t="s">
        <v>1706</v>
      </c>
      <c r="D389" s="5" t="s">
        <v>1707</v>
      </c>
      <c r="E389" s="5" t="s">
        <v>87</v>
      </c>
      <c r="F389" s="5" t="s">
        <v>88</v>
      </c>
      <c r="G389" s="5">
        <v>0</v>
      </c>
      <c r="H389" s="5">
        <v>1</v>
      </c>
      <c r="I389" s="5" t="s">
        <v>6</v>
      </c>
      <c r="J389" s="5" t="s">
        <v>6</v>
      </c>
      <c r="K389" s="5" t="s">
        <v>6</v>
      </c>
      <c r="L389" s="5">
        <v>1</v>
      </c>
      <c r="M389" s="5">
        <v>1</v>
      </c>
      <c r="N389" s="5" t="s">
        <v>1708</v>
      </c>
      <c r="O389" s="5" t="s">
        <v>8</v>
      </c>
      <c r="P389" s="5" t="s">
        <v>9</v>
      </c>
    </row>
    <row r="390" spans="1:16" ht="101.25" x14ac:dyDescent="0.25">
      <c r="A390" s="5" t="s">
        <v>1709</v>
      </c>
      <c r="B390" s="9" t="s">
        <v>1710</v>
      </c>
      <c r="C390" s="4" t="s">
        <v>1711</v>
      </c>
      <c r="D390" s="5" t="s">
        <v>1712</v>
      </c>
      <c r="E390" s="5" t="s">
        <v>87</v>
      </c>
      <c r="F390" s="5" t="s">
        <v>88</v>
      </c>
      <c r="G390" s="5">
        <v>0</v>
      </c>
      <c r="H390" s="5">
        <v>1</v>
      </c>
      <c r="I390" s="5" t="s">
        <v>6</v>
      </c>
      <c r="J390" s="5" t="s">
        <v>6</v>
      </c>
      <c r="K390" s="5" t="s">
        <v>6</v>
      </c>
      <c r="L390" s="5">
        <v>1</v>
      </c>
      <c r="M390" s="5">
        <v>1</v>
      </c>
      <c r="N390" s="5" t="s">
        <v>1713</v>
      </c>
      <c r="O390" s="5" t="s">
        <v>8</v>
      </c>
      <c r="P390" s="5" t="s">
        <v>9</v>
      </c>
    </row>
    <row r="391" spans="1:16" ht="90" x14ac:dyDescent="0.25">
      <c r="A391" s="5" t="s">
        <v>1714</v>
      </c>
      <c r="B391" s="9" t="s">
        <v>1715</v>
      </c>
      <c r="C391" s="4" t="s">
        <v>1716</v>
      </c>
      <c r="D391" s="5" t="s">
        <v>1717</v>
      </c>
      <c r="E391" s="5" t="s">
        <v>87</v>
      </c>
      <c r="F391" s="5" t="s">
        <v>88</v>
      </c>
      <c r="G391" s="5">
        <v>0</v>
      </c>
      <c r="H391" s="5">
        <v>1</v>
      </c>
      <c r="I391" s="5" t="s">
        <v>6</v>
      </c>
      <c r="J391" s="5" t="s">
        <v>6</v>
      </c>
      <c r="K391" s="5" t="s">
        <v>6</v>
      </c>
      <c r="L391" s="5">
        <v>1</v>
      </c>
      <c r="M391" s="5">
        <v>1</v>
      </c>
      <c r="N391" s="5" t="s">
        <v>1708</v>
      </c>
      <c r="O391" s="5" t="s">
        <v>8</v>
      </c>
      <c r="P391" s="5" t="s">
        <v>9</v>
      </c>
    </row>
    <row r="392" spans="1:16" ht="168.75" x14ac:dyDescent="0.25">
      <c r="A392" s="5" t="s">
        <v>1718</v>
      </c>
      <c r="B392" s="9" t="s">
        <v>1719</v>
      </c>
      <c r="C392" s="4" t="s">
        <v>1720</v>
      </c>
      <c r="D392" s="5" t="s">
        <v>1721</v>
      </c>
      <c r="E392" s="5" t="s">
        <v>155</v>
      </c>
      <c r="F392" s="5" t="s">
        <v>156</v>
      </c>
      <c r="G392" s="5">
        <v>0</v>
      </c>
      <c r="H392" s="5">
        <v>2</v>
      </c>
      <c r="I392" s="5" t="s">
        <v>6</v>
      </c>
      <c r="J392" s="5" t="s">
        <v>6</v>
      </c>
      <c r="K392" s="5" t="s">
        <v>6</v>
      </c>
      <c r="L392" s="5">
        <v>2</v>
      </c>
      <c r="M392" s="5">
        <v>1</v>
      </c>
      <c r="N392" s="5" t="s">
        <v>1722</v>
      </c>
      <c r="O392" s="5" t="s">
        <v>8</v>
      </c>
      <c r="P392" s="5" t="s">
        <v>9</v>
      </c>
    </row>
    <row r="393" spans="1:16" ht="213.75" x14ac:dyDescent="0.25">
      <c r="A393" s="5" t="s">
        <v>1723</v>
      </c>
      <c r="B393" s="9" t="s">
        <v>1724</v>
      </c>
      <c r="C393" s="4" t="s">
        <v>1725</v>
      </c>
      <c r="D393" s="5" t="s">
        <v>1726</v>
      </c>
      <c r="E393" s="5" t="s">
        <v>155</v>
      </c>
      <c r="F393" s="5" t="s">
        <v>156</v>
      </c>
      <c r="G393" s="5">
        <v>0</v>
      </c>
      <c r="H393" s="5">
        <v>3</v>
      </c>
      <c r="I393" s="5" t="s">
        <v>6</v>
      </c>
      <c r="J393" s="5" t="s">
        <v>6</v>
      </c>
      <c r="K393" s="5" t="s">
        <v>6</v>
      </c>
      <c r="L393" s="5">
        <v>2</v>
      </c>
      <c r="M393" s="5">
        <v>1</v>
      </c>
      <c r="N393" s="5" t="s">
        <v>604</v>
      </c>
      <c r="O393" s="5" t="s">
        <v>8</v>
      </c>
      <c r="P393" s="5" t="s">
        <v>9</v>
      </c>
    </row>
    <row r="394" spans="1:16" ht="33.75" x14ac:dyDescent="0.25">
      <c r="A394" s="5" t="s">
        <v>1727</v>
      </c>
      <c r="B394" s="9" t="s">
        <v>1728</v>
      </c>
      <c r="C394" s="4" t="s">
        <v>1729</v>
      </c>
      <c r="D394" s="5" t="s">
        <v>1730</v>
      </c>
      <c r="E394" s="5" t="s">
        <v>94</v>
      </c>
      <c r="F394" s="5" t="s">
        <v>95</v>
      </c>
      <c r="G394" s="5">
        <v>1</v>
      </c>
      <c r="H394" s="5">
        <v>8</v>
      </c>
      <c r="I394" s="5" t="s">
        <v>6</v>
      </c>
      <c r="J394" s="5" t="s">
        <v>6</v>
      </c>
      <c r="K394" s="5" t="s">
        <v>6</v>
      </c>
      <c r="L394" s="5">
        <v>4</v>
      </c>
      <c r="M394" s="5">
        <v>1</v>
      </c>
      <c r="N394" s="5" t="s">
        <v>1731</v>
      </c>
      <c r="O394" s="5" t="s">
        <v>8</v>
      </c>
      <c r="P394" s="5" t="s">
        <v>9</v>
      </c>
    </row>
    <row r="395" spans="1:16" ht="112.5" x14ac:dyDescent="0.25">
      <c r="A395" s="5" t="s">
        <v>1732</v>
      </c>
      <c r="B395" s="9" t="s">
        <v>1733</v>
      </c>
      <c r="C395" s="4" t="s">
        <v>1734</v>
      </c>
      <c r="D395" s="5" t="s">
        <v>1735</v>
      </c>
      <c r="E395" s="5" t="s">
        <v>210</v>
      </c>
      <c r="F395" s="5" t="s">
        <v>102</v>
      </c>
      <c r="G395" s="5">
        <v>0</v>
      </c>
      <c r="H395" s="5">
        <v>255</v>
      </c>
      <c r="I395" s="5" t="s">
        <v>6</v>
      </c>
      <c r="J395" s="5" t="s">
        <v>6</v>
      </c>
      <c r="K395" s="5" t="s">
        <v>6</v>
      </c>
      <c r="L395" s="5">
        <v>8</v>
      </c>
      <c r="M395" s="5">
        <v>1</v>
      </c>
      <c r="N395" s="5" t="s">
        <v>6</v>
      </c>
      <c r="O395" s="5" t="s">
        <v>8</v>
      </c>
      <c r="P395" s="5" t="s">
        <v>9</v>
      </c>
    </row>
    <row r="396" spans="1:16" ht="135" x14ac:dyDescent="0.25">
      <c r="A396" s="5" t="s">
        <v>1736</v>
      </c>
      <c r="B396" s="9" t="s">
        <v>1737</v>
      </c>
      <c r="C396" s="4" t="s">
        <v>1738</v>
      </c>
      <c r="D396" s="5" t="s">
        <v>1739</v>
      </c>
      <c r="E396" s="5" t="s">
        <v>1740</v>
      </c>
      <c r="F396" s="5" t="s">
        <v>1741</v>
      </c>
      <c r="G396" s="5">
        <v>-8192</v>
      </c>
      <c r="H396" s="5">
        <v>8191</v>
      </c>
      <c r="I396" s="5" t="s">
        <v>6</v>
      </c>
      <c r="J396" s="5" t="s">
        <v>6</v>
      </c>
      <c r="K396" s="5" t="s">
        <v>1742</v>
      </c>
      <c r="L396" s="5">
        <v>16</v>
      </c>
      <c r="M396" s="5">
        <v>1</v>
      </c>
      <c r="N396" s="5" t="s">
        <v>6</v>
      </c>
      <c r="O396" s="5" t="s">
        <v>8</v>
      </c>
      <c r="P396" s="5" t="s">
        <v>9</v>
      </c>
    </row>
    <row r="397" spans="1:16" ht="123.75" x14ac:dyDescent="0.25">
      <c r="A397" s="5" t="s">
        <v>1743</v>
      </c>
      <c r="B397" s="9" t="s">
        <v>1744</v>
      </c>
      <c r="C397" s="4" t="s">
        <v>1745</v>
      </c>
      <c r="D397" s="5" t="s">
        <v>1746</v>
      </c>
      <c r="E397" s="5" t="s">
        <v>23</v>
      </c>
      <c r="F397" s="5" t="s">
        <v>25</v>
      </c>
      <c r="G397" s="5">
        <v>0</v>
      </c>
      <c r="H397" s="5">
        <v>16383.75</v>
      </c>
      <c r="I397" s="5" t="s">
        <v>6</v>
      </c>
      <c r="J397" s="5" t="s">
        <v>6</v>
      </c>
      <c r="K397" s="5" t="s">
        <v>26</v>
      </c>
      <c r="L397" s="5">
        <v>16</v>
      </c>
      <c r="M397" s="5">
        <v>0.25</v>
      </c>
      <c r="N397" s="5" t="s">
        <v>6</v>
      </c>
      <c r="O397" s="5" t="s">
        <v>8</v>
      </c>
      <c r="P397" s="5" t="s">
        <v>9</v>
      </c>
    </row>
    <row r="398" spans="1:16" ht="78.75" x14ac:dyDescent="0.25">
      <c r="A398" s="5" t="s">
        <v>1747</v>
      </c>
      <c r="B398" s="9" t="s">
        <v>6</v>
      </c>
      <c r="C398" s="4" t="s">
        <v>1748</v>
      </c>
      <c r="D398" s="5" t="s">
        <v>1749</v>
      </c>
      <c r="E398" s="5" t="s">
        <v>87</v>
      </c>
      <c r="F398" s="5" t="s">
        <v>88</v>
      </c>
      <c r="G398" s="5" t="s">
        <v>603</v>
      </c>
      <c r="H398" s="5" t="s">
        <v>603</v>
      </c>
      <c r="I398" s="5" t="s">
        <v>6</v>
      </c>
      <c r="J398" s="5" t="s">
        <v>6</v>
      </c>
      <c r="K398" s="5" t="s">
        <v>6</v>
      </c>
      <c r="L398" s="5">
        <v>1</v>
      </c>
      <c r="M398" s="5">
        <v>1</v>
      </c>
      <c r="N398" s="5" t="s">
        <v>1750</v>
      </c>
      <c r="O398" s="5" t="s">
        <v>8</v>
      </c>
      <c r="P398" s="5" t="s">
        <v>9</v>
      </c>
    </row>
    <row r="399" spans="1:16" ht="67.5" x14ac:dyDescent="0.25">
      <c r="A399" s="5" t="s">
        <v>1751</v>
      </c>
      <c r="B399" s="9" t="s">
        <v>6</v>
      </c>
      <c r="C399" s="4" t="s">
        <v>1752</v>
      </c>
      <c r="D399" s="5" t="s">
        <v>1753</v>
      </c>
      <c r="E399" s="5" t="s">
        <v>87</v>
      </c>
      <c r="F399" s="5" t="s">
        <v>88</v>
      </c>
      <c r="G399" s="5" t="s">
        <v>603</v>
      </c>
      <c r="H399" s="5" t="s">
        <v>603</v>
      </c>
      <c r="I399" s="5" t="s">
        <v>6</v>
      </c>
      <c r="J399" s="5" t="s">
        <v>6</v>
      </c>
      <c r="K399" s="5" t="s">
        <v>6</v>
      </c>
      <c r="L399" s="5">
        <v>1</v>
      </c>
      <c r="M399" s="5">
        <v>1</v>
      </c>
      <c r="N399" s="5" t="s">
        <v>1754</v>
      </c>
      <c r="O399" s="5" t="s">
        <v>8</v>
      </c>
      <c r="P399" s="5" t="s">
        <v>9</v>
      </c>
    </row>
    <row r="400" spans="1:16" ht="168.75" x14ac:dyDescent="0.25">
      <c r="A400" s="5" t="s">
        <v>1755</v>
      </c>
      <c r="B400" s="9" t="s">
        <v>6</v>
      </c>
      <c r="C400" s="4" t="s">
        <v>1756</v>
      </c>
      <c r="D400" s="5" t="s">
        <v>1757</v>
      </c>
      <c r="E400" s="5" t="s">
        <v>282</v>
      </c>
      <c r="F400" s="5" t="s">
        <v>125</v>
      </c>
      <c r="G400" s="5" t="s">
        <v>603</v>
      </c>
      <c r="H400" s="5" t="s">
        <v>603</v>
      </c>
      <c r="I400" s="5" t="s">
        <v>6</v>
      </c>
      <c r="J400" s="5" t="s">
        <v>6</v>
      </c>
      <c r="K400" s="5" t="s">
        <v>6</v>
      </c>
      <c r="L400" s="5">
        <v>3</v>
      </c>
      <c r="M400" s="5">
        <v>1</v>
      </c>
      <c r="N400" s="5" t="s">
        <v>1758</v>
      </c>
      <c r="O400" s="5" t="s">
        <v>8</v>
      </c>
      <c r="P400" s="5" t="s">
        <v>9</v>
      </c>
    </row>
    <row r="401" spans="1:16" ht="90" x14ac:dyDescent="0.25">
      <c r="A401" s="5" t="s">
        <v>1759</v>
      </c>
      <c r="B401" s="9" t="s">
        <v>6</v>
      </c>
      <c r="C401" s="4" t="s">
        <v>1760</v>
      </c>
      <c r="D401" s="5" t="s">
        <v>1761</v>
      </c>
      <c r="E401" s="5" t="s">
        <v>73</v>
      </c>
      <c r="F401" s="5" t="s">
        <v>68</v>
      </c>
      <c r="G401" s="5" t="s">
        <v>603</v>
      </c>
      <c r="H401" s="5" t="s">
        <v>603</v>
      </c>
      <c r="I401" s="5" t="s">
        <v>6</v>
      </c>
      <c r="J401" s="5" t="s">
        <v>6</v>
      </c>
      <c r="K401" s="5" t="s">
        <v>74</v>
      </c>
      <c r="L401" s="5">
        <v>16</v>
      </c>
      <c r="M401" s="5">
        <v>1</v>
      </c>
      <c r="N401" s="5" t="s">
        <v>6</v>
      </c>
      <c r="O401" s="5" t="s">
        <v>8</v>
      </c>
      <c r="P401" s="5" t="s">
        <v>9</v>
      </c>
    </row>
    <row r="402" spans="1:16" ht="101.25" x14ac:dyDescent="0.25">
      <c r="A402" s="1" t="s">
        <v>1762</v>
      </c>
      <c r="B402" s="2" t="s">
        <v>1763</v>
      </c>
      <c r="C402" s="3" t="s">
        <v>1764</v>
      </c>
      <c r="D402" s="1" t="s">
        <v>3</v>
      </c>
      <c r="E402" s="1" t="s">
        <v>4</v>
      </c>
      <c r="F402" s="19" t="s">
        <v>5</v>
      </c>
      <c r="G402" s="1" t="s">
        <v>6</v>
      </c>
      <c r="H402" s="1" t="s">
        <v>6</v>
      </c>
      <c r="I402" s="1" t="s">
        <v>6</v>
      </c>
      <c r="J402" s="1" t="s">
        <v>6</v>
      </c>
      <c r="K402" s="19" t="s">
        <v>6</v>
      </c>
      <c r="L402" s="19">
        <v>32</v>
      </c>
      <c r="M402" s="19">
        <v>1</v>
      </c>
      <c r="N402" s="1" t="s">
        <v>7</v>
      </c>
      <c r="O402" s="1" t="s">
        <v>8</v>
      </c>
      <c r="P402" s="1" t="s">
        <v>9</v>
      </c>
    </row>
    <row r="403" spans="1:16" ht="33.75" x14ac:dyDescent="0.25">
      <c r="A403" s="5" t="s">
        <v>1765</v>
      </c>
      <c r="B403" s="4" t="s">
        <v>1766</v>
      </c>
      <c r="C403" s="4" t="s">
        <v>1767</v>
      </c>
      <c r="D403" s="5" t="s">
        <v>1768</v>
      </c>
      <c r="E403" s="5" t="s">
        <v>67</v>
      </c>
      <c r="F403" s="5" t="s">
        <v>68</v>
      </c>
      <c r="G403" s="5">
        <v>0</v>
      </c>
      <c r="H403" s="5">
        <v>20000</v>
      </c>
      <c r="I403" s="5" t="s">
        <v>6</v>
      </c>
      <c r="J403" s="5" t="s">
        <v>6</v>
      </c>
      <c r="K403" s="5" t="s">
        <v>1769</v>
      </c>
      <c r="L403" s="5">
        <v>16</v>
      </c>
      <c r="M403" s="5">
        <v>1</v>
      </c>
      <c r="N403" s="5" t="s">
        <v>6</v>
      </c>
      <c r="O403" s="5" t="s">
        <v>8</v>
      </c>
      <c r="P403" s="5" t="s">
        <v>9</v>
      </c>
    </row>
    <row r="404" spans="1:16" ht="56.25" x14ac:dyDescent="0.25">
      <c r="A404" s="5" t="s">
        <v>1770</v>
      </c>
      <c r="B404" s="4" t="s">
        <v>1771</v>
      </c>
      <c r="C404" s="4" t="s">
        <v>1772</v>
      </c>
      <c r="D404" s="5" t="s">
        <v>1773</v>
      </c>
      <c r="E404" s="5" t="s">
        <v>722</v>
      </c>
      <c r="F404" s="5" t="s">
        <v>68</v>
      </c>
      <c r="G404" s="5" t="s">
        <v>6</v>
      </c>
      <c r="H404" s="5" t="s">
        <v>6</v>
      </c>
      <c r="I404" s="5" t="s">
        <v>6</v>
      </c>
      <c r="J404" s="5" t="s">
        <v>6</v>
      </c>
      <c r="K404" s="5" t="s">
        <v>637</v>
      </c>
      <c r="L404" s="5">
        <v>16</v>
      </c>
      <c r="M404" s="5">
        <v>1</v>
      </c>
      <c r="N404" s="4" t="s">
        <v>6</v>
      </c>
      <c r="O404" s="5" t="s">
        <v>8</v>
      </c>
      <c r="P404" s="5" t="s">
        <v>9</v>
      </c>
    </row>
    <row r="405" spans="1:16" ht="45" x14ac:dyDescent="0.25">
      <c r="A405" s="5" t="s">
        <v>1774</v>
      </c>
      <c r="B405" s="4" t="s">
        <v>1775</v>
      </c>
      <c r="C405" s="4" t="s">
        <v>1776</v>
      </c>
      <c r="D405" s="5" t="s">
        <v>1777</v>
      </c>
      <c r="E405" s="5" t="s">
        <v>1778</v>
      </c>
      <c r="F405" s="5" t="s">
        <v>1779</v>
      </c>
      <c r="G405" s="5">
        <v>-200</v>
      </c>
      <c r="H405" s="5">
        <v>200</v>
      </c>
      <c r="I405" s="5" t="s">
        <v>6</v>
      </c>
      <c r="J405" s="5" t="s">
        <v>6</v>
      </c>
      <c r="K405" s="5" t="s">
        <v>200</v>
      </c>
      <c r="L405" s="5">
        <v>16</v>
      </c>
      <c r="M405" s="5">
        <v>0.01</v>
      </c>
      <c r="N405" s="5" t="s">
        <v>6</v>
      </c>
      <c r="O405" s="5" t="s">
        <v>8</v>
      </c>
      <c r="P405" s="5" t="s">
        <v>119</v>
      </c>
    </row>
    <row r="406" spans="1:16" ht="33.75" x14ac:dyDescent="0.25">
      <c r="A406" s="5" t="s">
        <v>1780</v>
      </c>
      <c r="B406" s="4" t="s">
        <v>1781</v>
      </c>
      <c r="C406" s="4" t="s">
        <v>1782</v>
      </c>
      <c r="D406" s="5" t="s">
        <v>1783</v>
      </c>
      <c r="E406" s="5" t="s">
        <v>67</v>
      </c>
      <c r="F406" s="5" t="s">
        <v>68</v>
      </c>
      <c r="G406" s="5">
        <v>0</v>
      </c>
      <c r="H406" s="5">
        <v>20000</v>
      </c>
      <c r="I406" s="5" t="s">
        <v>6</v>
      </c>
      <c r="J406" s="5" t="s">
        <v>6</v>
      </c>
      <c r="K406" s="5" t="s">
        <v>1769</v>
      </c>
      <c r="L406" s="5">
        <v>16</v>
      </c>
      <c r="M406" s="5">
        <v>1</v>
      </c>
      <c r="N406" s="5" t="s">
        <v>6</v>
      </c>
      <c r="O406" s="5" t="s">
        <v>8</v>
      </c>
      <c r="P406" s="5" t="s">
        <v>9</v>
      </c>
    </row>
    <row r="407" spans="1:16" ht="33.75" x14ac:dyDescent="0.25">
      <c r="A407" s="5" t="s">
        <v>1784</v>
      </c>
      <c r="B407" s="4" t="s">
        <v>1785</v>
      </c>
      <c r="C407" s="4" t="s">
        <v>1786</v>
      </c>
      <c r="D407" s="5" t="s">
        <v>1787</v>
      </c>
      <c r="E407" s="5" t="s">
        <v>18</v>
      </c>
      <c r="F407" s="5" t="s">
        <v>19</v>
      </c>
      <c r="G407" s="5">
        <v>-40</v>
      </c>
      <c r="H407" s="5">
        <v>200</v>
      </c>
      <c r="I407" s="5" t="s">
        <v>6</v>
      </c>
      <c r="J407" s="5" t="s">
        <v>6</v>
      </c>
      <c r="K407" s="5" t="s">
        <v>20</v>
      </c>
      <c r="L407" s="5">
        <v>16</v>
      </c>
      <c r="M407" s="5">
        <v>0.1</v>
      </c>
      <c r="N407" s="5" t="s">
        <v>6</v>
      </c>
      <c r="O407" s="5" t="s">
        <v>8</v>
      </c>
      <c r="P407" s="5" t="s">
        <v>9</v>
      </c>
    </row>
    <row r="408" spans="1:16" ht="45" x14ac:dyDescent="0.25">
      <c r="A408" s="5" t="s">
        <v>1788</v>
      </c>
      <c r="B408" s="4" t="s">
        <v>1789</v>
      </c>
      <c r="C408" s="4" t="s">
        <v>1790</v>
      </c>
      <c r="D408" s="5" t="s">
        <v>1791</v>
      </c>
      <c r="E408" s="6" t="s">
        <v>811</v>
      </c>
      <c r="F408" s="5" t="s">
        <v>812</v>
      </c>
      <c r="G408" s="5">
        <v>0</v>
      </c>
      <c r="H408" s="5">
        <v>100</v>
      </c>
      <c r="I408" s="5" t="s">
        <v>6</v>
      </c>
      <c r="J408" s="5" t="s">
        <v>6</v>
      </c>
      <c r="K408" s="5" t="s">
        <v>200</v>
      </c>
      <c r="L408" s="5">
        <v>16</v>
      </c>
      <c r="M408" s="5">
        <v>0.05</v>
      </c>
      <c r="N408" s="5" t="s">
        <v>6</v>
      </c>
      <c r="O408" s="5" t="s">
        <v>127</v>
      </c>
      <c r="P408" s="5" t="s">
        <v>190</v>
      </c>
    </row>
    <row r="409" spans="1:16" ht="45" x14ac:dyDescent="0.25">
      <c r="A409" s="5" t="s">
        <v>1792</v>
      </c>
      <c r="B409" s="4" t="s">
        <v>1793</v>
      </c>
      <c r="C409" s="4" t="s">
        <v>1794</v>
      </c>
      <c r="D409" s="5" t="s">
        <v>1795</v>
      </c>
      <c r="E409" s="6" t="s">
        <v>811</v>
      </c>
      <c r="F409" s="5" t="s">
        <v>812</v>
      </c>
      <c r="G409" s="5">
        <v>0</v>
      </c>
      <c r="H409" s="5">
        <v>100</v>
      </c>
      <c r="I409" s="5" t="s">
        <v>6</v>
      </c>
      <c r="J409" s="5" t="s">
        <v>6</v>
      </c>
      <c r="K409" s="5" t="s">
        <v>200</v>
      </c>
      <c r="L409" s="5">
        <v>16</v>
      </c>
      <c r="M409" s="5">
        <v>0.05</v>
      </c>
      <c r="N409" s="5" t="s">
        <v>6</v>
      </c>
      <c r="O409" s="5" t="s">
        <v>8</v>
      </c>
      <c r="P409" s="5" t="s">
        <v>190</v>
      </c>
    </row>
    <row r="410" spans="1:16" ht="45" x14ac:dyDescent="0.25">
      <c r="A410" s="5" t="s">
        <v>1796</v>
      </c>
      <c r="B410" s="4" t="s">
        <v>1797</v>
      </c>
      <c r="C410" s="4" t="s">
        <v>1798</v>
      </c>
      <c r="D410" s="5" t="s">
        <v>1799</v>
      </c>
      <c r="E410" s="6" t="s">
        <v>811</v>
      </c>
      <c r="F410" s="5" t="s">
        <v>812</v>
      </c>
      <c r="G410" s="5">
        <v>0</v>
      </c>
      <c r="H410" s="5">
        <v>100</v>
      </c>
      <c r="I410" s="5" t="s">
        <v>6</v>
      </c>
      <c r="J410" s="5" t="s">
        <v>6</v>
      </c>
      <c r="K410" s="5" t="s">
        <v>200</v>
      </c>
      <c r="L410" s="5">
        <v>16</v>
      </c>
      <c r="M410" s="5">
        <v>0.05</v>
      </c>
      <c r="N410" s="5" t="s">
        <v>6</v>
      </c>
      <c r="O410" s="5" t="s">
        <v>8</v>
      </c>
      <c r="P410" s="5" t="s">
        <v>190</v>
      </c>
    </row>
    <row r="411" spans="1:16" ht="67.5" x14ac:dyDescent="0.25">
      <c r="A411" s="5" t="s">
        <v>1800</v>
      </c>
      <c r="B411" s="4" t="s">
        <v>1801</v>
      </c>
      <c r="C411" s="4" t="s">
        <v>1802</v>
      </c>
      <c r="D411" s="5" t="s">
        <v>1803</v>
      </c>
      <c r="E411" s="6" t="s">
        <v>73</v>
      </c>
      <c r="F411" s="5" t="s">
        <v>68</v>
      </c>
      <c r="G411" s="5">
        <v>0</v>
      </c>
      <c r="H411" s="5">
        <v>25000</v>
      </c>
      <c r="I411" s="5" t="s">
        <v>6</v>
      </c>
      <c r="J411" s="5" t="s">
        <v>6</v>
      </c>
      <c r="K411" s="5" t="s">
        <v>74</v>
      </c>
      <c r="L411" s="5">
        <v>16</v>
      </c>
      <c r="M411" s="5">
        <v>1</v>
      </c>
      <c r="N411" s="5" t="s">
        <v>6</v>
      </c>
      <c r="O411" s="5" t="s">
        <v>8</v>
      </c>
      <c r="P411" s="5" t="s">
        <v>190</v>
      </c>
    </row>
    <row r="412" spans="1:16" ht="67.5" x14ac:dyDescent="0.25">
      <c r="A412" s="5" t="s">
        <v>1804</v>
      </c>
      <c r="B412" s="4" t="s">
        <v>1805</v>
      </c>
      <c r="C412" s="4" t="s">
        <v>1806</v>
      </c>
      <c r="D412" s="5" t="s">
        <v>1807</v>
      </c>
      <c r="E412" s="6" t="s">
        <v>73</v>
      </c>
      <c r="F412" s="5" t="s">
        <v>68</v>
      </c>
      <c r="G412" s="5">
        <v>0</v>
      </c>
      <c r="H412" s="5">
        <v>25000</v>
      </c>
      <c r="I412" s="5" t="s">
        <v>6</v>
      </c>
      <c r="J412" s="5" t="s">
        <v>6</v>
      </c>
      <c r="K412" s="5" t="s">
        <v>74</v>
      </c>
      <c r="L412" s="5">
        <v>16</v>
      </c>
      <c r="M412" s="5">
        <v>1</v>
      </c>
      <c r="N412" s="5" t="s">
        <v>6</v>
      </c>
      <c r="O412" s="5" t="s">
        <v>8</v>
      </c>
      <c r="P412" s="5" t="s">
        <v>190</v>
      </c>
    </row>
    <row r="413" spans="1:16" ht="101.25" x14ac:dyDescent="0.25">
      <c r="A413" s="1" t="s">
        <v>1808</v>
      </c>
      <c r="B413" s="2" t="s">
        <v>1809</v>
      </c>
      <c r="C413" s="3" t="s">
        <v>1810</v>
      </c>
      <c r="D413" s="1" t="s">
        <v>3</v>
      </c>
      <c r="E413" s="1" t="s">
        <v>4</v>
      </c>
      <c r="F413" s="19" t="s">
        <v>5</v>
      </c>
      <c r="G413" s="1" t="s">
        <v>6</v>
      </c>
      <c r="H413" s="1" t="s">
        <v>6</v>
      </c>
      <c r="I413" s="1" t="s">
        <v>6</v>
      </c>
      <c r="J413" s="1" t="s">
        <v>6</v>
      </c>
      <c r="K413" s="19" t="s">
        <v>6</v>
      </c>
      <c r="L413" s="19">
        <v>32</v>
      </c>
      <c r="M413" s="19">
        <v>1</v>
      </c>
      <c r="N413" s="1" t="s">
        <v>7</v>
      </c>
      <c r="O413" s="1" t="s">
        <v>8</v>
      </c>
      <c r="P413" s="1" t="s">
        <v>9</v>
      </c>
    </row>
    <row r="414" spans="1:16" ht="45" x14ac:dyDescent="0.25">
      <c r="A414" s="5" t="s">
        <v>1811</v>
      </c>
      <c r="B414" s="4" t="s">
        <v>1812</v>
      </c>
      <c r="C414" s="4" t="s">
        <v>1813</v>
      </c>
      <c r="D414" s="5" t="s">
        <v>1814</v>
      </c>
      <c r="E414" s="5" t="s">
        <v>1815</v>
      </c>
      <c r="F414" s="5" t="s">
        <v>812</v>
      </c>
      <c r="G414" s="5">
        <v>0</v>
      </c>
      <c r="H414" s="5">
        <v>3000</v>
      </c>
      <c r="I414" s="5" t="s">
        <v>6</v>
      </c>
      <c r="J414" s="5" t="s">
        <v>6</v>
      </c>
      <c r="K414" s="5" t="s">
        <v>1816</v>
      </c>
      <c r="L414" s="5">
        <v>16</v>
      </c>
      <c r="M414" s="5">
        <v>0.05</v>
      </c>
      <c r="N414" s="5" t="s">
        <v>6</v>
      </c>
      <c r="O414" s="5" t="s">
        <v>8</v>
      </c>
      <c r="P414" s="5" t="s">
        <v>190</v>
      </c>
    </row>
    <row r="415" spans="1:16" ht="33.75" x14ac:dyDescent="0.25">
      <c r="A415" s="5" t="s">
        <v>1817</v>
      </c>
      <c r="B415" s="4" t="s">
        <v>1818</v>
      </c>
      <c r="C415" s="4" t="s">
        <v>1819</v>
      </c>
      <c r="D415" s="5" t="s">
        <v>1820</v>
      </c>
      <c r="E415" s="5" t="s">
        <v>811</v>
      </c>
      <c r="F415" s="5" t="s">
        <v>812</v>
      </c>
      <c r="G415" s="5">
        <v>0</v>
      </c>
      <c r="H415" s="5">
        <v>100</v>
      </c>
      <c r="I415" s="5" t="s">
        <v>6</v>
      </c>
      <c r="J415" s="5" t="s">
        <v>6</v>
      </c>
      <c r="K415" s="5" t="s">
        <v>200</v>
      </c>
      <c r="L415" s="5">
        <v>16</v>
      </c>
      <c r="M415" s="5">
        <v>0.05</v>
      </c>
      <c r="N415" s="5" t="s">
        <v>6</v>
      </c>
      <c r="O415" s="5" t="s">
        <v>8</v>
      </c>
      <c r="P415" s="5" t="s">
        <v>190</v>
      </c>
    </row>
    <row r="416" spans="1:16" ht="45" x14ac:dyDescent="0.25">
      <c r="A416" s="5" t="s">
        <v>1821</v>
      </c>
      <c r="B416" s="9" t="s">
        <v>1822</v>
      </c>
      <c r="C416" s="4" t="s">
        <v>1823</v>
      </c>
      <c r="D416" s="5" t="s">
        <v>1824</v>
      </c>
      <c r="E416" s="5" t="s">
        <v>18</v>
      </c>
      <c r="F416" s="5" t="s">
        <v>19</v>
      </c>
      <c r="G416" s="5">
        <v>-40</v>
      </c>
      <c r="H416" s="5">
        <v>1200</v>
      </c>
      <c r="I416" s="5" t="s">
        <v>6</v>
      </c>
      <c r="J416" s="5" t="s">
        <v>6</v>
      </c>
      <c r="K416" s="5" t="s">
        <v>20</v>
      </c>
      <c r="L416" s="5">
        <v>16</v>
      </c>
      <c r="M416" s="5">
        <v>0.1</v>
      </c>
      <c r="N416" s="5" t="s">
        <v>6</v>
      </c>
      <c r="O416" s="5" t="s">
        <v>8</v>
      </c>
      <c r="P416" s="5" t="s">
        <v>190</v>
      </c>
    </row>
    <row r="417" spans="1:16" ht="101.25" x14ac:dyDescent="0.25">
      <c r="A417" s="1" t="s">
        <v>1825</v>
      </c>
      <c r="B417" s="2" t="s">
        <v>1826</v>
      </c>
      <c r="C417" s="3" t="s">
        <v>1827</v>
      </c>
      <c r="D417" s="1" t="s">
        <v>3</v>
      </c>
      <c r="E417" s="1" t="s">
        <v>4</v>
      </c>
      <c r="F417" s="19" t="s">
        <v>5</v>
      </c>
      <c r="G417" s="1" t="s">
        <v>6</v>
      </c>
      <c r="H417" s="1" t="s">
        <v>6</v>
      </c>
      <c r="I417" s="1" t="s">
        <v>6</v>
      </c>
      <c r="J417" s="1" t="s">
        <v>6</v>
      </c>
      <c r="K417" s="19" t="s">
        <v>6</v>
      </c>
      <c r="L417" s="19">
        <v>32</v>
      </c>
      <c r="M417" s="19">
        <v>1</v>
      </c>
      <c r="N417" s="1" t="s">
        <v>7</v>
      </c>
      <c r="O417" s="1" t="s">
        <v>8</v>
      </c>
      <c r="P417" s="1" t="s">
        <v>9</v>
      </c>
    </row>
    <row r="418" spans="1:16" ht="56.25" x14ac:dyDescent="0.25">
      <c r="A418" s="5" t="s">
        <v>1828</v>
      </c>
      <c r="B418" s="4" t="s">
        <v>1829</v>
      </c>
      <c r="C418" s="4" t="s">
        <v>1830</v>
      </c>
      <c r="D418" s="5" t="s">
        <v>1831</v>
      </c>
      <c r="E418" s="5" t="s">
        <v>18</v>
      </c>
      <c r="F418" s="5" t="s">
        <v>19</v>
      </c>
      <c r="G418" s="5">
        <v>-40</v>
      </c>
      <c r="H418" s="5">
        <v>1200</v>
      </c>
      <c r="I418" s="5" t="s">
        <v>6</v>
      </c>
      <c r="J418" s="5" t="s">
        <v>6</v>
      </c>
      <c r="K418" s="5" t="s">
        <v>20</v>
      </c>
      <c r="L418" s="5">
        <v>16</v>
      </c>
      <c r="M418" s="5">
        <v>0.1</v>
      </c>
      <c r="N418" s="5" t="s">
        <v>6</v>
      </c>
      <c r="O418" s="5" t="s">
        <v>8</v>
      </c>
      <c r="P418" s="5" t="s">
        <v>119</v>
      </c>
    </row>
    <row r="419" spans="1:16" ht="45" x14ac:dyDescent="0.25">
      <c r="A419" s="5" t="s">
        <v>1832</v>
      </c>
      <c r="B419" s="4" t="s">
        <v>1833</v>
      </c>
      <c r="C419" s="4" t="s">
        <v>1834</v>
      </c>
      <c r="D419" s="5" t="s">
        <v>1835</v>
      </c>
      <c r="E419" s="5" t="s">
        <v>18</v>
      </c>
      <c r="F419" s="5" t="s">
        <v>19</v>
      </c>
      <c r="G419" s="5">
        <v>-40</v>
      </c>
      <c r="H419" s="5">
        <v>1200</v>
      </c>
      <c r="I419" s="5" t="s">
        <v>6</v>
      </c>
      <c r="J419" s="5" t="s">
        <v>6</v>
      </c>
      <c r="K419" s="5" t="s">
        <v>20</v>
      </c>
      <c r="L419" s="5">
        <v>16</v>
      </c>
      <c r="M419" s="5">
        <v>0.1</v>
      </c>
      <c r="N419" s="5" t="s">
        <v>6</v>
      </c>
      <c r="O419" s="5" t="s">
        <v>8</v>
      </c>
      <c r="P419" s="5" t="s">
        <v>119</v>
      </c>
    </row>
    <row r="420" spans="1:16" ht="33.75" x14ac:dyDescent="0.25">
      <c r="A420" s="5" t="s">
        <v>1836</v>
      </c>
      <c r="B420" s="4" t="s">
        <v>1837</v>
      </c>
      <c r="C420" s="4" t="s">
        <v>1838</v>
      </c>
      <c r="D420" s="5" t="s">
        <v>1839</v>
      </c>
      <c r="E420" s="5" t="s">
        <v>67</v>
      </c>
      <c r="F420" s="5" t="s">
        <v>68</v>
      </c>
      <c r="G420" s="5">
        <v>0</v>
      </c>
      <c r="H420" s="5">
        <v>2000</v>
      </c>
      <c r="I420" s="5" t="s">
        <v>6</v>
      </c>
      <c r="J420" s="5" t="s">
        <v>6</v>
      </c>
      <c r="K420" s="5" t="s">
        <v>1769</v>
      </c>
      <c r="L420" s="5">
        <v>16</v>
      </c>
      <c r="M420" s="5">
        <v>1</v>
      </c>
      <c r="N420" s="5" t="s">
        <v>6</v>
      </c>
      <c r="O420" s="5" t="s">
        <v>8</v>
      </c>
      <c r="P420" s="5" t="s">
        <v>9</v>
      </c>
    </row>
    <row r="421" spans="1:16" ht="78.75" x14ac:dyDescent="0.25">
      <c r="A421" s="5" t="s">
        <v>1840</v>
      </c>
      <c r="B421" s="4" t="s">
        <v>1841</v>
      </c>
      <c r="C421" s="4" t="s">
        <v>1842</v>
      </c>
      <c r="D421" s="5" t="s">
        <v>1843</v>
      </c>
      <c r="E421" s="6" t="s">
        <v>73</v>
      </c>
      <c r="F421" s="5" t="s">
        <v>68</v>
      </c>
      <c r="G421" s="5">
        <v>0</v>
      </c>
      <c r="H421" s="5">
        <v>25000</v>
      </c>
      <c r="I421" s="5" t="s">
        <v>6</v>
      </c>
      <c r="J421" s="5" t="s">
        <v>6</v>
      </c>
      <c r="K421" s="5" t="s">
        <v>74</v>
      </c>
      <c r="L421" s="5">
        <v>16</v>
      </c>
      <c r="M421" s="5">
        <v>1</v>
      </c>
      <c r="N421" s="5" t="s">
        <v>6</v>
      </c>
      <c r="O421" s="5" t="s">
        <v>8</v>
      </c>
      <c r="P421" s="5" t="s">
        <v>9</v>
      </c>
    </row>
    <row r="422" spans="1:16" ht="78.75" x14ac:dyDescent="0.25">
      <c r="A422" s="5" t="s">
        <v>1844</v>
      </c>
      <c r="B422" s="4" t="s">
        <v>1845</v>
      </c>
      <c r="C422" s="4" t="s">
        <v>1846</v>
      </c>
      <c r="D422" s="5" t="s">
        <v>1847</v>
      </c>
      <c r="E422" s="6" t="s">
        <v>73</v>
      </c>
      <c r="F422" s="5" t="s">
        <v>68</v>
      </c>
      <c r="G422" s="5">
        <v>0</v>
      </c>
      <c r="H422" s="5">
        <v>25000</v>
      </c>
      <c r="I422" s="5" t="s">
        <v>6</v>
      </c>
      <c r="J422" s="5" t="s">
        <v>6</v>
      </c>
      <c r="K422" s="5" t="s">
        <v>74</v>
      </c>
      <c r="L422" s="5">
        <v>16</v>
      </c>
      <c r="M422" s="5">
        <v>1</v>
      </c>
      <c r="N422" s="5" t="s">
        <v>6</v>
      </c>
      <c r="O422" s="5" t="s">
        <v>8</v>
      </c>
      <c r="P422" s="5" t="s">
        <v>9</v>
      </c>
    </row>
    <row r="423" spans="1:16" ht="101.25" x14ac:dyDescent="0.25">
      <c r="A423" s="5" t="s">
        <v>1848</v>
      </c>
      <c r="B423" s="4" t="s">
        <v>1849</v>
      </c>
      <c r="C423" s="4" t="s">
        <v>1850</v>
      </c>
      <c r="D423" s="5" t="s">
        <v>1851</v>
      </c>
      <c r="E423" s="5" t="s">
        <v>582</v>
      </c>
      <c r="F423" s="5" t="s">
        <v>583</v>
      </c>
      <c r="G423" s="5" t="s">
        <v>6</v>
      </c>
      <c r="H423" s="5" t="s">
        <v>6</v>
      </c>
      <c r="I423" s="5" t="s">
        <v>6</v>
      </c>
      <c r="J423" s="5" t="s">
        <v>6</v>
      </c>
      <c r="K423" s="5" t="s">
        <v>200</v>
      </c>
      <c r="L423" s="5">
        <v>8</v>
      </c>
      <c r="M423" s="5">
        <v>0.39215686274509798</v>
      </c>
      <c r="N423" s="5" t="s">
        <v>6</v>
      </c>
      <c r="O423" s="5" t="s">
        <v>127</v>
      </c>
      <c r="P423" s="5" t="s">
        <v>190</v>
      </c>
    </row>
    <row r="424" spans="1:16" ht="101.25" x14ac:dyDescent="0.25">
      <c r="A424" s="5" t="s">
        <v>1852</v>
      </c>
      <c r="B424" s="4" t="s">
        <v>1853</v>
      </c>
      <c r="C424" s="4" t="s">
        <v>1854</v>
      </c>
      <c r="D424" s="5" t="s">
        <v>1855</v>
      </c>
      <c r="E424" s="5" t="s">
        <v>582</v>
      </c>
      <c r="F424" s="5" t="s">
        <v>583</v>
      </c>
      <c r="G424" s="5">
        <v>0</v>
      </c>
      <c r="H424" s="5">
        <v>100</v>
      </c>
      <c r="I424" s="5" t="s">
        <v>6</v>
      </c>
      <c r="J424" s="5" t="s">
        <v>6</v>
      </c>
      <c r="K424" s="5" t="s">
        <v>200</v>
      </c>
      <c r="L424" s="5">
        <v>8</v>
      </c>
      <c r="M424" s="5">
        <v>0.39215686274509798</v>
      </c>
      <c r="N424" s="5" t="s">
        <v>6</v>
      </c>
      <c r="O424" s="5" t="s">
        <v>127</v>
      </c>
      <c r="P424" s="5" t="s">
        <v>9</v>
      </c>
    </row>
    <row r="425" spans="1:16" ht="45" x14ac:dyDescent="0.25">
      <c r="A425" s="5" t="s">
        <v>1856</v>
      </c>
      <c r="B425" s="9" t="s">
        <v>1857</v>
      </c>
      <c r="C425" s="4" t="s">
        <v>1858</v>
      </c>
      <c r="D425" s="5" t="s">
        <v>1859</v>
      </c>
      <c r="E425" s="5" t="s">
        <v>18</v>
      </c>
      <c r="F425" s="5" t="s">
        <v>19</v>
      </c>
      <c r="G425" s="5">
        <v>-40</v>
      </c>
      <c r="H425" s="5">
        <v>1200</v>
      </c>
      <c r="I425" s="5" t="s">
        <v>6</v>
      </c>
      <c r="J425" s="5" t="s">
        <v>6</v>
      </c>
      <c r="K425" s="5" t="s">
        <v>20</v>
      </c>
      <c r="L425" s="5">
        <v>16</v>
      </c>
      <c r="M425" s="5">
        <v>0.1</v>
      </c>
      <c r="N425" s="5" t="s">
        <v>6</v>
      </c>
      <c r="O425" s="5" t="s">
        <v>8</v>
      </c>
      <c r="P425" s="5" t="s">
        <v>119</v>
      </c>
    </row>
    <row r="426" spans="1:16" ht="56.25" x14ac:dyDescent="0.25">
      <c r="A426" s="5" t="s">
        <v>1860</v>
      </c>
      <c r="B426" s="9" t="s">
        <v>1861</v>
      </c>
      <c r="C426" s="4" t="s">
        <v>1862</v>
      </c>
      <c r="D426" s="5" t="s">
        <v>1863</v>
      </c>
      <c r="E426" s="5" t="s">
        <v>811</v>
      </c>
      <c r="F426" s="5" t="s">
        <v>812</v>
      </c>
      <c r="G426" s="5">
        <v>0</v>
      </c>
      <c r="H426" s="5">
        <v>100</v>
      </c>
      <c r="I426" s="5" t="s">
        <v>6</v>
      </c>
      <c r="J426" s="5" t="s">
        <v>6</v>
      </c>
      <c r="K426" s="5" t="s">
        <v>200</v>
      </c>
      <c r="L426" s="5">
        <v>16</v>
      </c>
      <c r="M426" s="5">
        <v>0.05</v>
      </c>
      <c r="N426" s="5" t="s">
        <v>6</v>
      </c>
      <c r="O426" s="5" t="s">
        <v>54</v>
      </c>
      <c r="P426" s="5" t="s">
        <v>190</v>
      </c>
    </row>
    <row r="427" spans="1:16" ht="56.25" x14ac:dyDescent="0.25">
      <c r="A427" s="5" t="s">
        <v>1864</v>
      </c>
      <c r="B427" s="9" t="s">
        <v>1865</v>
      </c>
      <c r="C427" s="4" t="s">
        <v>1866</v>
      </c>
      <c r="D427" s="5" t="s">
        <v>1867</v>
      </c>
      <c r="E427" s="5" t="s">
        <v>811</v>
      </c>
      <c r="F427" s="5" t="s">
        <v>812</v>
      </c>
      <c r="G427" s="5">
        <v>0</v>
      </c>
      <c r="H427" s="5">
        <v>100</v>
      </c>
      <c r="I427" s="5" t="s">
        <v>6</v>
      </c>
      <c r="J427" s="5" t="s">
        <v>6</v>
      </c>
      <c r="K427" s="5" t="s">
        <v>200</v>
      </c>
      <c r="L427" s="5">
        <v>16</v>
      </c>
      <c r="M427" s="5">
        <v>0.05</v>
      </c>
      <c r="N427" s="5" t="s">
        <v>6</v>
      </c>
      <c r="O427" s="5" t="s">
        <v>54</v>
      </c>
      <c r="P427" s="5" t="s">
        <v>190</v>
      </c>
    </row>
    <row r="428" spans="1:16" ht="67.5" x14ac:dyDescent="0.25">
      <c r="A428" s="5" t="s">
        <v>1868</v>
      </c>
      <c r="B428" s="9" t="s">
        <v>1869</v>
      </c>
      <c r="C428" s="4" t="s">
        <v>1870</v>
      </c>
      <c r="D428" s="5" t="s">
        <v>1871</v>
      </c>
      <c r="E428" s="5" t="s">
        <v>811</v>
      </c>
      <c r="F428" s="5" t="s">
        <v>812</v>
      </c>
      <c r="G428" s="5">
        <v>0</v>
      </c>
      <c r="H428" s="5">
        <v>100</v>
      </c>
      <c r="I428" s="5" t="s">
        <v>6</v>
      </c>
      <c r="J428" s="5" t="s">
        <v>6</v>
      </c>
      <c r="K428" s="5" t="s">
        <v>200</v>
      </c>
      <c r="L428" s="5">
        <v>16</v>
      </c>
      <c r="M428" s="5">
        <v>0.05</v>
      </c>
      <c r="N428" s="5" t="s">
        <v>6</v>
      </c>
      <c r="O428" s="5" t="s">
        <v>54</v>
      </c>
      <c r="P428" s="5" t="s">
        <v>190</v>
      </c>
    </row>
    <row r="429" spans="1:16" ht="67.5" x14ac:dyDescent="0.25">
      <c r="A429" s="5" t="s">
        <v>1872</v>
      </c>
      <c r="B429" s="9" t="s">
        <v>1873</v>
      </c>
      <c r="C429" s="4" t="s">
        <v>1874</v>
      </c>
      <c r="D429" s="5" t="s">
        <v>1875</v>
      </c>
      <c r="E429" s="5" t="s">
        <v>811</v>
      </c>
      <c r="F429" s="5" t="s">
        <v>812</v>
      </c>
      <c r="G429" s="5">
        <v>0</v>
      </c>
      <c r="H429" s="5">
        <v>100</v>
      </c>
      <c r="I429" s="5" t="s">
        <v>6</v>
      </c>
      <c r="J429" s="5" t="s">
        <v>6</v>
      </c>
      <c r="K429" s="5" t="s">
        <v>200</v>
      </c>
      <c r="L429" s="5">
        <v>16</v>
      </c>
      <c r="M429" s="5">
        <v>0.05</v>
      </c>
      <c r="N429" s="5" t="s">
        <v>6</v>
      </c>
      <c r="O429" s="5" t="s">
        <v>54</v>
      </c>
      <c r="P429" s="5" t="s">
        <v>190</v>
      </c>
    </row>
    <row r="430" spans="1:16" ht="67.5" x14ac:dyDescent="0.25">
      <c r="A430" s="5" t="s">
        <v>1876</v>
      </c>
      <c r="B430" s="9" t="s">
        <v>1877</v>
      </c>
      <c r="C430" s="4" t="s">
        <v>1878</v>
      </c>
      <c r="D430" s="5" t="s">
        <v>1879</v>
      </c>
      <c r="E430" s="5" t="s">
        <v>811</v>
      </c>
      <c r="F430" s="5" t="s">
        <v>812</v>
      </c>
      <c r="G430" s="5">
        <v>0</v>
      </c>
      <c r="H430" s="5">
        <v>100</v>
      </c>
      <c r="I430" s="5" t="s">
        <v>6</v>
      </c>
      <c r="J430" s="5" t="s">
        <v>6</v>
      </c>
      <c r="K430" s="5" t="s">
        <v>200</v>
      </c>
      <c r="L430" s="5">
        <v>16</v>
      </c>
      <c r="M430" s="5">
        <v>0.05</v>
      </c>
      <c r="N430" s="5" t="s">
        <v>6</v>
      </c>
      <c r="O430" s="5" t="s">
        <v>54</v>
      </c>
      <c r="P430" s="5" t="s">
        <v>190</v>
      </c>
    </row>
    <row r="431" spans="1:16" ht="67.5" x14ac:dyDescent="0.25">
      <c r="A431" s="5" t="s">
        <v>1880</v>
      </c>
      <c r="B431" s="9" t="s">
        <v>1881</v>
      </c>
      <c r="C431" s="4" t="s">
        <v>1882</v>
      </c>
      <c r="D431" s="5" t="s">
        <v>1883</v>
      </c>
      <c r="E431" s="5" t="s">
        <v>811</v>
      </c>
      <c r="F431" s="5" t="s">
        <v>812</v>
      </c>
      <c r="G431" s="5">
        <v>0</v>
      </c>
      <c r="H431" s="5">
        <v>100</v>
      </c>
      <c r="I431" s="5" t="s">
        <v>6</v>
      </c>
      <c r="J431" s="5" t="s">
        <v>6</v>
      </c>
      <c r="K431" s="5" t="s">
        <v>200</v>
      </c>
      <c r="L431" s="5">
        <v>16</v>
      </c>
      <c r="M431" s="5">
        <v>0.05</v>
      </c>
      <c r="N431" s="5" t="s">
        <v>6</v>
      </c>
      <c r="O431" s="5" t="s">
        <v>54</v>
      </c>
      <c r="P431" s="5" t="s">
        <v>190</v>
      </c>
    </row>
    <row r="432" spans="1:16" ht="78.75" x14ac:dyDescent="0.25">
      <c r="A432" s="5" t="s">
        <v>1884</v>
      </c>
      <c r="B432" s="4" t="s">
        <v>1885</v>
      </c>
      <c r="C432" s="4" t="s">
        <v>1886</v>
      </c>
      <c r="D432" s="5" t="s">
        <v>1887</v>
      </c>
      <c r="E432" s="5" t="s">
        <v>87</v>
      </c>
      <c r="F432" s="5" t="s">
        <v>88</v>
      </c>
      <c r="G432" s="5" t="s">
        <v>6</v>
      </c>
      <c r="H432" s="5" t="s">
        <v>6</v>
      </c>
      <c r="I432" s="5" t="s">
        <v>6</v>
      </c>
      <c r="J432" s="5" t="s">
        <v>6</v>
      </c>
      <c r="K432" s="5" t="s">
        <v>6</v>
      </c>
      <c r="L432" s="5">
        <v>1</v>
      </c>
      <c r="M432" s="5">
        <v>1</v>
      </c>
      <c r="N432" s="5" t="s">
        <v>277</v>
      </c>
      <c r="O432" s="5" t="s">
        <v>54</v>
      </c>
      <c r="P432" s="5" t="s">
        <v>190</v>
      </c>
    </row>
    <row r="433" spans="1:16" ht="33.75" x14ac:dyDescent="0.25">
      <c r="A433" s="5" t="s">
        <v>1888</v>
      </c>
      <c r="B433" s="4" t="s">
        <v>1889</v>
      </c>
      <c r="C433" s="4" t="s">
        <v>1890</v>
      </c>
      <c r="D433" s="5" t="s">
        <v>1891</v>
      </c>
      <c r="E433" s="5" t="s">
        <v>1892</v>
      </c>
      <c r="F433" s="5" t="s">
        <v>1893</v>
      </c>
      <c r="G433" s="5" t="s">
        <v>6</v>
      </c>
      <c r="H433" s="5" t="s">
        <v>6</v>
      </c>
      <c r="I433" s="5" t="s">
        <v>6</v>
      </c>
      <c r="J433" s="5" t="s">
        <v>6</v>
      </c>
      <c r="K433" s="5" t="s">
        <v>6</v>
      </c>
      <c r="L433" s="5">
        <v>16</v>
      </c>
      <c r="M433" s="5">
        <v>6.103515625E-5</v>
      </c>
      <c r="N433" s="5" t="s">
        <v>6</v>
      </c>
      <c r="O433" s="5" t="s">
        <v>8</v>
      </c>
      <c r="P433" s="5" t="s">
        <v>190</v>
      </c>
    </row>
    <row r="434" spans="1:16" ht="101.25" x14ac:dyDescent="0.25">
      <c r="A434" s="1" t="s">
        <v>1894</v>
      </c>
      <c r="B434" s="2" t="s">
        <v>1895</v>
      </c>
      <c r="C434" s="3" t="s">
        <v>1896</v>
      </c>
      <c r="D434" s="1" t="s">
        <v>3</v>
      </c>
      <c r="E434" s="1" t="s">
        <v>4</v>
      </c>
      <c r="F434" s="19" t="s">
        <v>5</v>
      </c>
      <c r="G434" s="1" t="s">
        <v>6</v>
      </c>
      <c r="H434" s="1" t="s">
        <v>6</v>
      </c>
      <c r="I434" s="1" t="s">
        <v>6</v>
      </c>
      <c r="J434" s="1" t="s">
        <v>6</v>
      </c>
      <c r="K434" s="19" t="s">
        <v>6</v>
      </c>
      <c r="L434" s="19">
        <v>32</v>
      </c>
      <c r="M434" s="19">
        <v>1</v>
      </c>
      <c r="N434" s="1" t="s">
        <v>7</v>
      </c>
      <c r="O434" s="1" t="s">
        <v>8</v>
      </c>
      <c r="P434" s="1" t="s">
        <v>9</v>
      </c>
    </row>
    <row r="435" spans="1:16" ht="45" x14ac:dyDescent="0.25">
      <c r="A435" s="5" t="s">
        <v>1897</v>
      </c>
      <c r="B435" s="9" t="s">
        <v>1898</v>
      </c>
      <c r="C435" s="4" t="s">
        <v>1899</v>
      </c>
      <c r="D435" s="5" t="s">
        <v>1900</v>
      </c>
      <c r="E435" s="5" t="s">
        <v>1901</v>
      </c>
      <c r="F435" s="5" t="s">
        <v>1902</v>
      </c>
      <c r="G435" s="5">
        <v>-25000</v>
      </c>
      <c r="H435" s="5">
        <v>25000</v>
      </c>
      <c r="I435" s="5" t="s">
        <v>6</v>
      </c>
      <c r="J435" s="5" t="s">
        <v>6</v>
      </c>
      <c r="K435" s="5" t="s">
        <v>74</v>
      </c>
      <c r="L435" s="5">
        <v>24</v>
      </c>
      <c r="M435" s="5">
        <v>0.01</v>
      </c>
      <c r="N435" s="5" t="s">
        <v>6</v>
      </c>
      <c r="O435" s="5" t="s">
        <v>8</v>
      </c>
      <c r="P435" s="5" t="s">
        <v>119</v>
      </c>
    </row>
    <row r="436" spans="1:16" ht="90" x14ac:dyDescent="0.25">
      <c r="A436" s="5" t="s">
        <v>1903</v>
      </c>
      <c r="B436" s="9" t="s">
        <v>1904</v>
      </c>
      <c r="C436" s="4" t="s">
        <v>1905</v>
      </c>
      <c r="D436" s="5" t="s">
        <v>1906</v>
      </c>
      <c r="E436" s="5" t="s">
        <v>1907</v>
      </c>
      <c r="F436" s="5" t="s">
        <v>1908</v>
      </c>
      <c r="G436" s="5">
        <v>-100</v>
      </c>
      <c r="H436" s="5">
        <v>100</v>
      </c>
      <c r="I436" s="5" t="s">
        <v>6</v>
      </c>
      <c r="J436" s="5" t="s">
        <v>6</v>
      </c>
      <c r="K436" s="5" t="s">
        <v>637</v>
      </c>
      <c r="L436" s="5">
        <v>8</v>
      </c>
      <c r="M436" s="5">
        <v>1</v>
      </c>
      <c r="N436" s="5" t="s">
        <v>6</v>
      </c>
      <c r="O436" s="5" t="s">
        <v>54</v>
      </c>
      <c r="P436" s="5" t="s">
        <v>119</v>
      </c>
    </row>
    <row r="437" spans="1:16" ht="90" x14ac:dyDescent="0.25">
      <c r="A437" s="5" t="s">
        <v>1909</v>
      </c>
      <c r="B437" s="9" t="s">
        <v>1910</v>
      </c>
      <c r="C437" s="4" t="s">
        <v>1911</v>
      </c>
      <c r="D437" s="5" t="s">
        <v>1912</v>
      </c>
      <c r="E437" s="5" t="s">
        <v>1907</v>
      </c>
      <c r="F437" s="5" t="s">
        <v>1908</v>
      </c>
      <c r="G437" s="5">
        <v>-100</v>
      </c>
      <c r="H437" s="5">
        <v>100</v>
      </c>
      <c r="I437" s="5" t="s">
        <v>6</v>
      </c>
      <c r="J437" s="5" t="s">
        <v>6</v>
      </c>
      <c r="K437" s="5" t="s">
        <v>637</v>
      </c>
      <c r="L437" s="5">
        <v>8</v>
      </c>
      <c r="M437" s="5">
        <v>1</v>
      </c>
      <c r="N437" s="5" t="s">
        <v>6</v>
      </c>
      <c r="O437" s="5" t="s">
        <v>54</v>
      </c>
      <c r="P437" s="5" t="s">
        <v>119</v>
      </c>
    </row>
    <row r="438" spans="1:16" ht="101.25" x14ac:dyDescent="0.25">
      <c r="A438" s="1" t="s">
        <v>1913</v>
      </c>
      <c r="B438" s="2" t="s">
        <v>1914</v>
      </c>
      <c r="C438" s="3" t="s">
        <v>1915</v>
      </c>
      <c r="D438" s="1" t="s">
        <v>3</v>
      </c>
      <c r="E438" s="1" t="s">
        <v>4</v>
      </c>
      <c r="F438" s="19" t="s">
        <v>5</v>
      </c>
      <c r="G438" s="1" t="s">
        <v>6</v>
      </c>
      <c r="H438" s="1" t="s">
        <v>6</v>
      </c>
      <c r="I438" s="1" t="s">
        <v>6</v>
      </c>
      <c r="J438" s="1" t="s">
        <v>6</v>
      </c>
      <c r="K438" s="19" t="s">
        <v>6</v>
      </c>
      <c r="L438" s="19">
        <v>32</v>
      </c>
      <c r="M438" s="19">
        <v>1</v>
      </c>
      <c r="N438" s="1" t="s">
        <v>7</v>
      </c>
      <c r="O438" s="1" t="s">
        <v>8</v>
      </c>
      <c r="P438" s="1" t="s">
        <v>9</v>
      </c>
    </row>
    <row r="439" spans="1:16" ht="33.75" x14ac:dyDescent="0.25">
      <c r="A439" s="5" t="s">
        <v>1916</v>
      </c>
      <c r="B439" s="9" t="s">
        <v>1917</v>
      </c>
      <c r="C439" s="4" t="s">
        <v>1918</v>
      </c>
      <c r="D439" s="5" t="s">
        <v>1919</v>
      </c>
      <c r="E439" s="6" t="s">
        <v>907</v>
      </c>
      <c r="F439" s="5" t="s">
        <v>583</v>
      </c>
      <c r="G439" s="5" t="s">
        <v>6</v>
      </c>
      <c r="H439" s="5" t="s">
        <v>6</v>
      </c>
      <c r="I439" s="5" t="s">
        <v>6</v>
      </c>
      <c r="J439" s="5" t="s">
        <v>6</v>
      </c>
      <c r="K439" s="5" t="s">
        <v>200</v>
      </c>
      <c r="L439" s="5">
        <v>16</v>
      </c>
      <c r="M439" s="5">
        <v>1.5259021896696422E-3</v>
      </c>
      <c r="N439" s="5" t="s">
        <v>6</v>
      </c>
      <c r="O439" s="5" t="s">
        <v>8</v>
      </c>
      <c r="P439" s="5" t="s">
        <v>119</v>
      </c>
    </row>
    <row r="440" spans="1:16" ht="67.5" x14ac:dyDescent="0.25">
      <c r="A440" s="5" t="s">
        <v>1920</v>
      </c>
      <c r="B440" s="9" t="s">
        <v>1921</v>
      </c>
      <c r="C440" s="4" t="s">
        <v>1922</v>
      </c>
      <c r="D440" s="5" t="s">
        <v>1923</v>
      </c>
      <c r="E440" s="5" t="s">
        <v>155</v>
      </c>
      <c r="F440" s="5" t="s">
        <v>156</v>
      </c>
      <c r="G440" s="5" t="s">
        <v>6</v>
      </c>
      <c r="H440" s="5" t="s">
        <v>6</v>
      </c>
      <c r="I440" s="5" t="s">
        <v>6</v>
      </c>
      <c r="J440" s="5" t="s">
        <v>6</v>
      </c>
      <c r="K440" s="5" t="s">
        <v>6</v>
      </c>
      <c r="L440" s="5">
        <v>2</v>
      </c>
      <c r="M440" s="5">
        <v>1</v>
      </c>
      <c r="N440" s="5" t="s">
        <v>1924</v>
      </c>
      <c r="O440" s="5" t="s">
        <v>8</v>
      </c>
      <c r="P440" s="5" t="s">
        <v>190</v>
      </c>
    </row>
    <row r="441" spans="1:16" ht="112.5" x14ac:dyDescent="0.25">
      <c r="A441" s="5" t="s">
        <v>1925</v>
      </c>
      <c r="B441" s="9" t="s">
        <v>1926</v>
      </c>
      <c r="C441" s="4" t="s">
        <v>1927</v>
      </c>
      <c r="D441" s="5" t="s">
        <v>1928</v>
      </c>
      <c r="E441" s="5" t="s">
        <v>155</v>
      </c>
      <c r="F441" s="5" t="s">
        <v>156</v>
      </c>
      <c r="G441" s="5" t="s">
        <v>6</v>
      </c>
      <c r="H441" s="5" t="s">
        <v>6</v>
      </c>
      <c r="I441" s="5" t="s">
        <v>6</v>
      </c>
      <c r="J441" s="5" t="s">
        <v>6</v>
      </c>
      <c r="K441" s="5" t="s">
        <v>6</v>
      </c>
      <c r="L441" s="5">
        <v>2</v>
      </c>
      <c r="M441" s="5">
        <v>1</v>
      </c>
      <c r="N441" s="5" t="s">
        <v>1924</v>
      </c>
      <c r="O441" s="5" t="s">
        <v>8</v>
      </c>
      <c r="P441" s="5" t="s">
        <v>190</v>
      </c>
    </row>
    <row r="442" spans="1:16" ht="101.25" x14ac:dyDescent="0.25">
      <c r="A442" s="1" t="s">
        <v>1929</v>
      </c>
      <c r="B442" s="2" t="s">
        <v>1930</v>
      </c>
      <c r="C442" s="3" t="s">
        <v>1931</v>
      </c>
      <c r="D442" s="1" t="s">
        <v>3</v>
      </c>
      <c r="E442" s="1" t="s">
        <v>4</v>
      </c>
      <c r="F442" s="19" t="s">
        <v>5</v>
      </c>
      <c r="G442" s="1" t="s">
        <v>6</v>
      </c>
      <c r="H442" s="1" t="s">
        <v>6</v>
      </c>
      <c r="I442" s="1" t="s">
        <v>6</v>
      </c>
      <c r="J442" s="1" t="s">
        <v>6</v>
      </c>
      <c r="K442" s="19" t="s">
        <v>6</v>
      </c>
      <c r="L442" s="19">
        <v>32</v>
      </c>
      <c r="M442" s="19">
        <v>1</v>
      </c>
      <c r="N442" s="1" t="s">
        <v>7</v>
      </c>
      <c r="O442" s="1" t="s">
        <v>8</v>
      </c>
      <c r="P442" s="1" t="s">
        <v>1932</v>
      </c>
    </row>
    <row r="443" spans="1:16" ht="78.75" x14ac:dyDescent="0.25">
      <c r="A443" s="5" t="s">
        <v>1933</v>
      </c>
      <c r="B443" s="9" t="s">
        <v>1934</v>
      </c>
      <c r="C443" s="4" t="s">
        <v>1935</v>
      </c>
      <c r="D443" s="5" t="s">
        <v>1936</v>
      </c>
      <c r="E443" s="5" t="s">
        <v>87</v>
      </c>
      <c r="F443" s="5" t="s">
        <v>88</v>
      </c>
      <c r="G443" s="5" t="s">
        <v>6</v>
      </c>
      <c r="H443" s="5" t="s">
        <v>6</v>
      </c>
      <c r="I443" s="5" t="s">
        <v>6</v>
      </c>
      <c r="J443" s="5" t="s">
        <v>6</v>
      </c>
      <c r="K443" s="5" t="s">
        <v>6</v>
      </c>
      <c r="L443" s="5">
        <v>1</v>
      </c>
      <c r="M443" s="5">
        <v>1</v>
      </c>
      <c r="N443" s="5" t="s">
        <v>118</v>
      </c>
      <c r="O443" s="5" t="s">
        <v>54</v>
      </c>
      <c r="P443" s="5" t="s">
        <v>119</v>
      </c>
    </row>
    <row r="444" spans="1:16" ht="56.25" x14ac:dyDescent="0.25">
      <c r="A444" s="5" t="s">
        <v>1937</v>
      </c>
      <c r="B444" s="9" t="s">
        <v>1938</v>
      </c>
      <c r="C444" s="4" t="s">
        <v>1939</v>
      </c>
      <c r="D444" s="5" t="s">
        <v>1940</v>
      </c>
      <c r="E444" s="5" t="s">
        <v>87</v>
      </c>
      <c r="F444" s="5" t="s">
        <v>88</v>
      </c>
      <c r="G444" s="5" t="s">
        <v>6</v>
      </c>
      <c r="H444" s="5" t="s">
        <v>6</v>
      </c>
      <c r="I444" s="5" t="s">
        <v>6</v>
      </c>
      <c r="J444" s="5" t="s">
        <v>6</v>
      </c>
      <c r="K444" s="5" t="s">
        <v>6</v>
      </c>
      <c r="L444" s="5">
        <v>1</v>
      </c>
      <c r="M444" s="5">
        <v>1</v>
      </c>
      <c r="N444" s="5" t="s">
        <v>118</v>
      </c>
      <c r="O444" s="5" t="s">
        <v>127</v>
      </c>
      <c r="P444" s="5" t="s">
        <v>9</v>
      </c>
    </row>
    <row r="445" spans="1:16" ht="101.25" x14ac:dyDescent="0.25">
      <c r="A445" s="1" t="s">
        <v>1941</v>
      </c>
      <c r="B445" s="2" t="s">
        <v>1942</v>
      </c>
      <c r="C445" s="3" t="s">
        <v>1943</v>
      </c>
      <c r="D445" s="1" t="s">
        <v>3</v>
      </c>
      <c r="E445" s="1" t="s">
        <v>4</v>
      </c>
      <c r="F445" s="19" t="s">
        <v>5</v>
      </c>
      <c r="G445" s="1" t="s">
        <v>603</v>
      </c>
      <c r="H445" s="1" t="s">
        <v>603</v>
      </c>
      <c r="I445" s="1" t="s">
        <v>603</v>
      </c>
      <c r="J445" s="1" t="s">
        <v>603</v>
      </c>
      <c r="K445" s="19" t="s">
        <v>6</v>
      </c>
      <c r="L445" s="19">
        <v>32</v>
      </c>
      <c r="M445" s="19">
        <v>1</v>
      </c>
      <c r="N445" s="1" t="s">
        <v>7</v>
      </c>
      <c r="O445" s="1" t="s">
        <v>8</v>
      </c>
      <c r="P445" s="1" t="s">
        <v>1932</v>
      </c>
    </row>
    <row r="446" spans="1:16" ht="101.25" x14ac:dyDescent="0.25">
      <c r="A446" s="5" t="s">
        <v>1944</v>
      </c>
      <c r="B446" s="9" t="s">
        <v>1945</v>
      </c>
      <c r="C446" s="4" t="s">
        <v>1946</v>
      </c>
      <c r="D446" s="5" t="s">
        <v>1947</v>
      </c>
      <c r="E446" s="5" t="s">
        <v>968</v>
      </c>
      <c r="F446" s="5" t="s">
        <v>68</v>
      </c>
      <c r="G446" s="5" t="s">
        <v>6</v>
      </c>
      <c r="H446" s="5" t="s">
        <v>6</v>
      </c>
      <c r="I446" s="5" t="s">
        <v>6</v>
      </c>
      <c r="J446" s="5" t="s">
        <v>6</v>
      </c>
      <c r="K446" s="5" t="s">
        <v>969</v>
      </c>
      <c r="L446" s="5">
        <v>16</v>
      </c>
      <c r="M446" s="5">
        <v>1</v>
      </c>
      <c r="N446" s="5" t="e">
        <v>#N/A</v>
      </c>
      <c r="O446" s="5" t="s">
        <v>8</v>
      </c>
      <c r="P446" s="5" t="s">
        <v>9</v>
      </c>
    </row>
    <row r="447" spans="1:16" ht="56.25" x14ac:dyDescent="0.25">
      <c r="A447" s="5" t="s">
        <v>1948</v>
      </c>
      <c r="B447" s="9" t="s">
        <v>1949</v>
      </c>
      <c r="C447" s="4" t="s">
        <v>1950</v>
      </c>
      <c r="D447" s="5" t="s">
        <v>1951</v>
      </c>
      <c r="E447" s="6" t="s">
        <v>1952</v>
      </c>
      <c r="F447" s="5" t="s">
        <v>1953</v>
      </c>
      <c r="G447" s="5" t="s">
        <v>6</v>
      </c>
      <c r="H447" s="5" t="s">
        <v>6</v>
      </c>
      <c r="I447" s="5" t="s">
        <v>6</v>
      </c>
      <c r="J447" s="5" t="s">
        <v>6</v>
      </c>
      <c r="K447" s="5" t="s">
        <v>200</v>
      </c>
      <c r="L447" s="5">
        <v>16</v>
      </c>
      <c r="M447" s="5">
        <v>1.5259021896696422E-3</v>
      </c>
      <c r="N447" s="5" t="s">
        <v>6</v>
      </c>
      <c r="O447" s="5" t="s">
        <v>54</v>
      </c>
      <c r="P447" s="5" t="s">
        <v>190</v>
      </c>
    </row>
    <row r="448" spans="1:16" ht="78.75" x14ac:dyDescent="0.25">
      <c r="A448" s="5" t="s">
        <v>1954</v>
      </c>
      <c r="B448" s="23" t="s">
        <v>1955</v>
      </c>
      <c r="C448" s="4" t="s">
        <v>1956</v>
      </c>
      <c r="D448" s="5" t="s">
        <v>1957</v>
      </c>
      <c r="E448" s="5" t="s">
        <v>1958</v>
      </c>
      <c r="F448" s="5" t="s">
        <v>1959</v>
      </c>
      <c r="G448" s="5" t="s">
        <v>6</v>
      </c>
      <c r="H448" s="5" t="s">
        <v>6</v>
      </c>
      <c r="I448" s="5" t="s">
        <v>6</v>
      </c>
      <c r="J448" s="5" t="s">
        <v>6</v>
      </c>
      <c r="K448" s="5" t="s">
        <v>1960</v>
      </c>
      <c r="L448" s="5">
        <v>272</v>
      </c>
      <c r="M448" s="5">
        <v>5.9604644775390625E-8</v>
      </c>
      <c r="N448" s="5" t="s">
        <v>6</v>
      </c>
      <c r="O448" s="5" t="s">
        <v>54</v>
      </c>
      <c r="P448" s="5" t="s">
        <v>190</v>
      </c>
    </row>
    <row r="449" spans="1:16" ht="45" x14ac:dyDescent="0.25">
      <c r="A449" s="5" t="s">
        <v>1961</v>
      </c>
      <c r="B449" s="9" t="s">
        <v>1962</v>
      </c>
      <c r="C449" s="4" t="s">
        <v>1963</v>
      </c>
      <c r="D449" s="5" t="s">
        <v>1964</v>
      </c>
      <c r="E449" s="5" t="s">
        <v>811</v>
      </c>
      <c r="F449" s="5" t="s">
        <v>812</v>
      </c>
      <c r="G449" s="5">
        <v>0</v>
      </c>
      <c r="H449" s="5">
        <v>100</v>
      </c>
      <c r="I449" s="5" t="s">
        <v>6</v>
      </c>
      <c r="J449" s="5" t="s">
        <v>6</v>
      </c>
      <c r="K449" s="5" t="s">
        <v>200</v>
      </c>
      <c r="L449" s="5">
        <v>16</v>
      </c>
      <c r="M449" s="5">
        <v>0.05</v>
      </c>
      <c r="N449" s="5" t="s">
        <v>6</v>
      </c>
      <c r="O449" s="5" t="s">
        <v>54</v>
      </c>
      <c r="P449" s="5" t="s">
        <v>190</v>
      </c>
    </row>
    <row r="450" spans="1:16" ht="45" x14ac:dyDescent="0.25">
      <c r="A450" s="5" t="s">
        <v>1965</v>
      </c>
      <c r="B450" s="9" t="s">
        <v>1966</v>
      </c>
      <c r="C450" s="4" t="s">
        <v>1967</v>
      </c>
      <c r="D450" s="5" t="s">
        <v>1968</v>
      </c>
      <c r="E450" s="6" t="s">
        <v>722</v>
      </c>
      <c r="F450" s="5" t="s">
        <v>68</v>
      </c>
      <c r="G450" s="5">
        <v>0</v>
      </c>
      <c r="H450" s="5">
        <v>20000</v>
      </c>
      <c r="I450" s="5" t="s">
        <v>6</v>
      </c>
      <c r="J450" s="5" t="s">
        <v>6</v>
      </c>
      <c r="K450" s="5" t="s">
        <v>637</v>
      </c>
      <c r="L450" s="5">
        <v>16</v>
      </c>
      <c r="M450" s="5">
        <v>1</v>
      </c>
      <c r="N450" s="5" t="s">
        <v>6</v>
      </c>
      <c r="O450" s="5" t="s">
        <v>8</v>
      </c>
      <c r="P450" s="5" t="s">
        <v>9</v>
      </c>
    </row>
    <row r="451" spans="1:16" ht="56.25" x14ac:dyDescent="0.25">
      <c r="A451" s="5" t="s">
        <v>1969</v>
      </c>
      <c r="B451" s="9" t="s">
        <v>6</v>
      </c>
      <c r="C451" s="4" t="s">
        <v>1970</v>
      </c>
      <c r="D451" s="5" t="s">
        <v>1971</v>
      </c>
      <c r="E451" s="5" t="s">
        <v>1958</v>
      </c>
      <c r="F451" s="5" t="s">
        <v>1959</v>
      </c>
      <c r="G451" s="5" t="s">
        <v>603</v>
      </c>
      <c r="H451" s="5" t="s">
        <v>603</v>
      </c>
      <c r="I451" s="5" t="s">
        <v>6</v>
      </c>
      <c r="J451" s="5" t="s">
        <v>6</v>
      </c>
      <c r="K451" s="5" t="s">
        <v>1960</v>
      </c>
      <c r="L451" s="5">
        <v>272</v>
      </c>
      <c r="M451" s="5">
        <v>5.9604644775390625E-8</v>
      </c>
      <c r="N451" s="5" t="s">
        <v>6</v>
      </c>
      <c r="O451" s="5" t="s">
        <v>54</v>
      </c>
      <c r="P451" s="5" t="s">
        <v>9</v>
      </c>
    </row>
    <row r="452" spans="1:16" ht="101.25" x14ac:dyDescent="0.25">
      <c r="A452" s="1" t="s">
        <v>1972</v>
      </c>
      <c r="B452" s="2" t="s">
        <v>1973</v>
      </c>
      <c r="C452" s="3" t="s">
        <v>1974</v>
      </c>
      <c r="D452" s="1" t="s">
        <v>3</v>
      </c>
      <c r="E452" s="1" t="s">
        <v>4</v>
      </c>
      <c r="F452" s="19" t="s">
        <v>5</v>
      </c>
      <c r="G452" s="1" t="s">
        <v>6</v>
      </c>
      <c r="H452" s="1" t="s">
        <v>6</v>
      </c>
      <c r="I452" s="1" t="s">
        <v>6</v>
      </c>
      <c r="J452" s="1" t="s">
        <v>6</v>
      </c>
      <c r="K452" s="19" t="s">
        <v>6</v>
      </c>
      <c r="L452" s="19">
        <v>32</v>
      </c>
      <c r="M452" s="19">
        <v>1</v>
      </c>
      <c r="N452" s="1" t="s">
        <v>7</v>
      </c>
      <c r="O452" s="1" t="s">
        <v>8</v>
      </c>
      <c r="P452" s="1" t="s">
        <v>9</v>
      </c>
    </row>
    <row r="453" spans="1:16" ht="45" x14ac:dyDescent="0.25">
      <c r="A453" s="5" t="s">
        <v>1975</v>
      </c>
      <c r="B453" s="9" t="s">
        <v>1976</v>
      </c>
      <c r="C453" s="4" t="s">
        <v>1977</v>
      </c>
      <c r="D453" s="5" t="s">
        <v>1978</v>
      </c>
      <c r="E453" s="5" t="s">
        <v>722</v>
      </c>
      <c r="F453" s="5" t="s">
        <v>68</v>
      </c>
      <c r="G453" s="5">
        <v>0</v>
      </c>
      <c r="H453" s="5">
        <v>20000</v>
      </c>
      <c r="I453" s="5" t="s">
        <v>6</v>
      </c>
      <c r="J453" s="5" t="s">
        <v>6</v>
      </c>
      <c r="K453" s="5" t="s">
        <v>637</v>
      </c>
      <c r="L453" s="5">
        <v>16</v>
      </c>
      <c r="M453" s="5">
        <v>1</v>
      </c>
      <c r="N453" s="5" t="s">
        <v>6</v>
      </c>
      <c r="O453" s="5" t="s">
        <v>8</v>
      </c>
      <c r="P453" s="5" t="s">
        <v>190</v>
      </c>
    </row>
    <row r="454" spans="1:16" ht="67.5" x14ac:dyDescent="0.25">
      <c r="A454" s="5" t="s">
        <v>1979</v>
      </c>
      <c r="B454" s="9" t="s">
        <v>1980</v>
      </c>
      <c r="C454" s="4" t="s">
        <v>1981</v>
      </c>
      <c r="D454" s="5" t="s">
        <v>1982</v>
      </c>
      <c r="E454" s="5" t="s">
        <v>582</v>
      </c>
      <c r="F454" s="5" t="s">
        <v>583</v>
      </c>
      <c r="G454" s="5" t="s">
        <v>6</v>
      </c>
      <c r="H454" s="5" t="s">
        <v>6</v>
      </c>
      <c r="I454" s="5" t="s">
        <v>6</v>
      </c>
      <c r="J454" s="5" t="s">
        <v>6</v>
      </c>
      <c r="K454" s="5" t="s">
        <v>200</v>
      </c>
      <c r="L454" s="5">
        <v>8</v>
      </c>
      <c r="M454" s="5">
        <v>0.39215686274509798</v>
      </c>
      <c r="N454" s="5" t="s">
        <v>6</v>
      </c>
      <c r="O454" s="5" t="s">
        <v>127</v>
      </c>
      <c r="P454" s="5" t="s">
        <v>190</v>
      </c>
    </row>
    <row r="455" spans="1:16" ht="101.25" x14ac:dyDescent="0.25">
      <c r="A455" s="1" t="s">
        <v>1983</v>
      </c>
      <c r="B455" s="2" t="s">
        <v>1984</v>
      </c>
      <c r="C455" s="3" t="s">
        <v>1985</v>
      </c>
      <c r="D455" s="1" t="s">
        <v>3</v>
      </c>
      <c r="E455" s="1" t="s">
        <v>4</v>
      </c>
      <c r="F455" s="19" t="s">
        <v>5</v>
      </c>
      <c r="G455" s="1" t="s">
        <v>6</v>
      </c>
      <c r="H455" s="1" t="s">
        <v>6</v>
      </c>
      <c r="I455" s="1" t="s">
        <v>6</v>
      </c>
      <c r="J455" s="1" t="s">
        <v>6</v>
      </c>
      <c r="K455" s="19" t="s">
        <v>6</v>
      </c>
      <c r="L455" s="19">
        <v>32</v>
      </c>
      <c r="M455" s="19">
        <v>1</v>
      </c>
      <c r="N455" s="1" t="s">
        <v>7</v>
      </c>
      <c r="O455" s="1" t="s">
        <v>8</v>
      </c>
      <c r="P455" s="1" t="s">
        <v>9</v>
      </c>
    </row>
    <row r="456" spans="1:16" ht="90" x14ac:dyDescent="0.25">
      <c r="A456" s="5" t="s">
        <v>1986</v>
      </c>
      <c r="B456" s="4" t="s">
        <v>1987</v>
      </c>
      <c r="C456" s="4" t="s">
        <v>1988</v>
      </c>
      <c r="D456" s="5" t="s">
        <v>1989</v>
      </c>
      <c r="E456" s="5" t="s">
        <v>87</v>
      </c>
      <c r="F456" s="5" t="s">
        <v>88</v>
      </c>
      <c r="G456" s="5" t="s">
        <v>6</v>
      </c>
      <c r="H456" s="5" t="s">
        <v>6</v>
      </c>
      <c r="I456" s="5" t="s">
        <v>6</v>
      </c>
      <c r="J456" s="5" t="s">
        <v>6</v>
      </c>
      <c r="K456" s="5" t="s">
        <v>6</v>
      </c>
      <c r="L456" s="5">
        <v>1</v>
      </c>
      <c r="M456" s="5">
        <v>1</v>
      </c>
      <c r="N456" s="5" t="s">
        <v>1990</v>
      </c>
      <c r="O456" s="5" t="s">
        <v>54</v>
      </c>
      <c r="P456" s="5" t="s">
        <v>190</v>
      </c>
    </row>
    <row r="457" spans="1:16" ht="67.5" x14ac:dyDescent="0.25">
      <c r="A457" s="5" t="s">
        <v>1991</v>
      </c>
      <c r="B457" s="4" t="s">
        <v>1992</v>
      </c>
      <c r="C457" s="4" t="s">
        <v>1993</v>
      </c>
      <c r="D457" s="5" t="s">
        <v>1994</v>
      </c>
      <c r="E457" s="5" t="s">
        <v>649</v>
      </c>
      <c r="F457" s="5" t="s">
        <v>68</v>
      </c>
      <c r="G457" s="5" t="s">
        <v>6</v>
      </c>
      <c r="H457" s="5" t="s">
        <v>6</v>
      </c>
      <c r="I457" s="5" t="s">
        <v>6</v>
      </c>
      <c r="J457" s="5" t="s">
        <v>6</v>
      </c>
      <c r="K457" s="5" t="s">
        <v>6</v>
      </c>
      <c r="L457" s="5">
        <v>16</v>
      </c>
      <c r="M457" s="5">
        <v>1</v>
      </c>
      <c r="N457" s="5" t="e">
        <v>#N/A</v>
      </c>
      <c r="O457" s="5" t="s">
        <v>54</v>
      </c>
      <c r="P457" s="5" t="s">
        <v>190</v>
      </c>
    </row>
    <row r="458" spans="1:16" ht="56.25" x14ac:dyDescent="0.25">
      <c r="A458" s="5" t="s">
        <v>1995</v>
      </c>
      <c r="B458" s="4" t="s">
        <v>1996</v>
      </c>
      <c r="C458" s="4" t="s">
        <v>1997</v>
      </c>
      <c r="D458" s="5" t="s">
        <v>1998</v>
      </c>
      <c r="E458" s="5" t="s">
        <v>87</v>
      </c>
      <c r="F458" s="5" t="s">
        <v>88</v>
      </c>
      <c r="G458" s="5" t="s">
        <v>6</v>
      </c>
      <c r="H458" s="5" t="s">
        <v>6</v>
      </c>
      <c r="I458" s="5" t="s">
        <v>6</v>
      </c>
      <c r="J458" s="5" t="s">
        <v>6</v>
      </c>
      <c r="K458" s="5" t="s">
        <v>6</v>
      </c>
      <c r="L458" s="5">
        <v>1</v>
      </c>
      <c r="M458" s="5">
        <v>1</v>
      </c>
      <c r="N458" s="5" t="s">
        <v>1999</v>
      </c>
      <c r="O458" s="5" t="s">
        <v>54</v>
      </c>
      <c r="P458" s="5" t="s">
        <v>190</v>
      </c>
    </row>
    <row r="459" spans="1:16" ht="56.25" x14ac:dyDescent="0.25">
      <c r="A459" s="5" t="s">
        <v>2000</v>
      </c>
      <c r="B459" s="4" t="s">
        <v>2001</v>
      </c>
      <c r="C459" s="4" t="s">
        <v>2002</v>
      </c>
      <c r="D459" s="5" t="s">
        <v>2003</v>
      </c>
      <c r="E459" s="5" t="s">
        <v>649</v>
      </c>
      <c r="F459" s="5" t="s">
        <v>68</v>
      </c>
      <c r="G459" s="5" t="s">
        <v>6</v>
      </c>
      <c r="H459" s="5" t="s">
        <v>6</v>
      </c>
      <c r="I459" s="5" t="s">
        <v>6</v>
      </c>
      <c r="J459" s="5" t="s">
        <v>6</v>
      </c>
      <c r="K459" s="5" t="s">
        <v>6</v>
      </c>
      <c r="L459" s="5">
        <v>16</v>
      </c>
      <c r="M459" s="5">
        <v>1</v>
      </c>
      <c r="N459" s="5" t="e">
        <v>#N/A</v>
      </c>
      <c r="O459" s="5" t="s">
        <v>54</v>
      </c>
      <c r="P459" s="5" t="s">
        <v>190</v>
      </c>
    </row>
    <row r="460" spans="1:16" ht="67.5" x14ac:dyDescent="0.25">
      <c r="A460" s="5" t="s">
        <v>2004</v>
      </c>
      <c r="B460" s="4" t="s">
        <v>2005</v>
      </c>
      <c r="C460" s="4" t="s">
        <v>2006</v>
      </c>
      <c r="D460" s="5" t="s">
        <v>2007</v>
      </c>
      <c r="E460" s="5" t="s">
        <v>649</v>
      </c>
      <c r="F460" s="5" t="s">
        <v>68</v>
      </c>
      <c r="G460" s="5" t="s">
        <v>6</v>
      </c>
      <c r="H460" s="5" t="s">
        <v>6</v>
      </c>
      <c r="I460" s="5" t="s">
        <v>6</v>
      </c>
      <c r="J460" s="5" t="s">
        <v>6</v>
      </c>
      <c r="K460" s="5" t="s">
        <v>6</v>
      </c>
      <c r="L460" s="5">
        <v>16</v>
      </c>
      <c r="M460" s="5">
        <v>1</v>
      </c>
      <c r="N460" s="5" t="e">
        <v>#N/A</v>
      </c>
      <c r="O460" s="5" t="s">
        <v>54</v>
      </c>
      <c r="P460" s="5" t="s">
        <v>190</v>
      </c>
    </row>
    <row r="461" spans="1:16" ht="67.5" x14ac:dyDescent="0.25">
      <c r="A461" s="5" t="s">
        <v>2008</v>
      </c>
      <c r="B461" s="4" t="s">
        <v>2009</v>
      </c>
      <c r="C461" s="4" t="s">
        <v>2010</v>
      </c>
      <c r="D461" s="5" t="s">
        <v>2011</v>
      </c>
      <c r="E461" s="5" t="s">
        <v>155</v>
      </c>
      <c r="F461" s="5" t="s">
        <v>156</v>
      </c>
      <c r="G461" s="5">
        <v>0</v>
      </c>
      <c r="H461" s="5">
        <v>2</v>
      </c>
      <c r="I461" s="5" t="s">
        <v>6</v>
      </c>
      <c r="J461" s="5" t="s">
        <v>6</v>
      </c>
      <c r="K461" s="5" t="s">
        <v>6</v>
      </c>
      <c r="L461" s="5">
        <v>2</v>
      </c>
      <c r="M461" s="5">
        <v>1</v>
      </c>
      <c r="N461" s="5" t="s">
        <v>2012</v>
      </c>
      <c r="O461" s="5" t="s">
        <v>8</v>
      </c>
      <c r="P461" s="5" t="s">
        <v>190</v>
      </c>
    </row>
    <row r="462" spans="1:16" ht="45" x14ac:dyDescent="0.25">
      <c r="A462" s="5" t="s">
        <v>2013</v>
      </c>
      <c r="B462" s="4" t="s">
        <v>2014</v>
      </c>
      <c r="C462" s="4" t="s">
        <v>2015</v>
      </c>
      <c r="D462" s="5" t="s">
        <v>2016</v>
      </c>
      <c r="E462" s="5" t="s">
        <v>87</v>
      </c>
      <c r="F462" s="5" t="s">
        <v>88</v>
      </c>
      <c r="G462" s="5">
        <v>0</v>
      </c>
      <c r="H462" s="5">
        <v>1</v>
      </c>
      <c r="I462" s="5" t="s">
        <v>6</v>
      </c>
      <c r="J462" s="5" t="s">
        <v>6</v>
      </c>
      <c r="K462" s="5" t="s">
        <v>6</v>
      </c>
      <c r="L462" s="5">
        <v>1</v>
      </c>
      <c r="M462" s="5">
        <v>1</v>
      </c>
      <c r="N462" s="5" t="s">
        <v>2017</v>
      </c>
      <c r="O462" s="5" t="s">
        <v>8</v>
      </c>
      <c r="P462" s="5" t="s">
        <v>9</v>
      </c>
    </row>
    <row r="463" spans="1:16" ht="112.5" x14ac:dyDescent="0.25">
      <c r="A463" s="5" t="s">
        <v>2018</v>
      </c>
      <c r="B463" s="4" t="s">
        <v>2019</v>
      </c>
      <c r="C463" s="4" t="s">
        <v>2020</v>
      </c>
      <c r="D463" s="5" t="s">
        <v>2021</v>
      </c>
      <c r="E463" s="5" t="s">
        <v>18</v>
      </c>
      <c r="F463" s="5" t="s">
        <v>19</v>
      </c>
      <c r="G463" s="5">
        <v>-40</v>
      </c>
      <c r="H463" s="5">
        <v>1200</v>
      </c>
      <c r="I463" s="5" t="s">
        <v>6</v>
      </c>
      <c r="J463" s="5" t="s">
        <v>6</v>
      </c>
      <c r="K463" s="5" t="s">
        <v>20</v>
      </c>
      <c r="L463" s="5">
        <v>16</v>
      </c>
      <c r="M463" s="5">
        <v>0.1</v>
      </c>
      <c r="N463" s="5" t="s">
        <v>6</v>
      </c>
      <c r="O463" s="5" t="s">
        <v>8</v>
      </c>
      <c r="P463" s="5" t="s">
        <v>9</v>
      </c>
    </row>
    <row r="464" spans="1:16" ht="56.25" x14ac:dyDescent="0.25">
      <c r="A464" s="5" t="s">
        <v>2022</v>
      </c>
      <c r="B464" s="4" t="s">
        <v>2023</v>
      </c>
      <c r="C464" s="4" t="s">
        <v>2024</v>
      </c>
      <c r="D464" s="5" t="s">
        <v>2025</v>
      </c>
      <c r="E464" s="5" t="s">
        <v>18</v>
      </c>
      <c r="F464" s="5" t="s">
        <v>19</v>
      </c>
      <c r="G464" s="5" t="s">
        <v>6</v>
      </c>
      <c r="H464" s="5" t="s">
        <v>6</v>
      </c>
      <c r="I464" s="5" t="s">
        <v>6</v>
      </c>
      <c r="J464" s="5" t="s">
        <v>6</v>
      </c>
      <c r="K464" s="5" t="s">
        <v>20</v>
      </c>
      <c r="L464" s="5">
        <v>16</v>
      </c>
      <c r="M464" s="5">
        <v>0.1</v>
      </c>
      <c r="N464" s="5" t="s">
        <v>6</v>
      </c>
      <c r="O464" s="5" t="s">
        <v>8</v>
      </c>
      <c r="P464" s="5" t="s">
        <v>9</v>
      </c>
    </row>
    <row r="465" spans="1:16" ht="67.5" x14ac:dyDescent="0.25">
      <c r="A465" s="5" t="s">
        <v>2026</v>
      </c>
      <c r="B465" s="4" t="s">
        <v>2027</v>
      </c>
      <c r="C465" s="4" t="s">
        <v>2028</v>
      </c>
      <c r="D465" s="5" t="s">
        <v>2029</v>
      </c>
      <c r="E465" s="5" t="s">
        <v>2030</v>
      </c>
      <c r="F465" s="5" t="s">
        <v>2031</v>
      </c>
      <c r="G465" s="5" t="s">
        <v>6</v>
      </c>
      <c r="H465" s="24" t="s">
        <v>6</v>
      </c>
      <c r="I465" s="5" t="s">
        <v>6</v>
      </c>
      <c r="J465" s="5" t="s">
        <v>6</v>
      </c>
      <c r="K465" s="5" t="s">
        <v>6</v>
      </c>
      <c r="L465" s="5">
        <v>16</v>
      </c>
      <c r="M465" s="5">
        <v>3.0517578125E-5</v>
      </c>
      <c r="N465" s="5" t="s">
        <v>6</v>
      </c>
      <c r="O465" s="5" t="s">
        <v>8</v>
      </c>
      <c r="P465" s="5" t="s">
        <v>9</v>
      </c>
    </row>
    <row r="466" spans="1:16" ht="101.25" x14ac:dyDescent="0.25">
      <c r="A466" s="5" t="s">
        <v>2032</v>
      </c>
      <c r="B466" s="4" t="s">
        <v>2033</v>
      </c>
      <c r="C466" s="4" t="s">
        <v>2034</v>
      </c>
      <c r="D466" s="5" t="s">
        <v>2035</v>
      </c>
      <c r="E466" s="5" t="s">
        <v>87</v>
      </c>
      <c r="F466" s="5" t="s">
        <v>88</v>
      </c>
      <c r="G466" s="5">
        <v>0</v>
      </c>
      <c r="H466" s="24">
        <v>1</v>
      </c>
      <c r="I466" s="5" t="s">
        <v>6</v>
      </c>
      <c r="J466" s="5" t="s">
        <v>6</v>
      </c>
      <c r="K466" s="5" t="s">
        <v>6</v>
      </c>
      <c r="L466" s="5">
        <v>1</v>
      </c>
      <c r="M466" s="5">
        <v>1</v>
      </c>
      <c r="N466" s="5" t="s">
        <v>2036</v>
      </c>
      <c r="O466" s="5" t="s">
        <v>8</v>
      </c>
      <c r="P466" s="5" t="s">
        <v>9</v>
      </c>
    </row>
    <row r="467" spans="1:16" ht="101.25" x14ac:dyDescent="0.25">
      <c r="A467" s="1" t="s">
        <v>2037</v>
      </c>
      <c r="B467" s="2" t="s">
        <v>2038</v>
      </c>
      <c r="C467" s="3" t="s">
        <v>2039</v>
      </c>
      <c r="D467" s="1" t="s">
        <v>3</v>
      </c>
      <c r="E467" s="1" t="s">
        <v>4</v>
      </c>
      <c r="F467" s="19" t="s">
        <v>5</v>
      </c>
      <c r="G467" s="1" t="s">
        <v>6</v>
      </c>
      <c r="H467" s="1" t="s">
        <v>6</v>
      </c>
      <c r="I467" s="1" t="s">
        <v>6</v>
      </c>
      <c r="J467" s="1" t="s">
        <v>6</v>
      </c>
      <c r="K467" s="19" t="s">
        <v>6</v>
      </c>
      <c r="L467" s="19">
        <v>32</v>
      </c>
      <c r="M467" s="19">
        <v>1</v>
      </c>
      <c r="N467" s="1" t="s">
        <v>7</v>
      </c>
      <c r="O467" s="1" t="s">
        <v>8</v>
      </c>
      <c r="P467" s="1" t="s">
        <v>9</v>
      </c>
    </row>
    <row r="468" spans="1:16" ht="45" x14ac:dyDescent="0.25">
      <c r="A468" s="5" t="s">
        <v>2040</v>
      </c>
      <c r="B468" s="4" t="s">
        <v>2041</v>
      </c>
      <c r="C468" s="4" t="s">
        <v>2042</v>
      </c>
      <c r="D468" s="5" t="s">
        <v>2043</v>
      </c>
      <c r="E468" s="6" t="s">
        <v>199</v>
      </c>
      <c r="F468" s="5" t="s">
        <v>32</v>
      </c>
      <c r="G468" s="5">
        <v>0</v>
      </c>
      <c r="H468" s="5">
        <v>200</v>
      </c>
      <c r="I468" s="5" t="s">
        <v>6</v>
      </c>
      <c r="J468" s="5" t="s">
        <v>6</v>
      </c>
      <c r="K468" s="5" t="s">
        <v>200</v>
      </c>
      <c r="L468" s="5">
        <v>16</v>
      </c>
      <c r="M468" s="5">
        <v>0.01</v>
      </c>
      <c r="N468" s="5" t="s">
        <v>6</v>
      </c>
      <c r="O468" s="5" t="s">
        <v>8</v>
      </c>
      <c r="P468" s="5" t="s">
        <v>119</v>
      </c>
    </row>
    <row r="469" spans="1:16" ht="78.75" x14ac:dyDescent="0.25">
      <c r="A469" s="5" t="s">
        <v>2044</v>
      </c>
      <c r="B469" s="4" t="s">
        <v>2045</v>
      </c>
      <c r="C469" s="4" t="s">
        <v>2046</v>
      </c>
      <c r="D469" s="5" t="s">
        <v>2047</v>
      </c>
      <c r="E469" s="6" t="s">
        <v>2048</v>
      </c>
      <c r="F469" s="5" t="s">
        <v>673</v>
      </c>
      <c r="G469" s="5" t="s">
        <v>6</v>
      </c>
      <c r="H469" s="5" t="s">
        <v>6</v>
      </c>
      <c r="I469" s="5" t="s">
        <v>6</v>
      </c>
      <c r="J469" s="5" t="s">
        <v>6</v>
      </c>
      <c r="K469" s="5" t="s">
        <v>2049</v>
      </c>
      <c r="L469" s="5">
        <v>16</v>
      </c>
      <c r="M469" s="5">
        <v>0.1</v>
      </c>
      <c r="N469" s="5" t="s">
        <v>6</v>
      </c>
      <c r="O469" s="5" t="s">
        <v>8</v>
      </c>
      <c r="P469" s="5" t="s">
        <v>119</v>
      </c>
    </row>
    <row r="470" spans="1:16" ht="78.75" x14ac:dyDescent="0.25">
      <c r="A470" s="5" t="s">
        <v>2050</v>
      </c>
      <c r="B470" s="4" t="s">
        <v>2051</v>
      </c>
      <c r="C470" s="4" t="s">
        <v>2052</v>
      </c>
      <c r="D470" s="5" t="s">
        <v>2053</v>
      </c>
      <c r="E470" s="6" t="s">
        <v>2048</v>
      </c>
      <c r="F470" s="5" t="s">
        <v>673</v>
      </c>
      <c r="G470" s="5" t="s">
        <v>6</v>
      </c>
      <c r="H470" s="5" t="s">
        <v>6</v>
      </c>
      <c r="I470" s="5" t="s">
        <v>6</v>
      </c>
      <c r="J470" s="5" t="s">
        <v>6</v>
      </c>
      <c r="K470" s="5" t="s">
        <v>2049</v>
      </c>
      <c r="L470" s="5">
        <v>16</v>
      </c>
      <c r="M470" s="5">
        <v>0.1</v>
      </c>
      <c r="N470" s="5" t="s">
        <v>6</v>
      </c>
      <c r="O470" s="5" t="s">
        <v>8</v>
      </c>
      <c r="P470" s="5" t="s">
        <v>119</v>
      </c>
    </row>
    <row r="471" spans="1:16" ht="90" x14ac:dyDescent="0.25">
      <c r="A471" s="5" t="s">
        <v>2054</v>
      </c>
      <c r="B471" s="4" t="s">
        <v>2055</v>
      </c>
      <c r="C471" s="4" t="s">
        <v>2056</v>
      </c>
      <c r="D471" s="5" t="s">
        <v>2057</v>
      </c>
      <c r="E471" s="6" t="s">
        <v>87</v>
      </c>
      <c r="F471" s="5" t="s">
        <v>88</v>
      </c>
      <c r="G471" s="5">
        <v>0</v>
      </c>
      <c r="H471" s="5">
        <v>1</v>
      </c>
      <c r="I471" s="5" t="s">
        <v>6</v>
      </c>
      <c r="J471" s="5" t="s">
        <v>6</v>
      </c>
      <c r="K471" s="5" t="s">
        <v>6</v>
      </c>
      <c r="L471" s="5">
        <v>1</v>
      </c>
      <c r="M471" s="5">
        <v>1</v>
      </c>
      <c r="N471" s="5" t="s">
        <v>916</v>
      </c>
      <c r="O471" s="5" t="s">
        <v>127</v>
      </c>
      <c r="P471" s="5" t="s">
        <v>9</v>
      </c>
    </row>
    <row r="472" spans="1:16" ht="78.75" x14ac:dyDescent="0.25">
      <c r="A472" s="5" t="s">
        <v>2058</v>
      </c>
      <c r="B472" s="4" t="s">
        <v>2059</v>
      </c>
      <c r="C472" s="4" t="s">
        <v>2060</v>
      </c>
      <c r="D472" s="5" t="s">
        <v>2061</v>
      </c>
      <c r="E472" s="6" t="s">
        <v>722</v>
      </c>
      <c r="F472" s="5" t="s">
        <v>68</v>
      </c>
      <c r="G472" s="5">
        <v>0</v>
      </c>
      <c r="H472" s="5">
        <v>20000</v>
      </c>
      <c r="I472" s="5" t="s">
        <v>6</v>
      </c>
      <c r="J472" s="5" t="s">
        <v>6</v>
      </c>
      <c r="K472" s="5" t="s">
        <v>637</v>
      </c>
      <c r="L472" s="5">
        <v>16</v>
      </c>
      <c r="M472" s="5">
        <v>1</v>
      </c>
      <c r="N472" s="5" t="s">
        <v>6</v>
      </c>
      <c r="O472" s="5" t="s">
        <v>8</v>
      </c>
      <c r="P472" s="5" t="s">
        <v>9</v>
      </c>
    </row>
    <row r="473" spans="1:16" ht="90" x14ac:dyDescent="0.25">
      <c r="A473" s="5" t="s">
        <v>2062</v>
      </c>
      <c r="B473" s="9" t="s">
        <v>2063</v>
      </c>
      <c r="C473" s="4" t="s">
        <v>2064</v>
      </c>
      <c r="D473" s="5" t="s">
        <v>2065</v>
      </c>
      <c r="E473" s="6" t="s">
        <v>811</v>
      </c>
      <c r="F473" s="5" t="s">
        <v>812</v>
      </c>
      <c r="G473" s="5">
        <v>0</v>
      </c>
      <c r="H473" s="5">
        <v>100</v>
      </c>
      <c r="I473" s="5" t="s">
        <v>6</v>
      </c>
      <c r="J473" s="5" t="s">
        <v>6</v>
      </c>
      <c r="K473" s="5" t="s">
        <v>200</v>
      </c>
      <c r="L473" s="5">
        <v>16</v>
      </c>
      <c r="M473" s="5">
        <v>0.05</v>
      </c>
      <c r="N473" s="5" t="s">
        <v>6</v>
      </c>
      <c r="O473" s="5" t="s">
        <v>54</v>
      </c>
      <c r="P473" s="5" t="s">
        <v>9</v>
      </c>
    </row>
    <row r="474" spans="1:16" ht="45" x14ac:dyDescent="0.25">
      <c r="A474" s="5" t="s">
        <v>2066</v>
      </c>
      <c r="B474" s="9" t="s">
        <v>6</v>
      </c>
      <c r="C474" s="4" t="s">
        <v>2067</v>
      </c>
      <c r="D474" s="5" t="s">
        <v>2068</v>
      </c>
      <c r="E474" s="6" t="s">
        <v>775</v>
      </c>
      <c r="F474" s="5" t="s">
        <v>776</v>
      </c>
      <c r="G474" s="5">
        <v>0</v>
      </c>
      <c r="H474" s="5">
        <v>100</v>
      </c>
      <c r="I474" s="5" t="s">
        <v>6</v>
      </c>
      <c r="J474" s="5" t="s">
        <v>6</v>
      </c>
      <c r="K474" s="5" t="s">
        <v>6</v>
      </c>
      <c r="L474" s="5">
        <v>16</v>
      </c>
      <c r="M474" s="5">
        <v>1E-3</v>
      </c>
      <c r="N474" s="5" t="s">
        <v>6</v>
      </c>
      <c r="O474" s="5" t="s">
        <v>8</v>
      </c>
      <c r="P474" s="5" t="s">
        <v>9</v>
      </c>
    </row>
    <row r="475" spans="1:16" ht="45" x14ac:dyDescent="0.25">
      <c r="A475" s="5" t="s">
        <v>2069</v>
      </c>
      <c r="B475" s="9" t="s">
        <v>6</v>
      </c>
      <c r="C475" s="4" t="s">
        <v>2070</v>
      </c>
      <c r="D475" s="5" t="s">
        <v>2071</v>
      </c>
      <c r="E475" s="6" t="s">
        <v>2072</v>
      </c>
      <c r="F475" s="5" t="s">
        <v>2073</v>
      </c>
      <c r="G475" s="5">
        <v>0</v>
      </c>
      <c r="H475" s="5">
        <v>100</v>
      </c>
      <c r="I475" s="5" t="s">
        <v>6</v>
      </c>
      <c r="J475" s="5" t="s">
        <v>6</v>
      </c>
      <c r="K475" s="5" t="s">
        <v>33</v>
      </c>
      <c r="L475" s="5">
        <v>8</v>
      </c>
      <c r="M475" s="5">
        <v>0.1</v>
      </c>
      <c r="N475" s="5" t="s">
        <v>6</v>
      </c>
      <c r="O475" s="5" t="s">
        <v>8</v>
      </c>
      <c r="P475" s="5" t="s">
        <v>9</v>
      </c>
    </row>
    <row r="476" spans="1:16" ht="101.25" x14ac:dyDescent="0.25">
      <c r="A476" s="1" t="s">
        <v>2074</v>
      </c>
      <c r="B476" s="2" t="s">
        <v>2075</v>
      </c>
      <c r="C476" s="3" t="s">
        <v>2076</v>
      </c>
      <c r="D476" s="1" t="s">
        <v>3</v>
      </c>
      <c r="E476" s="1" t="s">
        <v>4</v>
      </c>
      <c r="F476" s="19" t="s">
        <v>5</v>
      </c>
      <c r="G476" s="1" t="s">
        <v>6</v>
      </c>
      <c r="H476" s="1" t="s">
        <v>6</v>
      </c>
      <c r="I476" s="1" t="s">
        <v>6</v>
      </c>
      <c r="J476" s="1" t="s">
        <v>6</v>
      </c>
      <c r="K476" s="19" t="s">
        <v>6</v>
      </c>
      <c r="L476" s="19">
        <v>32</v>
      </c>
      <c r="M476" s="19">
        <v>1</v>
      </c>
      <c r="N476" s="1" t="s">
        <v>7</v>
      </c>
      <c r="O476" s="1" t="s">
        <v>8</v>
      </c>
      <c r="P476" s="1" t="s">
        <v>9</v>
      </c>
    </row>
    <row r="477" spans="1:16" ht="67.5" x14ac:dyDescent="0.25">
      <c r="A477" s="5" t="s">
        <v>2077</v>
      </c>
      <c r="B477" s="4" t="s">
        <v>2078</v>
      </c>
      <c r="C477" s="4" t="s">
        <v>2079</v>
      </c>
      <c r="D477" s="5" t="s">
        <v>2080</v>
      </c>
      <c r="E477" s="6" t="s">
        <v>2081</v>
      </c>
      <c r="F477" s="5" t="s">
        <v>1071</v>
      </c>
      <c r="G477" s="5">
        <v>-10000</v>
      </c>
      <c r="H477" s="5">
        <v>10000</v>
      </c>
      <c r="I477" s="5" t="s">
        <v>6</v>
      </c>
      <c r="J477" s="5" t="s">
        <v>6</v>
      </c>
      <c r="K477" s="5" t="s">
        <v>637</v>
      </c>
      <c r="L477" s="5">
        <v>16</v>
      </c>
      <c r="M477" s="5">
        <v>1</v>
      </c>
      <c r="N477" s="5" t="s">
        <v>6</v>
      </c>
      <c r="O477" s="5" t="s">
        <v>8</v>
      </c>
      <c r="P477" s="5" t="s">
        <v>119</v>
      </c>
    </row>
    <row r="478" spans="1:16" ht="101.25" x14ac:dyDescent="0.25">
      <c r="A478" s="1" t="s">
        <v>2082</v>
      </c>
      <c r="B478" s="2" t="s">
        <v>2083</v>
      </c>
      <c r="C478" s="3" t="s">
        <v>2084</v>
      </c>
      <c r="D478" s="1" t="s">
        <v>3</v>
      </c>
      <c r="E478" s="1" t="s">
        <v>4</v>
      </c>
      <c r="F478" s="19" t="s">
        <v>5</v>
      </c>
      <c r="G478" s="1" t="s">
        <v>6</v>
      </c>
      <c r="H478" s="1" t="s">
        <v>6</v>
      </c>
      <c r="I478" s="1" t="s">
        <v>6</v>
      </c>
      <c r="J478" s="1" t="s">
        <v>6</v>
      </c>
      <c r="K478" s="19" t="s">
        <v>6</v>
      </c>
      <c r="L478" s="19">
        <v>32</v>
      </c>
      <c r="M478" s="19">
        <v>1</v>
      </c>
      <c r="N478" s="1" t="s">
        <v>7</v>
      </c>
      <c r="O478" s="1" t="s">
        <v>8</v>
      </c>
      <c r="P478" s="1" t="s">
        <v>9</v>
      </c>
    </row>
    <row r="479" spans="1:16" ht="45" x14ac:dyDescent="0.25">
      <c r="A479" s="5" t="s">
        <v>2085</v>
      </c>
      <c r="B479" s="4" t="s">
        <v>6</v>
      </c>
      <c r="C479" s="4" t="s">
        <v>2086</v>
      </c>
      <c r="D479" s="5" t="s">
        <v>2087</v>
      </c>
      <c r="E479" s="6" t="s">
        <v>2088</v>
      </c>
      <c r="F479" s="5" t="s">
        <v>2089</v>
      </c>
      <c r="G479" s="5" t="s">
        <v>6</v>
      </c>
      <c r="H479" s="5" t="s">
        <v>6</v>
      </c>
      <c r="I479" s="5" t="s">
        <v>6</v>
      </c>
      <c r="J479" s="5" t="s">
        <v>6</v>
      </c>
      <c r="K479" s="5" t="s">
        <v>534</v>
      </c>
      <c r="L479" s="5">
        <v>16</v>
      </c>
      <c r="M479" s="5">
        <v>1.0172526041666666E-5</v>
      </c>
      <c r="N479" s="5" t="s">
        <v>6</v>
      </c>
      <c r="O479" s="5" t="s">
        <v>8</v>
      </c>
      <c r="P479" s="5" t="s">
        <v>9</v>
      </c>
    </row>
    <row r="480" spans="1:16" ht="101.25" x14ac:dyDescent="0.25">
      <c r="A480" s="1" t="s">
        <v>2090</v>
      </c>
      <c r="B480" s="2" t="s">
        <v>2091</v>
      </c>
      <c r="C480" s="3" t="s">
        <v>2092</v>
      </c>
      <c r="D480" s="1" t="s">
        <v>3</v>
      </c>
      <c r="E480" s="1" t="s">
        <v>4</v>
      </c>
      <c r="F480" s="19" t="s">
        <v>5</v>
      </c>
      <c r="G480" s="1" t="s">
        <v>6</v>
      </c>
      <c r="H480" s="1" t="s">
        <v>6</v>
      </c>
      <c r="I480" s="1" t="s">
        <v>6</v>
      </c>
      <c r="J480" s="1" t="s">
        <v>6</v>
      </c>
      <c r="K480" s="19" t="s">
        <v>6</v>
      </c>
      <c r="L480" s="19">
        <v>32</v>
      </c>
      <c r="M480" s="19">
        <v>1</v>
      </c>
      <c r="N480" s="1" t="s">
        <v>7</v>
      </c>
      <c r="O480" s="1" t="s">
        <v>8</v>
      </c>
      <c r="P480" s="1" t="s">
        <v>9</v>
      </c>
    </row>
    <row r="481" spans="1:16" ht="101.25" x14ac:dyDescent="0.25">
      <c r="A481" s="1" t="s">
        <v>2093</v>
      </c>
      <c r="B481" s="2" t="s">
        <v>2094</v>
      </c>
      <c r="C481" s="3" t="s">
        <v>2095</v>
      </c>
      <c r="D481" s="1" t="s">
        <v>3</v>
      </c>
      <c r="E481" s="1" t="s">
        <v>4</v>
      </c>
      <c r="F481" s="19" t="s">
        <v>5</v>
      </c>
      <c r="G481" s="1" t="s">
        <v>6</v>
      </c>
      <c r="H481" s="1" t="s">
        <v>6</v>
      </c>
      <c r="I481" s="1" t="s">
        <v>6</v>
      </c>
      <c r="J481" s="1" t="s">
        <v>6</v>
      </c>
      <c r="K481" s="19" t="s">
        <v>6</v>
      </c>
      <c r="L481" s="19">
        <v>32</v>
      </c>
      <c r="M481" s="19">
        <v>1</v>
      </c>
      <c r="N481" s="1" t="s">
        <v>7</v>
      </c>
      <c r="O481" s="1" t="s">
        <v>8</v>
      </c>
      <c r="P481" s="1" t="s">
        <v>9</v>
      </c>
    </row>
    <row r="482" spans="1:16" ht="56.25" x14ac:dyDescent="0.25">
      <c r="A482" s="5" t="s">
        <v>2096</v>
      </c>
      <c r="B482" s="9" t="s">
        <v>2097</v>
      </c>
      <c r="C482" s="4" t="s">
        <v>2098</v>
      </c>
      <c r="D482" s="5" t="s">
        <v>2099</v>
      </c>
      <c r="E482" s="6" t="s">
        <v>2100</v>
      </c>
      <c r="F482" s="5" t="s">
        <v>52</v>
      </c>
      <c r="G482" s="5">
        <v>0</v>
      </c>
      <c r="H482" s="5">
        <v>16777214</v>
      </c>
      <c r="I482" s="5" t="s">
        <v>6</v>
      </c>
      <c r="J482" s="5" t="s">
        <v>6</v>
      </c>
      <c r="K482" s="5" t="s">
        <v>2101</v>
      </c>
      <c r="L482" s="5">
        <v>24</v>
      </c>
      <c r="M482" s="5">
        <v>1</v>
      </c>
      <c r="N482" s="5" t="s">
        <v>6</v>
      </c>
      <c r="O482" s="5" t="s">
        <v>8</v>
      </c>
      <c r="P482" s="5" t="s">
        <v>9</v>
      </c>
    </row>
    <row r="483" spans="1:16" ht="225" x14ac:dyDescent="0.25">
      <c r="A483" s="5" t="s">
        <v>2102</v>
      </c>
      <c r="B483" s="9" t="s">
        <v>2103</v>
      </c>
      <c r="C483" s="4" t="s">
        <v>2104</v>
      </c>
      <c r="D483" s="5" t="s">
        <v>2105</v>
      </c>
      <c r="E483" s="6" t="s">
        <v>282</v>
      </c>
      <c r="F483" s="5" t="s">
        <v>125</v>
      </c>
      <c r="G483" s="5">
        <v>0</v>
      </c>
      <c r="H483" s="5">
        <v>3</v>
      </c>
      <c r="I483" s="5" t="s">
        <v>6</v>
      </c>
      <c r="J483" s="5" t="s">
        <v>6</v>
      </c>
      <c r="K483" s="5" t="s">
        <v>6</v>
      </c>
      <c r="L483" s="5">
        <v>3</v>
      </c>
      <c r="M483" s="5">
        <v>1</v>
      </c>
      <c r="N483" s="5" t="s">
        <v>2106</v>
      </c>
      <c r="O483" s="5" t="s">
        <v>8</v>
      </c>
      <c r="P483" s="5" t="s">
        <v>9</v>
      </c>
    </row>
    <row r="484" spans="1:16" ht="33.75" x14ac:dyDescent="0.25">
      <c r="A484" s="5" t="s">
        <v>2107</v>
      </c>
      <c r="B484" s="9" t="s">
        <v>2108</v>
      </c>
      <c r="C484" s="4" t="s">
        <v>2109</v>
      </c>
      <c r="D484" s="5" t="s">
        <v>2110</v>
      </c>
      <c r="E484" s="6" t="s">
        <v>2111</v>
      </c>
      <c r="F484" s="5" t="s">
        <v>776</v>
      </c>
      <c r="G484" s="5">
        <v>0</v>
      </c>
      <c r="H484" s="5">
        <v>65.534999999999997</v>
      </c>
      <c r="I484" s="5" t="s">
        <v>6</v>
      </c>
      <c r="J484" s="5" t="s">
        <v>6</v>
      </c>
      <c r="K484" s="5" t="s">
        <v>1405</v>
      </c>
      <c r="L484" s="5">
        <v>16</v>
      </c>
      <c r="M484" s="5">
        <v>1E-3</v>
      </c>
      <c r="N484" s="5" t="s">
        <v>6</v>
      </c>
      <c r="O484" s="5" t="s">
        <v>8</v>
      </c>
      <c r="P484" s="5" t="s">
        <v>9</v>
      </c>
    </row>
    <row r="485" spans="1:16" ht="78.75" x14ac:dyDescent="0.25">
      <c r="A485" s="5" t="s">
        <v>2112</v>
      </c>
      <c r="B485" s="9" t="s">
        <v>2113</v>
      </c>
      <c r="C485" s="4" t="s">
        <v>2114</v>
      </c>
      <c r="D485" s="5" t="s">
        <v>2115</v>
      </c>
      <c r="E485" s="6" t="s">
        <v>649</v>
      </c>
      <c r="F485" s="5" t="s">
        <v>68</v>
      </c>
      <c r="G485" s="5">
        <v>0</v>
      </c>
      <c r="H485" s="5">
        <v>65535</v>
      </c>
      <c r="I485" s="5" t="s">
        <v>6</v>
      </c>
      <c r="J485" s="5" t="s">
        <v>6</v>
      </c>
      <c r="K485" s="5" t="s">
        <v>6</v>
      </c>
      <c r="L485" s="5">
        <v>16</v>
      </c>
      <c r="M485" s="5">
        <v>1</v>
      </c>
      <c r="N485" s="5" t="s">
        <v>6</v>
      </c>
      <c r="O485" s="5" t="s">
        <v>8</v>
      </c>
      <c r="P485" s="5" t="s">
        <v>9</v>
      </c>
    </row>
    <row r="486" spans="1:16" ht="78.75" x14ac:dyDescent="0.25">
      <c r="A486" s="5" t="s">
        <v>2116</v>
      </c>
      <c r="B486" s="9" t="s">
        <v>2117</v>
      </c>
      <c r="C486" s="4" t="s">
        <v>2118</v>
      </c>
      <c r="D486" s="5" t="s">
        <v>2119</v>
      </c>
      <c r="E486" s="6" t="s">
        <v>210</v>
      </c>
      <c r="F486" s="5" t="s">
        <v>102</v>
      </c>
      <c r="G486" s="5">
        <v>0</v>
      </c>
      <c r="H486" s="5">
        <v>255</v>
      </c>
      <c r="I486" s="5" t="s">
        <v>6</v>
      </c>
      <c r="J486" s="5" t="s">
        <v>6</v>
      </c>
      <c r="K486" s="5" t="s">
        <v>6</v>
      </c>
      <c r="L486" s="5">
        <v>8</v>
      </c>
      <c r="M486" s="5">
        <v>1</v>
      </c>
      <c r="N486" s="5" t="s">
        <v>6</v>
      </c>
      <c r="O486" s="5" t="s">
        <v>8</v>
      </c>
      <c r="P486" s="5" t="s">
        <v>9</v>
      </c>
    </row>
    <row r="487" spans="1:16" ht="78.75" x14ac:dyDescent="0.25">
      <c r="A487" s="5" t="s">
        <v>2120</v>
      </c>
      <c r="B487" s="9" t="s">
        <v>2121</v>
      </c>
      <c r="C487" s="4" t="s">
        <v>2122</v>
      </c>
      <c r="D487" s="5" t="s">
        <v>2123</v>
      </c>
      <c r="E487" s="6" t="s">
        <v>649</v>
      </c>
      <c r="F487" s="5" t="s">
        <v>68</v>
      </c>
      <c r="G487" s="5">
        <v>0</v>
      </c>
      <c r="H487" s="5">
        <v>65535</v>
      </c>
      <c r="I487" s="5" t="s">
        <v>6</v>
      </c>
      <c r="J487" s="5" t="s">
        <v>6</v>
      </c>
      <c r="K487" s="5" t="s">
        <v>6</v>
      </c>
      <c r="L487" s="5">
        <v>16</v>
      </c>
      <c r="M487" s="5">
        <v>1</v>
      </c>
      <c r="N487" s="5" t="s">
        <v>6</v>
      </c>
      <c r="O487" s="5" t="s">
        <v>8</v>
      </c>
      <c r="P487" s="5" t="s">
        <v>9</v>
      </c>
    </row>
    <row r="488" spans="1:16" ht="22.5" x14ac:dyDescent="0.25">
      <c r="A488" s="5" t="s">
        <v>2124</v>
      </c>
      <c r="B488" s="9" t="s">
        <v>2125</v>
      </c>
      <c r="C488" s="4" t="s">
        <v>2126</v>
      </c>
      <c r="D488" s="5" t="s">
        <v>2127</v>
      </c>
      <c r="E488" s="6" t="s">
        <v>2128</v>
      </c>
      <c r="F488" s="5" t="s">
        <v>2129</v>
      </c>
      <c r="G488" s="5">
        <v>-50</v>
      </c>
      <c r="H488" s="5">
        <v>50</v>
      </c>
      <c r="I488" s="5" t="s">
        <v>6</v>
      </c>
      <c r="J488" s="5" t="s">
        <v>6</v>
      </c>
      <c r="K488" s="5" t="s">
        <v>200</v>
      </c>
      <c r="L488" s="5">
        <v>8</v>
      </c>
      <c r="M488" s="5">
        <v>1</v>
      </c>
      <c r="N488" s="5" t="s">
        <v>6</v>
      </c>
      <c r="O488" s="5" t="s">
        <v>8</v>
      </c>
      <c r="P488" s="5" t="s">
        <v>9</v>
      </c>
    </row>
    <row r="489" spans="1:16" ht="33.75" x14ac:dyDescent="0.25">
      <c r="A489" s="5" t="s">
        <v>2130</v>
      </c>
      <c r="B489" s="9" t="s">
        <v>6</v>
      </c>
      <c r="C489" s="4" t="s">
        <v>2131</v>
      </c>
      <c r="D489" s="5" t="s">
        <v>2132</v>
      </c>
      <c r="E489" s="6" t="s">
        <v>87</v>
      </c>
      <c r="F489" s="5" t="s">
        <v>88</v>
      </c>
      <c r="G489" s="5">
        <v>0</v>
      </c>
      <c r="H489" s="5">
        <v>65</v>
      </c>
      <c r="I489" s="5" t="s">
        <v>6</v>
      </c>
      <c r="J489" s="5" t="s">
        <v>6</v>
      </c>
      <c r="K489" s="5" t="s">
        <v>6</v>
      </c>
      <c r="L489" s="5">
        <v>1</v>
      </c>
      <c r="M489" s="5">
        <v>1</v>
      </c>
      <c r="N489" s="5" t="s">
        <v>2133</v>
      </c>
      <c r="O489" s="5" t="s">
        <v>127</v>
      </c>
      <c r="P489" s="5" t="s">
        <v>9</v>
      </c>
    </row>
    <row r="490" spans="1:16" ht="101.25" x14ac:dyDescent="0.25">
      <c r="A490" s="1" t="s">
        <v>2134</v>
      </c>
      <c r="B490" s="2" t="s">
        <v>2135</v>
      </c>
      <c r="C490" s="3" t="s">
        <v>2136</v>
      </c>
      <c r="D490" s="1" t="s">
        <v>3</v>
      </c>
      <c r="E490" s="1" t="s">
        <v>4</v>
      </c>
      <c r="F490" s="19" t="s">
        <v>5</v>
      </c>
      <c r="G490" s="1" t="s">
        <v>6</v>
      </c>
      <c r="H490" s="1" t="s">
        <v>6</v>
      </c>
      <c r="I490" s="1" t="s">
        <v>6</v>
      </c>
      <c r="J490" s="1" t="s">
        <v>6</v>
      </c>
      <c r="K490" s="19" t="s">
        <v>6</v>
      </c>
      <c r="L490" s="19">
        <v>32</v>
      </c>
      <c r="M490" s="19">
        <v>1</v>
      </c>
      <c r="N490" s="1" t="s">
        <v>7</v>
      </c>
      <c r="O490" s="1" t="s">
        <v>8</v>
      </c>
      <c r="P490" s="1" t="s">
        <v>9</v>
      </c>
    </row>
    <row r="491" spans="1:16" ht="45" x14ac:dyDescent="0.25">
      <c r="A491" s="5" t="s">
        <v>2137</v>
      </c>
      <c r="B491" s="9" t="s">
        <v>2138</v>
      </c>
      <c r="C491" s="4" t="s">
        <v>2139</v>
      </c>
      <c r="D491" s="5" t="s">
        <v>2140</v>
      </c>
      <c r="E491" s="6" t="s">
        <v>2141</v>
      </c>
      <c r="F491" s="5" t="s">
        <v>1779</v>
      </c>
      <c r="G491" s="5">
        <v>-30</v>
      </c>
      <c r="H491" s="5">
        <v>30</v>
      </c>
      <c r="I491" s="5" t="s">
        <v>6</v>
      </c>
      <c r="J491" s="5" t="s">
        <v>6</v>
      </c>
      <c r="K491" s="5" t="s">
        <v>46</v>
      </c>
      <c r="L491" s="5">
        <v>16</v>
      </c>
      <c r="M491" s="5">
        <v>0.01</v>
      </c>
      <c r="N491" s="5" t="s">
        <v>6</v>
      </c>
      <c r="O491" s="5" t="s">
        <v>8</v>
      </c>
      <c r="P491" s="5" t="s">
        <v>9</v>
      </c>
    </row>
    <row r="492" spans="1:16" ht="78.75" x14ac:dyDescent="0.25">
      <c r="A492" s="5" t="s">
        <v>2142</v>
      </c>
      <c r="B492" s="9" t="s">
        <v>2143</v>
      </c>
      <c r="C492" s="4" t="s">
        <v>2144</v>
      </c>
      <c r="D492" s="5" t="s">
        <v>2145</v>
      </c>
      <c r="E492" s="6" t="s">
        <v>73</v>
      </c>
      <c r="F492" s="5" t="s">
        <v>68</v>
      </c>
      <c r="G492" s="5">
        <v>0</v>
      </c>
      <c r="H492" s="5">
        <v>25000</v>
      </c>
      <c r="I492" s="5" t="s">
        <v>6</v>
      </c>
      <c r="J492" s="5" t="s">
        <v>6</v>
      </c>
      <c r="K492" s="5" t="s">
        <v>74</v>
      </c>
      <c r="L492" s="5">
        <v>16</v>
      </c>
      <c r="M492" s="5">
        <v>1</v>
      </c>
      <c r="N492" s="5" t="s">
        <v>6</v>
      </c>
      <c r="O492" s="5" t="s">
        <v>8</v>
      </c>
      <c r="P492" s="5" t="s">
        <v>9</v>
      </c>
    </row>
    <row r="493" spans="1:16" ht="56.25" x14ac:dyDescent="0.25">
      <c r="A493" s="5" t="s">
        <v>2146</v>
      </c>
      <c r="B493" s="9" t="s">
        <v>2147</v>
      </c>
      <c r="C493" s="4" t="s">
        <v>2148</v>
      </c>
      <c r="D493" s="5" t="s">
        <v>2149</v>
      </c>
      <c r="E493" s="5" t="s">
        <v>1778</v>
      </c>
      <c r="F493" s="5" t="s">
        <v>1779</v>
      </c>
      <c r="G493" s="5">
        <v>-200</v>
      </c>
      <c r="H493" s="5">
        <v>200</v>
      </c>
      <c r="I493" s="5" t="s">
        <v>6</v>
      </c>
      <c r="J493" s="5" t="s">
        <v>6</v>
      </c>
      <c r="K493" s="5" t="s">
        <v>200</v>
      </c>
      <c r="L493" s="5">
        <v>16</v>
      </c>
      <c r="M493" s="5">
        <v>0.01</v>
      </c>
      <c r="N493" s="5" t="s">
        <v>6</v>
      </c>
      <c r="O493" s="5" t="s">
        <v>127</v>
      </c>
      <c r="P493" s="5" t="s">
        <v>9</v>
      </c>
    </row>
    <row r="494" spans="1:16" ht="67.5" x14ac:dyDescent="0.25">
      <c r="A494" s="5" t="s">
        <v>2150</v>
      </c>
      <c r="B494" s="9" t="s">
        <v>2151</v>
      </c>
      <c r="C494" s="4" t="s">
        <v>2152</v>
      </c>
      <c r="D494" s="5" t="s">
        <v>2153</v>
      </c>
      <c r="E494" s="6" t="s">
        <v>2154</v>
      </c>
      <c r="F494" s="5" t="s">
        <v>2155</v>
      </c>
      <c r="G494" s="5">
        <v>0</v>
      </c>
      <c r="H494" s="5">
        <v>100</v>
      </c>
      <c r="I494" s="5" t="s">
        <v>6</v>
      </c>
      <c r="J494" s="5" t="s">
        <v>6</v>
      </c>
      <c r="K494" s="5" t="s">
        <v>200</v>
      </c>
      <c r="L494" s="5">
        <v>16</v>
      </c>
      <c r="M494" s="5">
        <v>4.8800000000000003E-2</v>
      </c>
      <c r="N494" s="5" t="s">
        <v>6</v>
      </c>
      <c r="O494" s="5" t="s">
        <v>8</v>
      </c>
      <c r="P494" s="5" t="s">
        <v>9</v>
      </c>
    </row>
    <row r="495" spans="1:16" ht="56.25" x14ac:dyDescent="0.25">
      <c r="A495" s="5" t="s">
        <v>2156</v>
      </c>
      <c r="B495" s="9" t="s">
        <v>2157</v>
      </c>
      <c r="C495" s="4" t="s">
        <v>2158</v>
      </c>
      <c r="D495" s="5" t="s">
        <v>2159</v>
      </c>
      <c r="E495" s="6" t="s">
        <v>1778</v>
      </c>
      <c r="F495" s="5" t="s">
        <v>1779</v>
      </c>
      <c r="G495" s="5">
        <v>-100</v>
      </c>
      <c r="H495" s="5">
        <v>100</v>
      </c>
      <c r="I495" s="5" t="s">
        <v>6</v>
      </c>
      <c r="J495" s="5" t="s">
        <v>6</v>
      </c>
      <c r="K495" s="5" t="s">
        <v>200</v>
      </c>
      <c r="L495" s="5">
        <v>16</v>
      </c>
      <c r="M495" s="5">
        <v>0.01</v>
      </c>
      <c r="N495" s="5" t="s">
        <v>6</v>
      </c>
      <c r="O495" s="5" t="s">
        <v>127</v>
      </c>
      <c r="P495" s="5" t="s">
        <v>9</v>
      </c>
    </row>
    <row r="496" spans="1:16" ht="90" x14ac:dyDescent="0.25">
      <c r="A496" s="5" t="s">
        <v>2160</v>
      </c>
      <c r="B496" s="9" t="s">
        <v>2161</v>
      </c>
      <c r="C496" s="4" t="s">
        <v>2162</v>
      </c>
      <c r="D496" s="5" t="s">
        <v>2163</v>
      </c>
      <c r="E496" s="6" t="s">
        <v>2154</v>
      </c>
      <c r="F496" s="5" t="s">
        <v>2155</v>
      </c>
      <c r="G496" s="5">
        <v>0</v>
      </c>
      <c r="H496" s="5">
        <v>100</v>
      </c>
      <c r="I496" s="5" t="s">
        <v>6</v>
      </c>
      <c r="J496" s="5" t="s">
        <v>6</v>
      </c>
      <c r="K496" s="5" t="s">
        <v>200</v>
      </c>
      <c r="L496" s="5">
        <v>16</v>
      </c>
      <c r="M496" s="5">
        <v>4.8800000000000003E-2</v>
      </c>
      <c r="N496" s="5" t="s">
        <v>6</v>
      </c>
      <c r="O496" s="5" t="s">
        <v>8</v>
      </c>
      <c r="P496" s="5" t="s">
        <v>9</v>
      </c>
    </row>
    <row r="497" spans="1:16" ht="90" x14ac:dyDescent="0.25">
      <c r="A497" s="5" t="s">
        <v>2164</v>
      </c>
      <c r="B497" s="9" t="s">
        <v>2165</v>
      </c>
      <c r="C497" s="4" t="s">
        <v>2166</v>
      </c>
      <c r="D497" s="5" t="s">
        <v>2167</v>
      </c>
      <c r="E497" s="6" t="s">
        <v>2154</v>
      </c>
      <c r="F497" s="5" t="s">
        <v>2155</v>
      </c>
      <c r="G497" s="5">
        <v>0</v>
      </c>
      <c r="H497" s="5">
        <v>100</v>
      </c>
      <c r="I497" s="5" t="s">
        <v>6</v>
      </c>
      <c r="J497" s="5" t="s">
        <v>6</v>
      </c>
      <c r="K497" s="5" t="s">
        <v>200</v>
      </c>
      <c r="L497" s="5">
        <v>16</v>
      </c>
      <c r="M497" s="5">
        <v>4.8800000000000003E-2</v>
      </c>
      <c r="N497" s="5" t="s">
        <v>6</v>
      </c>
      <c r="O497" s="5" t="s">
        <v>54</v>
      </c>
      <c r="P497" s="5" t="s">
        <v>9</v>
      </c>
    </row>
    <row r="498" spans="1:16" ht="90" x14ac:dyDescent="0.25">
      <c r="A498" s="5" t="s">
        <v>2168</v>
      </c>
      <c r="B498" s="9" t="s">
        <v>2169</v>
      </c>
      <c r="C498" s="4" t="s">
        <v>2170</v>
      </c>
      <c r="D498" s="5" t="s">
        <v>2171</v>
      </c>
      <c r="E498" s="6" t="s">
        <v>2154</v>
      </c>
      <c r="F498" s="5" t="s">
        <v>2155</v>
      </c>
      <c r="G498" s="5">
        <v>0</v>
      </c>
      <c r="H498" s="5">
        <v>100</v>
      </c>
      <c r="I498" s="5" t="s">
        <v>6</v>
      </c>
      <c r="J498" s="5" t="s">
        <v>6</v>
      </c>
      <c r="K498" s="5" t="s">
        <v>200</v>
      </c>
      <c r="L498" s="5">
        <v>16</v>
      </c>
      <c r="M498" s="5">
        <v>4.8800000000000003E-2</v>
      </c>
      <c r="N498" s="5" t="s">
        <v>6</v>
      </c>
      <c r="O498" s="5" t="s">
        <v>54</v>
      </c>
      <c r="P498" s="5" t="s">
        <v>9</v>
      </c>
    </row>
    <row r="499" spans="1:16" ht="78.75" x14ac:dyDescent="0.25">
      <c r="A499" s="5" t="s">
        <v>2172</v>
      </c>
      <c r="B499" s="9" t="s">
        <v>2173</v>
      </c>
      <c r="C499" s="4" t="s">
        <v>2174</v>
      </c>
      <c r="D499" s="5" t="s">
        <v>2175</v>
      </c>
      <c r="E499" s="6" t="s">
        <v>2154</v>
      </c>
      <c r="F499" s="5" t="s">
        <v>2155</v>
      </c>
      <c r="G499" s="5">
        <v>0</v>
      </c>
      <c r="H499" s="5">
        <v>100</v>
      </c>
      <c r="I499" s="5" t="s">
        <v>6</v>
      </c>
      <c r="J499" s="5" t="s">
        <v>6</v>
      </c>
      <c r="K499" s="5" t="s">
        <v>200</v>
      </c>
      <c r="L499" s="5">
        <v>16</v>
      </c>
      <c r="M499" s="5">
        <v>4.8800000000000003E-2</v>
      </c>
      <c r="N499" s="5" t="s">
        <v>6</v>
      </c>
      <c r="O499" s="5" t="s">
        <v>8</v>
      </c>
      <c r="P499" s="5" t="s">
        <v>9</v>
      </c>
    </row>
    <row r="500" spans="1:16" ht="90" x14ac:dyDescent="0.25">
      <c r="A500" s="5" t="s">
        <v>2176</v>
      </c>
      <c r="B500" s="9" t="s">
        <v>2177</v>
      </c>
      <c r="C500" s="4" t="s">
        <v>2178</v>
      </c>
      <c r="D500" s="5" t="s">
        <v>2179</v>
      </c>
      <c r="E500" s="6" t="s">
        <v>2154</v>
      </c>
      <c r="F500" s="5" t="s">
        <v>2155</v>
      </c>
      <c r="G500" s="5">
        <v>0</v>
      </c>
      <c r="H500" s="5">
        <v>100</v>
      </c>
      <c r="I500" s="5" t="s">
        <v>6</v>
      </c>
      <c r="J500" s="5" t="s">
        <v>6</v>
      </c>
      <c r="K500" s="5" t="s">
        <v>200</v>
      </c>
      <c r="L500" s="5">
        <v>16</v>
      </c>
      <c r="M500" s="5">
        <v>4.8800000000000003E-2</v>
      </c>
      <c r="N500" s="5" t="s">
        <v>6</v>
      </c>
      <c r="O500" s="5" t="s">
        <v>54</v>
      </c>
      <c r="P500" s="5" t="s">
        <v>9</v>
      </c>
    </row>
    <row r="501" spans="1:16" ht="90" x14ac:dyDescent="0.25">
      <c r="A501" s="5" t="s">
        <v>2180</v>
      </c>
      <c r="B501" s="9" t="s">
        <v>2181</v>
      </c>
      <c r="C501" s="4" t="s">
        <v>2182</v>
      </c>
      <c r="D501" s="5" t="s">
        <v>2183</v>
      </c>
      <c r="E501" s="6" t="s">
        <v>2154</v>
      </c>
      <c r="F501" s="5" t="s">
        <v>2155</v>
      </c>
      <c r="G501" s="5">
        <v>0</v>
      </c>
      <c r="H501" s="5">
        <v>100</v>
      </c>
      <c r="I501" s="5" t="s">
        <v>6</v>
      </c>
      <c r="J501" s="5" t="s">
        <v>6</v>
      </c>
      <c r="K501" s="5" t="s">
        <v>200</v>
      </c>
      <c r="L501" s="5">
        <v>16</v>
      </c>
      <c r="M501" s="5">
        <v>4.8800000000000003E-2</v>
      </c>
      <c r="N501" s="5" t="s">
        <v>6</v>
      </c>
      <c r="O501" s="5" t="s">
        <v>54</v>
      </c>
      <c r="P501" s="5" t="s">
        <v>9</v>
      </c>
    </row>
    <row r="502" spans="1:16" ht="90" x14ac:dyDescent="0.25">
      <c r="A502" s="5" t="s">
        <v>2184</v>
      </c>
      <c r="B502" s="9" t="s">
        <v>2185</v>
      </c>
      <c r="C502" s="4" t="s">
        <v>2186</v>
      </c>
      <c r="D502" s="5" t="s">
        <v>2187</v>
      </c>
      <c r="E502" s="6" t="s">
        <v>2154</v>
      </c>
      <c r="F502" s="5" t="s">
        <v>2155</v>
      </c>
      <c r="G502" s="5">
        <v>0</v>
      </c>
      <c r="H502" s="5">
        <v>100</v>
      </c>
      <c r="I502" s="5" t="s">
        <v>6</v>
      </c>
      <c r="J502" s="5" t="s">
        <v>6</v>
      </c>
      <c r="K502" s="5" t="s">
        <v>200</v>
      </c>
      <c r="L502" s="5">
        <v>16</v>
      </c>
      <c r="M502" s="5">
        <v>4.8800000000000003E-2</v>
      </c>
      <c r="N502" s="5" t="s">
        <v>6</v>
      </c>
      <c r="O502" s="5" t="s">
        <v>8</v>
      </c>
      <c r="P502" s="5" t="s">
        <v>9</v>
      </c>
    </row>
    <row r="503" spans="1:16" ht="112.5" x14ac:dyDescent="0.25">
      <c r="A503" s="5" t="s">
        <v>2188</v>
      </c>
      <c r="B503" s="9" t="s">
        <v>2189</v>
      </c>
      <c r="C503" s="4" t="s">
        <v>2190</v>
      </c>
      <c r="D503" s="5" t="s">
        <v>2191</v>
      </c>
      <c r="E503" s="6" t="s">
        <v>73</v>
      </c>
      <c r="F503" s="5" t="s">
        <v>68</v>
      </c>
      <c r="G503" s="5">
        <v>0</v>
      </c>
      <c r="H503" s="5">
        <v>25000</v>
      </c>
      <c r="I503" s="5" t="s">
        <v>6</v>
      </c>
      <c r="J503" s="5" t="s">
        <v>6</v>
      </c>
      <c r="K503" s="5" t="s">
        <v>74</v>
      </c>
      <c r="L503" s="5">
        <v>16</v>
      </c>
      <c r="M503" s="5">
        <v>1</v>
      </c>
      <c r="N503" s="5" t="s">
        <v>6</v>
      </c>
      <c r="O503" s="5" t="s">
        <v>8</v>
      </c>
      <c r="P503" s="5" t="s">
        <v>9</v>
      </c>
    </row>
    <row r="504" spans="1:16" ht="135" x14ac:dyDescent="0.25">
      <c r="A504" s="5" t="s">
        <v>2192</v>
      </c>
      <c r="B504" s="9" t="s">
        <v>2193</v>
      </c>
      <c r="C504" s="4" t="s">
        <v>2194</v>
      </c>
      <c r="D504" s="5" t="s">
        <v>2195</v>
      </c>
      <c r="E504" s="6" t="s">
        <v>907</v>
      </c>
      <c r="F504" s="5" t="s">
        <v>583</v>
      </c>
      <c r="G504" s="5">
        <v>0</v>
      </c>
      <c r="H504" s="5">
        <v>100</v>
      </c>
      <c r="I504" s="5" t="s">
        <v>6</v>
      </c>
      <c r="J504" s="5" t="s">
        <v>6</v>
      </c>
      <c r="K504" s="5" t="s">
        <v>200</v>
      </c>
      <c r="L504" s="5">
        <v>16</v>
      </c>
      <c r="M504" s="5">
        <v>1.5259021896696422E-3</v>
      </c>
      <c r="N504" s="5" t="s">
        <v>6</v>
      </c>
      <c r="O504" s="5" t="s">
        <v>8</v>
      </c>
      <c r="P504" s="5" t="s">
        <v>9</v>
      </c>
    </row>
    <row r="505" spans="1:16" ht="168.75" x14ac:dyDescent="0.25">
      <c r="A505" s="5" t="s">
        <v>2196</v>
      </c>
      <c r="B505" s="9" t="s">
        <v>2197</v>
      </c>
      <c r="C505" s="4" t="s">
        <v>2198</v>
      </c>
      <c r="D505" s="5" t="s">
        <v>2199</v>
      </c>
      <c r="E505" s="5" t="s">
        <v>210</v>
      </c>
      <c r="F505" s="5" t="s">
        <v>102</v>
      </c>
      <c r="G505" s="5">
        <v>0</v>
      </c>
      <c r="H505" s="5">
        <v>255</v>
      </c>
      <c r="I505" s="5" t="s">
        <v>6</v>
      </c>
      <c r="J505" s="5" t="s">
        <v>6</v>
      </c>
      <c r="K505" s="5" t="s">
        <v>6</v>
      </c>
      <c r="L505" s="5">
        <v>8</v>
      </c>
      <c r="M505" s="5">
        <v>1</v>
      </c>
      <c r="N505" s="5" t="s">
        <v>6</v>
      </c>
      <c r="O505" s="5" t="s">
        <v>8</v>
      </c>
      <c r="P505" s="5" t="s">
        <v>9</v>
      </c>
    </row>
    <row r="506" spans="1:16" ht="168.75" x14ac:dyDescent="0.25">
      <c r="A506" s="5" t="s">
        <v>2200</v>
      </c>
      <c r="B506" s="9" t="s">
        <v>2201</v>
      </c>
      <c r="C506" s="4" t="s">
        <v>2202</v>
      </c>
      <c r="D506" s="5" t="s">
        <v>2203</v>
      </c>
      <c r="E506" s="5" t="s">
        <v>210</v>
      </c>
      <c r="F506" s="5" t="s">
        <v>102</v>
      </c>
      <c r="G506" s="5">
        <v>0</v>
      </c>
      <c r="H506" s="5">
        <v>255</v>
      </c>
      <c r="I506" s="5" t="s">
        <v>6</v>
      </c>
      <c r="J506" s="5" t="s">
        <v>6</v>
      </c>
      <c r="K506" s="5" t="s">
        <v>6</v>
      </c>
      <c r="L506" s="5">
        <v>8</v>
      </c>
      <c r="M506" s="5">
        <v>1</v>
      </c>
      <c r="N506" s="5" t="s">
        <v>6</v>
      </c>
      <c r="O506" s="5" t="s">
        <v>8</v>
      </c>
      <c r="P506" s="5" t="s">
        <v>9</v>
      </c>
    </row>
    <row r="507" spans="1:16" ht="146.25" x14ac:dyDescent="0.25">
      <c r="A507" s="5" t="s">
        <v>2204</v>
      </c>
      <c r="B507" s="9" t="s">
        <v>2205</v>
      </c>
      <c r="C507" s="4" t="s">
        <v>2206</v>
      </c>
      <c r="D507" s="5" t="s">
        <v>2207</v>
      </c>
      <c r="E507" s="5" t="s">
        <v>210</v>
      </c>
      <c r="F507" s="5" t="s">
        <v>102</v>
      </c>
      <c r="G507" s="5">
        <v>0</v>
      </c>
      <c r="H507" s="5">
        <v>255</v>
      </c>
      <c r="I507" s="5" t="s">
        <v>6</v>
      </c>
      <c r="J507" s="5" t="s">
        <v>6</v>
      </c>
      <c r="K507" s="5" t="s">
        <v>6</v>
      </c>
      <c r="L507" s="5">
        <v>8</v>
      </c>
      <c r="M507" s="5">
        <v>1</v>
      </c>
      <c r="N507" s="5" t="s">
        <v>6</v>
      </c>
      <c r="O507" s="5" t="s">
        <v>8</v>
      </c>
      <c r="P507" s="5" t="s">
        <v>9</v>
      </c>
    </row>
    <row r="508" spans="1:16" ht="135" x14ac:dyDescent="0.25">
      <c r="A508" s="5" t="s">
        <v>2208</v>
      </c>
      <c r="B508" s="5" t="s">
        <v>2209</v>
      </c>
      <c r="C508" s="5" t="s">
        <v>2210</v>
      </c>
      <c r="D508" s="5" t="s">
        <v>2211</v>
      </c>
      <c r="E508" s="5" t="s">
        <v>87</v>
      </c>
      <c r="F508" s="5" t="s">
        <v>88</v>
      </c>
      <c r="G508" s="5">
        <v>0</v>
      </c>
      <c r="H508" s="5">
        <v>1</v>
      </c>
      <c r="I508" s="5" t="s">
        <v>6</v>
      </c>
      <c r="J508" s="5" t="s">
        <v>6</v>
      </c>
      <c r="K508" s="5" t="s">
        <v>6</v>
      </c>
      <c r="L508" s="5">
        <v>1</v>
      </c>
      <c r="M508" s="5">
        <v>1</v>
      </c>
      <c r="N508" s="5" t="s">
        <v>6</v>
      </c>
      <c r="O508" s="5" t="s">
        <v>54</v>
      </c>
      <c r="P508" s="5" t="s">
        <v>9</v>
      </c>
    </row>
    <row r="509" spans="1:16" ht="135" x14ac:dyDescent="0.25">
      <c r="A509" s="5" t="s">
        <v>2212</v>
      </c>
      <c r="B509" s="9" t="s">
        <v>2213</v>
      </c>
      <c r="C509" s="4" t="s">
        <v>2214</v>
      </c>
      <c r="D509" s="5" t="s">
        <v>2215</v>
      </c>
      <c r="E509" s="5" t="s">
        <v>87</v>
      </c>
      <c r="F509" s="5" t="s">
        <v>88</v>
      </c>
      <c r="G509" s="5">
        <v>0</v>
      </c>
      <c r="H509" s="5">
        <v>1</v>
      </c>
      <c r="I509" s="5" t="s">
        <v>6</v>
      </c>
      <c r="J509" s="5" t="s">
        <v>6</v>
      </c>
      <c r="K509" s="5" t="s">
        <v>6</v>
      </c>
      <c r="L509" s="5">
        <v>1</v>
      </c>
      <c r="M509" s="5">
        <v>1</v>
      </c>
      <c r="N509" s="5" t="s">
        <v>6</v>
      </c>
      <c r="O509" s="5" t="s">
        <v>54</v>
      </c>
      <c r="P509" s="5" t="s">
        <v>9</v>
      </c>
    </row>
    <row r="510" spans="1:16" ht="33.75" x14ac:dyDescent="0.25">
      <c r="A510" s="5" t="s">
        <v>2216</v>
      </c>
      <c r="B510" s="9" t="s">
        <v>2217</v>
      </c>
      <c r="C510" s="4" t="s">
        <v>2218</v>
      </c>
      <c r="D510" s="5" t="s">
        <v>2219</v>
      </c>
      <c r="E510" s="5" t="s">
        <v>582</v>
      </c>
      <c r="F510" s="5" t="s">
        <v>583</v>
      </c>
      <c r="G510" s="5">
        <v>0</v>
      </c>
      <c r="H510" s="5">
        <v>100</v>
      </c>
      <c r="I510" s="5" t="s">
        <v>6</v>
      </c>
      <c r="J510" s="5" t="s">
        <v>6</v>
      </c>
      <c r="K510" s="5" t="s">
        <v>200</v>
      </c>
      <c r="L510" s="5">
        <v>8</v>
      </c>
      <c r="M510" s="5">
        <v>0.39215686274509798</v>
      </c>
      <c r="N510" s="5" t="s">
        <v>6</v>
      </c>
      <c r="O510" s="5" t="s">
        <v>8</v>
      </c>
      <c r="P510" s="5" t="s">
        <v>9</v>
      </c>
    </row>
    <row r="511" spans="1:16" ht="45" x14ac:dyDescent="0.25">
      <c r="A511" s="5" t="s">
        <v>2220</v>
      </c>
      <c r="B511" s="9" t="s">
        <v>2221</v>
      </c>
      <c r="C511" s="4" t="s">
        <v>2222</v>
      </c>
      <c r="D511" s="5" t="s">
        <v>2223</v>
      </c>
      <c r="E511" s="5" t="s">
        <v>2224</v>
      </c>
      <c r="F511" s="5" t="s">
        <v>32</v>
      </c>
      <c r="G511" s="5">
        <v>0</v>
      </c>
      <c r="H511" s="5">
        <v>655.35</v>
      </c>
      <c r="I511" s="5" t="s">
        <v>6</v>
      </c>
      <c r="J511" s="5" t="s">
        <v>6</v>
      </c>
      <c r="K511" s="5" t="s">
        <v>2225</v>
      </c>
      <c r="L511" s="5">
        <v>16</v>
      </c>
      <c r="M511" s="5">
        <v>0.01</v>
      </c>
      <c r="N511" s="5" t="s">
        <v>6</v>
      </c>
      <c r="O511" s="5" t="s">
        <v>8</v>
      </c>
      <c r="P511" s="5" t="s">
        <v>9</v>
      </c>
    </row>
    <row r="512" spans="1:16" ht="78.75" x14ac:dyDescent="0.25">
      <c r="A512" s="5" t="s">
        <v>2226</v>
      </c>
      <c r="B512" s="9" t="s">
        <v>2227</v>
      </c>
      <c r="C512" s="4" t="s">
        <v>2228</v>
      </c>
      <c r="D512" s="5" t="s">
        <v>2229</v>
      </c>
      <c r="E512" s="5" t="s">
        <v>87</v>
      </c>
      <c r="F512" s="5" t="s">
        <v>88</v>
      </c>
      <c r="G512" s="5">
        <v>0</v>
      </c>
      <c r="H512" s="5">
        <v>1</v>
      </c>
      <c r="I512" s="5" t="s">
        <v>6</v>
      </c>
      <c r="J512" s="5" t="s">
        <v>6</v>
      </c>
      <c r="K512" s="5" t="s">
        <v>6</v>
      </c>
      <c r="L512" s="5">
        <v>1</v>
      </c>
      <c r="M512" s="5">
        <v>1</v>
      </c>
      <c r="N512" s="5" t="s">
        <v>2230</v>
      </c>
      <c r="O512" s="5" t="s">
        <v>8</v>
      </c>
      <c r="P512" s="5" t="s">
        <v>9</v>
      </c>
    </row>
    <row r="513" spans="1:16" ht="67.5" x14ac:dyDescent="0.25">
      <c r="A513" s="5" t="s">
        <v>2231</v>
      </c>
      <c r="B513" s="9" t="s">
        <v>2232</v>
      </c>
      <c r="C513" s="4" t="s">
        <v>2233</v>
      </c>
      <c r="D513" s="5" t="s">
        <v>2234</v>
      </c>
      <c r="E513" s="5" t="s">
        <v>87</v>
      </c>
      <c r="F513" s="5" t="s">
        <v>88</v>
      </c>
      <c r="G513" s="5" t="s">
        <v>6</v>
      </c>
      <c r="H513" s="5" t="s">
        <v>6</v>
      </c>
      <c r="I513" s="5" t="s">
        <v>6</v>
      </c>
      <c r="J513" s="5" t="s">
        <v>6</v>
      </c>
      <c r="K513" s="5" t="s">
        <v>6</v>
      </c>
      <c r="L513" s="5">
        <v>1</v>
      </c>
      <c r="M513" s="5">
        <v>1</v>
      </c>
      <c r="N513" s="5" t="s">
        <v>2235</v>
      </c>
      <c r="O513" s="5" t="s">
        <v>54</v>
      </c>
      <c r="P513" s="5" t="s">
        <v>9</v>
      </c>
    </row>
    <row r="514" spans="1:16" ht="45" x14ac:dyDescent="0.25">
      <c r="A514" s="5" t="s">
        <v>2236</v>
      </c>
      <c r="B514" s="9" t="s">
        <v>2237</v>
      </c>
      <c r="C514" s="4" t="s">
        <v>2238</v>
      </c>
      <c r="D514" s="5" t="s">
        <v>2239</v>
      </c>
      <c r="E514" s="5" t="s">
        <v>582</v>
      </c>
      <c r="F514" s="5" t="s">
        <v>583</v>
      </c>
      <c r="G514" s="5" t="s">
        <v>6</v>
      </c>
      <c r="H514" s="5" t="s">
        <v>6</v>
      </c>
      <c r="I514" s="5" t="s">
        <v>6</v>
      </c>
      <c r="J514" s="5" t="s">
        <v>6</v>
      </c>
      <c r="K514" s="5" t="s">
        <v>200</v>
      </c>
      <c r="L514" s="5">
        <v>8</v>
      </c>
      <c r="M514" s="5">
        <v>0.39215686274509798</v>
      </c>
      <c r="N514" s="5" t="s">
        <v>6</v>
      </c>
      <c r="O514" s="5" t="s">
        <v>54</v>
      </c>
      <c r="P514" s="5" t="s">
        <v>9</v>
      </c>
    </row>
    <row r="515" spans="1:16" ht="101.25" x14ac:dyDescent="0.25">
      <c r="A515" s="1" t="s">
        <v>2240</v>
      </c>
      <c r="B515" s="2" t="s">
        <v>2241</v>
      </c>
      <c r="C515" s="3" t="s">
        <v>2242</v>
      </c>
      <c r="D515" s="1" t="s">
        <v>3</v>
      </c>
      <c r="E515" s="1" t="s">
        <v>4</v>
      </c>
      <c r="F515" s="19" t="s">
        <v>5</v>
      </c>
      <c r="G515" s="1" t="s">
        <v>6</v>
      </c>
      <c r="H515" s="1" t="s">
        <v>6</v>
      </c>
      <c r="I515" s="1" t="s">
        <v>6</v>
      </c>
      <c r="J515" s="1" t="s">
        <v>6</v>
      </c>
      <c r="K515" s="19" t="s">
        <v>6</v>
      </c>
      <c r="L515" s="19">
        <v>32</v>
      </c>
      <c r="M515" s="19">
        <v>1</v>
      </c>
      <c r="N515" s="1" t="s">
        <v>7</v>
      </c>
      <c r="O515" s="1" t="s">
        <v>8</v>
      </c>
      <c r="P515" s="1" t="s">
        <v>9</v>
      </c>
    </row>
    <row r="516" spans="1:16" ht="101.25" x14ac:dyDescent="0.25">
      <c r="A516" s="1" t="s">
        <v>2243</v>
      </c>
      <c r="B516" s="2" t="s">
        <v>2244</v>
      </c>
      <c r="C516" s="3" t="s">
        <v>2245</v>
      </c>
      <c r="D516" s="1" t="s">
        <v>3</v>
      </c>
      <c r="E516" s="1" t="s">
        <v>4</v>
      </c>
      <c r="F516" s="19" t="s">
        <v>5</v>
      </c>
      <c r="G516" s="1" t="s">
        <v>6</v>
      </c>
      <c r="H516" s="1" t="s">
        <v>6</v>
      </c>
      <c r="I516" s="1" t="s">
        <v>6</v>
      </c>
      <c r="J516" s="1" t="s">
        <v>6</v>
      </c>
      <c r="K516" s="19" t="s">
        <v>6</v>
      </c>
      <c r="L516" s="19">
        <v>32</v>
      </c>
      <c r="M516" s="19">
        <v>1</v>
      </c>
      <c r="N516" s="1" t="s">
        <v>7</v>
      </c>
      <c r="O516" s="1" t="s">
        <v>8</v>
      </c>
      <c r="P516" s="1" t="s">
        <v>9</v>
      </c>
    </row>
    <row r="517" spans="1:16" ht="101.25" x14ac:dyDescent="0.25">
      <c r="A517" s="1" t="s">
        <v>2246</v>
      </c>
      <c r="B517" s="2" t="s">
        <v>2247</v>
      </c>
      <c r="C517" s="3" t="s">
        <v>2248</v>
      </c>
      <c r="D517" s="1" t="s">
        <v>3</v>
      </c>
      <c r="E517" s="1" t="s">
        <v>4</v>
      </c>
      <c r="F517" s="19" t="s">
        <v>5</v>
      </c>
      <c r="G517" s="1" t="s">
        <v>6</v>
      </c>
      <c r="H517" s="1" t="s">
        <v>6</v>
      </c>
      <c r="I517" s="1" t="s">
        <v>6</v>
      </c>
      <c r="J517" s="1" t="s">
        <v>6</v>
      </c>
      <c r="K517" s="19" t="s">
        <v>6</v>
      </c>
      <c r="L517" s="19">
        <v>32</v>
      </c>
      <c r="M517" s="19">
        <v>1</v>
      </c>
      <c r="N517" s="1" t="s">
        <v>7</v>
      </c>
      <c r="O517" s="1" t="s">
        <v>8</v>
      </c>
      <c r="P517" s="1" t="s">
        <v>9</v>
      </c>
    </row>
    <row r="518" spans="1:16" ht="101.25" x14ac:dyDescent="0.25">
      <c r="A518" s="1" t="s">
        <v>2249</v>
      </c>
      <c r="B518" s="2" t="s">
        <v>2250</v>
      </c>
      <c r="C518" s="3" t="s">
        <v>2251</v>
      </c>
      <c r="D518" s="1" t="s">
        <v>3</v>
      </c>
      <c r="E518" s="1" t="s">
        <v>4</v>
      </c>
      <c r="F518" s="19" t="s">
        <v>5</v>
      </c>
      <c r="G518" s="1" t="s">
        <v>6</v>
      </c>
      <c r="H518" s="1" t="s">
        <v>6</v>
      </c>
      <c r="I518" s="1" t="s">
        <v>6</v>
      </c>
      <c r="J518" s="1" t="s">
        <v>6</v>
      </c>
      <c r="K518" s="19" t="s">
        <v>6</v>
      </c>
      <c r="L518" s="19">
        <v>32</v>
      </c>
      <c r="M518" s="19">
        <v>1</v>
      </c>
      <c r="N518" s="1" t="s">
        <v>7</v>
      </c>
      <c r="O518" s="1" t="s">
        <v>8</v>
      </c>
      <c r="P518" s="1" t="s">
        <v>9</v>
      </c>
    </row>
    <row r="519" spans="1:16" ht="33.75" x14ac:dyDescent="0.25">
      <c r="A519" s="5" t="s">
        <v>2252</v>
      </c>
      <c r="B519" s="4" t="s">
        <v>2253</v>
      </c>
      <c r="C519" s="4" t="s">
        <v>2254</v>
      </c>
      <c r="D519" s="5" t="s">
        <v>2255</v>
      </c>
      <c r="E519" s="5" t="s">
        <v>2256</v>
      </c>
      <c r="F519" s="5" t="s">
        <v>2257</v>
      </c>
      <c r="G519" s="5" t="s">
        <v>6</v>
      </c>
      <c r="H519" s="5" t="s">
        <v>6</v>
      </c>
      <c r="I519" s="5" t="s">
        <v>6</v>
      </c>
      <c r="J519" s="5" t="s">
        <v>6</v>
      </c>
      <c r="K519" s="5" t="s">
        <v>189</v>
      </c>
      <c r="L519" s="5">
        <v>8</v>
      </c>
      <c r="M519" s="5">
        <v>0.375</v>
      </c>
      <c r="N519" s="5" t="s">
        <v>6</v>
      </c>
      <c r="O519" s="5" t="s">
        <v>8</v>
      </c>
      <c r="P519" s="5" t="s">
        <v>190</v>
      </c>
    </row>
    <row r="520" spans="1:16" ht="45" x14ac:dyDescent="0.25">
      <c r="A520" s="5" t="s">
        <v>2258</v>
      </c>
      <c r="B520" s="9" t="s">
        <v>2259</v>
      </c>
      <c r="C520" s="4" t="s">
        <v>2260</v>
      </c>
      <c r="D520" s="5" t="s">
        <v>2261</v>
      </c>
      <c r="E520" s="5" t="s">
        <v>87</v>
      </c>
      <c r="F520" s="5" t="s">
        <v>88</v>
      </c>
      <c r="G520" s="5" t="s">
        <v>6</v>
      </c>
      <c r="H520" s="5" t="s">
        <v>6</v>
      </c>
      <c r="I520" s="5" t="s">
        <v>6</v>
      </c>
      <c r="J520" s="5" t="s">
        <v>6</v>
      </c>
      <c r="K520" s="5" t="s">
        <v>6</v>
      </c>
      <c r="L520" s="5">
        <v>1</v>
      </c>
      <c r="M520" s="5">
        <v>1</v>
      </c>
      <c r="N520" s="5" t="s">
        <v>2262</v>
      </c>
      <c r="O520" s="5" t="s">
        <v>8</v>
      </c>
      <c r="P520" s="5" t="s">
        <v>9</v>
      </c>
    </row>
    <row r="521" spans="1:16" ht="56.25" x14ac:dyDescent="0.25">
      <c r="A521" s="5" t="s">
        <v>2263</v>
      </c>
      <c r="B521" s="9" t="s">
        <v>2264</v>
      </c>
      <c r="C521" s="4" t="s">
        <v>2265</v>
      </c>
      <c r="D521" s="5" t="s">
        <v>2266</v>
      </c>
      <c r="E521" s="5" t="s">
        <v>87</v>
      </c>
      <c r="F521" s="5" t="s">
        <v>88</v>
      </c>
      <c r="G521" s="5" t="s">
        <v>6</v>
      </c>
      <c r="H521" s="5" t="s">
        <v>6</v>
      </c>
      <c r="I521" s="5" t="s">
        <v>6</v>
      </c>
      <c r="J521" s="5" t="s">
        <v>6</v>
      </c>
      <c r="K521" s="5" t="s">
        <v>6</v>
      </c>
      <c r="L521" s="5">
        <v>1</v>
      </c>
      <c r="M521" s="5">
        <v>1</v>
      </c>
      <c r="N521" s="5" t="s">
        <v>232</v>
      </c>
      <c r="O521" s="5" t="s">
        <v>127</v>
      </c>
      <c r="P521" s="5" t="s">
        <v>190</v>
      </c>
    </row>
    <row r="522" spans="1:16" ht="101.25" x14ac:dyDescent="0.25">
      <c r="A522" s="1" t="s">
        <v>2267</v>
      </c>
      <c r="B522" s="2" t="s">
        <v>2268</v>
      </c>
      <c r="C522" s="3" t="s">
        <v>2269</v>
      </c>
      <c r="D522" s="1" t="s">
        <v>3</v>
      </c>
      <c r="E522" s="1" t="s">
        <v>4</v>
      </c>
      <c r="F522" s="19" t="s">
        <v>5</v>
      </c>
      <c r="G522" s="1" t="s">
        <v>6</v>
      </c>
      <c r="H522" s="1" t="s">
        <v>6</v>
      </c>
      <c r="I522" s="1" t="s">
        <v>6</v>
      </c>
      <c r="J522" s="1" t="s">
        <v>6</v>
      </c>
      <c r="K522" s="19" t="s">
        <v>6</v>
      </c>
      <c r="L522" s="19">
        <v>32</v>
      </c>
      <c r="M522" s="19">
        <v>1</v>
      </c>
      <c r="N522" s="1" t="s">
        <v>7</v>
      </c>
      <c r="O522" s="1" t="s">
        <v>8</v>
      </c>
      <c r="P522" s="1" t="s">
        <v>9</v>
      </c>
    </row>
    <row r="523" spans="1:16" ht="56.25" x14ac:dyDescent="0.25">
      <c r="A523" s="5" t="s">
        <v>2270</v>
      </c>
      <c r="B523" s="9" t="s">
        <v>2271</v>
      </c>
      <c r="C523" s="9" t="s">
        <v>2272</v>
      </c>
      <c r="D523" s="5" t="s">
        <v>2273</v>
      </c>
      <c r="E523" s="6" t="s">
        <v>907</v>
      </c>
      <c r="F523" s="5" t="s">
        <v>583</v>
      </c>
      <c r="G523" s="5" t="s">
        <v>6</v>
      </c>
      <c r="H523" s="5" t="s">
        <v>6</v>
      </c>
      <c r="I523" s="5" t="s">
        <v>6</v>
      </c>
      <c r="J523" s="5" t="s">
        <v>6</v>
      </c>
      <c r="K523" s="5" t="s">
        <v>200</v>
      </c>
      <c r="L523" s="5">
        <v>16</v>
      </c>
      <c r="M523" s="5">
        <v>1.5259021896696422E-3</v>
      </c>
      <c r="N523" s="5" t="s">
        <v>6</v>
      </c>
      <c r="O523" s="5" t="s">
        <v>127</v>
      </c>
      <c r="P523" s="5" t="s">
        <v>190</v>
      </c>
    </row>
    <row r="524" spans="1:16" ht="101.25" x14ac:dyDescent="0.25">
      <c r="A524" s="5" t="s">
        <v>2274</v>
      </c>
      <c r="B524" s="9" t="s">
        <v>2275</v>
      </c>
      <c r="C524" s="4" t="s">
        <v>2276</v>
      </c>
      <c r="D524" s="5" t="s">
        <v>2277</v>
      </c>
      <c r="E524" s="6" t="s">
        <v>2278</v>
      </c>
      <c r="F524" s="5" t="s">
        <v>2279</v>
      </c>
      <c r="G524" s="5">
        <v>0.4</v>
      </c>
      <c r="H524" s="5">
        <v>1.6</v>
      </c>
      <c r="I524" s="5" t="s">
        <v>6</v>
      </c>
      <c r="J524" s="5" t="s">
        <v>6</v>
      </c>
      <c r="K524" s="5" t="s">
        <v>534</v>
      </c>
      <c r="L524" s="5">
        <v>16</v>
      </c>
      <c r="M524" s="5">
        <v>1.8310826276035707E-5</v>
      </c>
      <c r="N524" s="5" t="s">
        <v>6</v>
      </c>
      <c r="O524" s="5" t="s">
        <v>8</v>
      </c>
      <c r="P524" s="5" t="s">
        <v>9</v>
      </c>
    </row>
    <row r="525" spans="1:16" ht="101.25" x14ac:dyDescent="0.25">
      <c r="A525" s="1" t="s">
        <v>2280</v>
      </c>
      <c r="B525" s="2" t="s">
        <v>2281</v>
      </c>
      <c r="C525" s="3" t="s">
        <v>2282</v>
      </c>
      <c r="D525" s="1" t="s">
        <v>3</v>
      </c>
      <c r="E525" s="1" t="s">
        <v>4</v>
      </c>
      <c r="F525" s="19" t="s">
        <v>5</v>
      </c>
      <c r="G525" s="1" t="s">
        <v>6</v>
      </c>
      <c r="H525" s="1" t="s">
        <v>6</v>
      </c>
      <c r="I525" s="1" t="s">
        <v>6</v>
      </c>
      <c r="J525" s="1" t="s">
        <v>6</v>
      </c>
      <c r="K525" s="19" t="s">
        <v>6</v>
      </c>
      <c r="L525" s="19">
        <v>32</v>
      </c>
      <c r="M525" s="19">
        <v>1</v>
      </c>
      <c r="N525" s="1" t="s">
        <v>7</v>
      </c>
      <c r="O525" s="1" t="s">
        <v>8</v>
      </c>
      <c r="P525" s="1" t="s">
        <v>13</v>
      </c>
    </row>
    <row r="526" spans="1:16" ht="45" x14ac:dyDescent="0.25">
      <c r="A526" s="5" t="s">
        <v>2283</v>
      </c>
      <c r="B526" s="4" t="s">
        <v>2284</v>
      </c>
      <c r="C526" s="4" t="s">
        <v>2285</v>
      </c>
      <c r="D526" s="5" t="s">
        <v>2286</v>
      </c>
      <c r="E526" s="5" t="s">
        <v>649</v>
      </c>
      <c r="F526" s="5" t="s">
        <v>68</v>
      </c>
      <c r="G526" s="5" t="s">
        <v>6</v>
      </c>
      <c r="H526" s="5" t="s">
        <v>6</v>
      </c>
      <c r="I526" s="5" t="s">
        <v>6</v>
      </c>
      <c r="J526" s="5" t="s">
        <v>6</v>
      </c>
      <c r="K526" s="5" t="s">
        <v>6</v>
      </c>
      <c r="L526" s="5">
        <v>16</v>
      </c>
      <c r="M526" s="5">
        <v>1</v>
      </c>
      <c r="N526" s="5" t="e">
        <v>#N/A</v>
      </c>
      <c r="O526" s="5" t="s">
        <v>8</v>
      </c>
      <c r="P526" s="5" t="s">
        <v>190</v>
      </c>
    </row>
    <row r="527" spans="1:16" ht="45" x14ac:dyDescent="0.25">
      <c r="A527" s="5" t="s">
        <v>2287</v>
      </c>
      <c r="B527" s="4" t="s">
        <v>2288</v>
      </c>
      <c r="C527" s="4" t="s">
        <v>2289</v>
      </c>
      <c r="D527" s="5" t="s">
        <v>2290</v>
      </c>
      <c r="E527" s="5" t="s">
        <v>649</v>
      </c>
      <c r="F527" s="5" t="s">
        <v>68</v>
      </c>
      <c r="G527" s="5" t="s">
        <v>6</v>
      </c>
      <c r="H527" s="5" t="s">
        <v>6</v>
      </c>
      <c r="I527" s="5" t="s">
        <v>6</v>
      </c>
      <c r="J527" s="5" t="s">
        <v>6</v>
      </c>
      <c r="K527" s="5" t="s">
        <v>6</v>
      </c>
      <c r="L527" s="5">
        <v>16</v>
      </c>
      <c r="M527" s="5">
        <v>1</v>
      </c>
      <c r="N527" s="5" t="e">
        <v>#N/A</v>
      </c>
      <c r="O527" s="5" t="s">
        <v>8</v>
      </c>
      <c r="P527" s="5" t="s">
        <v>190</v>
      </c>
    </row>
    <row r="528" spans="1:16" ht="45" x14ac:dyDescent="0.25">
      <c r="A528" s="5" t="s">
        <v>2291</v>
      </c>
      <c r="B528" s="4" t="s">
        <v>2292</v>
      </c>
      <c r="C528" s="4" t="s">
        <v>2293</v>
      </c>
      <c r="D528" s="5" t="s">
        <v>2294</v>
      </c>
      <c r="E528" s="5" t="s">
        <v>649</v>
      </c>
      <c r="F528" s="5" t="s">
        <v>68</v>
      </c>
      <c r="G528" s="5" t="s">
        <v>6</v>
      </c>
      <c r="H528" s="5" t="s">
        <v>6</v>
      </c>
      <c r="I528" s="5" t="s">
        <v>6</v>
      </c>
      <c r="J528" s="5" t="s">
        <v>6</v>
      </c>
      <c r="K528" s="5" t="s">
        <v>6</v>
      </c>
      <c r="L528" s="5">
        <v>16</v>
      </c>
      <c r="M528" s="5">
        <v>1</v>
      </c>
      <c r="N528" s="5" t="e">
        <v>#N/A</v>
      </c>
      <c r="O528" s="5" t="s">
        <v>8</v>
      </c>
      <c r="P528" s="5" t="s">
        <v>190</v>
      </c>
    </row>
    <row r="529" spans="1:16" ht="45" x14ac:dyDescent="0.25">
      <c r="A529" s="5" t="s">
        <v>2295</v>
      </c>
      <c r="B529" s="4" t="s">
        <v>2296</v>
      </c>
      <c r="C529" s="4" t="s">
        <v>2297</v>
      </c>
      <c r="D529" s="5" t="s">
        <v>2298</v>
      </c>
      <c r="E529" s="5" t="s">
        <v>649</v>
      </c>
      <c r="F529" s="5" t="s">
        <v>68</v>
      </c>
      <c r="G529" s="5" t="s">
        <v>6</v>
      </c>
      <c r="H529" s="5" t="s">
        <v>6</v>
      </c>
      <c r="I529" s="5" t="s">
        <v>6</v>
      </c>
      <c r="J529" s="5" t="s">
        <v>6</v>
      </c>
      <c r="K529" s="5" t="s">
        <v>6</v>
      </c>
      <c r="L529" s="5">
        <v>16</v>
      </c>
      <c r="M529" s="5">
        <v>1</v>
      </c>
      <c r="N529" s="5" t="e">
        <v>#N/A</v>
      </c>
      <c r="O529" s="5" t="s">
        <v>8</v>
      </c>
      <c r="P529" s="5" t="s">
        <v>190</v>
      </c>
    </row>
    <row r="530" spans="1:16" ht="56.25" x14ac:dyDescent="0.25">
      <c r="A530" s="5" t="s">
        <v>2299</v>
      </c>
      <c r="B530" s="4" t="s">
        <v>2300</v>
      </c>
      <c r="C530" s="4" t="s">
        <v>2301</v>
      </c>
      <c r="D530" s="5" t="s">
        <v>2302</v>
      </c>
      <c r="E530" s="5" t="s">
        <v>649</v>
      </c>
      <c r="F530" s="5" t="s">
        <v>68</v>
      </c>
      <c r="G530" s="5" t="s">
        <v>6</v>
      </c>
      <c r="H530" s="5" t="s">
        <v>6</v>
      </c>
      <c r="I530" s="5" t="s">
        <v>6</v>
      </c>
      <c r="J530" s="5" t="s">
        <v>6</v>
      </c>
      <c r="K530" s="5" t="s">
        <v>6</v>
      </c>
      <c r="L530" s="5">
        <v>16</v>
      </c>
      <c r="M530" s="5">
        <v>1</v>
      </c>
      <c r="N530" s="5" t="e">
        <v>#N/A</v>
      </c>
      <c r="O530" s="5" t="s">
        <v>54</v>
      </c>
      <c r="P530" s="5" t="s">
        <v>190</v>
      </c>
    </row>
    <row r="531" spans="1:16" ht="56.25" x14ac:dyDescent="0.25">
      <c r="A531" s="5" t="s">
        <v>2303</v>
      </c>
      <c r="B531" s="4" t="s">
        <v>2304</v>
      </c>
      <c r="C531" s="4" t="s">
        <v>2305</v>
      </c>
      <c r="D531" s="5" t="s">
        <v>2306</v>
      </c>
      <c r="E531" s="5" t="s">
        <v>649</v>
      </c>
      <c r="F531" s="5" t="s">
        <v>68</v>
      </c>
      <c r="G531" s="5" t="s">
        <v>6</v>
      </c>
      <c r="H531" s="5" t="s">
        <v>6</v>
      </c>
      <c r="I531" s="5" t="s">
        <v>6</v>
      </c>
      <c r="J531" s="5" t="s">
        <v>6</v>
      </c>
      <c r="K531" s="5" t="s">
        <v>6</v>
      </c>
      <c r="L531" s="5">
        <v>16</v>
      </c>
      <c r="M531" s="5">
        <v>1</v>
      </c>
      <c r="N531" s="5" t="e">
        <v>#N/A</v>
      </c>
      <c r="O531" s="5" t="s">
        <v>54</v>
      </c>
      <c r="P531" s="5" t="s">
        <v>190</v>
      </c>
    </row>
    <row r="532" spans="1:16" ht="56.25" x14ac:dyDescent="0.25">
      <c r="A532" s="5" t="s">
        <v>2307</v>
      </c>
      <c r="B532" s="4" t="s">
        <v>2308</v>
      </c>
      <c r="C532" s="4" t="s">
        <v>2309</v>
      </c>
      <c r="D532" s="5" t="s">
        <v>2310</v>
      </c>
      <c r="E532" s="5" t="s">
        <v>649</v>
      </c>
      <c r="F532" s="5" t="s">
        <v>68</v>
      </c>
      <c r="G532" s="5" t="s">
        <v>6</v>
      </c>
      <c r="H532" s="5" t="s">
        <v>6</v>
      </c>
      <c r="I532" s="5" t="s">
        <v>6</v>
      </c>
      <c r="J532" s="5" t="s">
        <v>6</v>
      </c>
      <c r="K532" s="5" t="s">
        <v>6</v>
      </c>
      <c r="L532" s="5">
        <v>16</v>
      </c>
      <c r="M532" s="5">
        <v>1</v>
      </c>
      <c r="N532" s="5" t="e">
        <v>#N/A</v>
      </c>
      <c r="O532" s="5" t="s">
        <v>54</v>
      </c>
      <c r="P532" s="5" t="s">
        <v>190</v>
      </c>
    </row>
    <row r="533" spans="1:16" ht="56.25" x14ac:dyDescent="0.25">
      <c r="A533" s="5" t="s">
        <v>2311</v>
      </c>
      <c r="B533" s="4" t="s">
        <v>2312</v>
      </c>
      <c r="C533" s="4" t="s">
        <v>2313</v>
      </c>
      <c r="D533" s="5" t="s">
        <v>2314</v>
      </c>
      <c r="E533" s="5" t="s">
        <v>649</v>
      </c>
      <c r="F533" s="5" t="s">
        <v>68</v>
      </c>
      <c r="G533" s="5" t="s">
        <v>6</v>
      </c>
      <c r="H533" s="5" t="s">
        <v>6</v>
      </c>
      <c r="I533" s="5" t="s">
        <v>6</v>
      </c>
      <c r="J533" s="5" t="s">
        <v>6</v>
      </c>
      <c r="K533" s="5" t="s">
        <v>6</v>
      </c>
      <c r="L533" s="5">
        <v>16</v>
      </c>
      <c r="M533" s="5">
        <v>1</v>
      </c>
      <c r="N533" s="5" t="e">
        <v>#N/A</v>
      </c>
      <c r="O533" s="5" t="s">
        <v>54</v>
      </c>
      <c r="P533" s="5" t="s">
        <v>190</v>
      </c>
    </row>
    <row r="534" spans="1:16" ht="33.75" x14ac:dyDescent="0.25">
      <c r="A534" s="5" t="s">
        <v>2315</v>
      </c>
      <c r="B534" s="4" t="s">
        <v>2316</v>
      </c>
      <c r="C534" s="4" t="s">
        <v>2317</v>
      </c>
      <c r="D534" s="5" t="s">
        <v>2318</v>
      </c>
      <c r="E534" s="5" t="s">
        <v>210</v>
      </c>
      <c r="F534" s="5" t="s">
        <v>102</v>
      </c>
      <c r="G534" s="5" t="s">
        <v>6</v>
      </c>
      <c r="H534" s="5" t="s">
        <v>6</v>
      </c>
      <c r="I534" s="5" t="s">
        <v>6</v>
      </c>
      <c r="J534" s="5" t="s">
        <v>6</v>
      </c>
      <c r="K534" s="5" t="s">
        <v>6</v>
      </c>
      <c r="L534" s="5">
        <v>8</v>
      </c>
      <c r="M534" s="5">
        <v>1</v>
      </c>
      <c r="N534" s="5" t="e">
        <v>#N/A</v>
      </c>
      <c r="O534" s="5" t="s">
        <v>8</v>
      </c>
      <c r="P534" s="5" t="s">
        <v>190</v>
      </c>
    </row>
    <row r="535" spans="1:16" ht="180" x14ac:dyDescent="0.25">
      <c r="A535" s="5" t="s">
        <v>2319</v>
      </c>
      <c r="B535" s="4" t="s">
        <v>2320</v>
      </c>
      <c r="C535" s="4" t="s">
        <v>2321</v>
      </c>
      <c r="D535" s="5" t="s">
        <v>2322</v>
      </c>
      <c r="E535" s="5" t="s">
        <v>101</v>
      </c>
      <c r="F535" s="5" t="s">
        <v>102</v>
      </c>
      <c r="G535" s="5" t="s">
        <v>6</v>
      </c>
      <c r="H535" s="5" t="s">
        <v>6</v>
      </c>
      <c r="I535" s="5" t="s">
        <v>6</v>
      </c>
      <c r="J535" s="5" t="s">
        <v>6</v>
      </c>
      <c r="K535" s="5" t="s">
        <v>6</v>
      </c>
      <c r="L535" s="5">
        <v>8</v>
      </c>
      <c r="M535" s="5">
        <v>1</v>
      </c>
      <c r="N535" s="5" t="s">
        <v>2323</v>
      </c>
      <c r="O535" s="5" t="s">
        <v>8</v>
      </c>
      <c r="P535" s="5" t="s">
        <v>190</v>
      </c>
    </row>
    <row r="536" spans="1:16" ht="45" x14ac:dyDescent="0.25">
      <c r="A536" s="5" t="s">
        <v>2324</v>
      </c>
      <c r="B536" s="4" t="s">
        <v>2325</v>
      </c>
      <c r="C536" s="4" t="s">
        <v>2326</v>
      </c>
      <c r="D536" s="5" t="s">
        <v>2327</v>
      </c>
      <c r="E536" s="6" t="s">
        <v>2328</v>
      </c>
      <c r="F536" s="5" t="s">
        <v>2329</v>
      </c>
      <c r="G536" s="5" t="s">
        <v>6</v>
      </c>
      <c r="H536" s="5" t="s">
        <v>6</v>
      </c>
      <c r="I536" s="5" t="s">
        <v>6</v>
      </c>
      <c r="J536" s="5" t="s">
        <v>6</v>
      </c>
      <c r="K536" s="5" t="s">
        <v>200</v>
      </c>
      <c r="L536" s="5">
        <v>16</v>
      </c>
      <c r="M536" s="5">
        <v>1.0172526041666666E-5</v>
      </c>
      <c r="N536" s="5" t="s">
        <v>6</v>
      </c>
      <c r="O536" s="5" t="s">
        <v>8</v>
      </c>
      <c r="P536" s="5" t="s">
        <v>190</v>
      </c>
    </row>
    <row r="537" spans="1:16" ht="45" x14ac:dyDescent="0.25">
      <c r="A537" s="5" t="s">
        <v>2330</v>
      </c>
      <c r="B537" s="9" t="s">
        <v>2331</v>
      </c>
      <c r="C537" s="4" t="s">
        <v>2332</v>
      </c>
      <c r="D537" s="5" t="s">
        <v>2333</v>
      </c>
      <c r="E537" s="5" t="s">
        <v>2334</v>
      </c>
      <c r="F537" s="5" t="s">
        <v>2335</v>
      </c>
      <c r="G537" s="5" t="s">
        <v>6</v>
      </c>
      <c r="H537" s="5" t="s">
        <v>6</v>
      </c>
      <c r="I537" s="5" t="s">
        <v>6</v>
      </c>
      <c r="J537" s="5" t="s">
        <v>6</v>
      </c>
      <c r="K537" s="5" t="s">
        <v>6</v>
      </c>
      <c r="L537" s="5">
        <v>8</v>
      </c>
      <c r="M537" s="5">
        <v>2.6041666666666665E-3</v>
      </c>
      <c r="N537" s="5" t="s">
        <v>6</v>
      </c>
      <c r="O537" s="5" t="s">
        <v>54</v>
      </c>
      <c r="P537" s="5" t="s">
        <v>190</v>
      </c>
    </row>
    <row r="538" spans="1:16" ht="45" x14ac:dyDescent="0.25">
      <c r="A538" s="5" t="s">
        <v>2336</v>
      </c>
      <c r="B538" s="9" t="s">
        <v>2337</v>
      </c>
      <c r="C538" s="4" t="s">
        <v>2338</v>
      </c>
      <c r="D538" s="5" t="s">
        <v>2339</v>
      </c>
      <c r="E538" s="5" t="s">
        <v>759</v>
      </c>
      <c r="F538" s="5" t="s">
        <v>760</v>
      </c>
      <c r="G538" s="5" t="s">
        <v>6</v>
      </c>
      <c r="H538" s="5" t="s">
        <v>6</v>
      </c>
      <c r="I538" s="5" t="s">
        <v>6</v>
      </c>
      <c r="J538" s="5" t="s">
        <v>6</v>
      </c>
      <c r="K538" s="5" t="s">
        <v>761</v>
      </c>
      <c r="L538" s="5">
        <v>8</v>
      </c>
      <c r="M538" s="5">
        <v>4</v>
      </c>
      <c r="N538" s="5" t="s">
        <v>6</v>
      </c>
      <c r="O538" s="5" t="s">
        <v>54</v>
      </c>
      <c r="P538" s="5" t="s">
        <v>190</v>
      </c>
    </row>
    <row r="539" spans="1:16" ht="90" x14ac:dyDescent="0.25">
      <c r="A539" s="5" t="s">
        <v>2340</v>
      </c>
      <c r="B539" s="9" t="s">
        <v>2341</v>
      </c>
      <c r="C539" s="4" t="s">
        <v>2342</v>
      </c>
      <c r="D539" s="5" t="s">
        <v>2343</v>
      </c>
      <c r="E539" s="6" t="s">
        <v>2344</v>
      </c>
      <c r="F539" s="5" t="s">
        <v>2345</v>
      </c>
      <c r="G539" s="5" t="s">
        <v>6</v>
      </c>
      <c r="H539" s="5" t="s">
        <v>6</v>
      </c>
      <c r="I539" s="5" t="s">
        <v>6</v>
      </c>
      <c r="J539" s="5" t="s">
        <v>6</v>
      </c>
      <c r="K539" s="5" t="s">
        <v>189</v>
      </c>
      <c r="L539" s="5">
        <v>8</v>
      </c>
      <c r="M539" s="5">
        <v>0.375</v>
      </c>
      <c r="N539" s="5" t="s">
        <v>6</v>
      </c>
      <c r="O539" s="5" t="s">
        <v>8</v>
      </c>
      <c r="P539" s="5" t="s">
        <v>190</v>
      </c>
    </row>
    <row r="540" spans="1:16" ht="56.25" x14ac:dyDescent="0.25">
      <c r="A540" s="5" t="s">
        <v>2346</v>
      </c>
      <c r="B540" s="9" t="s">
        <v>2347</v>
      </c>
      <c r="C540" s="4" t="s">
        <v>2348</v>
      </c>
      <c r="D540" s="5" t="s">
        <v>2349</v>
      </c>
      <c r="E540" s="6" t="s">
        <v>759</v>
      </c>
      <c r="F540" s="5" t="s">
        <v>760</v>
      </c>
      <c r="G540" s="5" t="s">
        <v>6</v>
      </c>
      <c r="H540" s="5" t="s">
        <v>6</v>
      </c>
      <c r="I540" s="5" t="s">
        <v>6</v>
      </c>
      <c r="J540" s="5" t="s">
        <v>6</v>
      </c>
      <c r="K540" s="5" t="s">
        <v>761</v>
      </c>
      <c r="L540" s="5">
        <v>8</v>
      </c>
      <c r="M540" s="5">
        <v>4</v>
      </c>
      <c r="N540" s="5" t="s">
        <v>6</v>
      </c>
      <c r="O540" s="5" t="s">
        <v>54</v>
      </c>
      <c r="P540" s="5" t="s">
        <v>190</v>
      </c>
    </row>
    <row r="541" spans="1:16" ht="101.25" x14ac:dyDescent="0.25">
      <c r="A541" s="1" t="s">
        <v>2350</v>
      </c>
      <c r="B541" s="2" t="s">
        <v>2351</v>
      </c>
      <c r="C541" s="3" t="s">
        <v>2352</v>
      </c>
      <c r="D541" s="1" t="s">
        <v>3</v>
      </c>
      <c r="E541" s="1" t="s">
        <v>4</v>
      </c>
      <c r="F541" s="19" t="s">
        <v>5</v>
      </c>
      <c r="G541" s="1" t="s">
        <v>6</v>
      </c>
      <c r="H541" s="1" t="s">
        <v>6</v>
      </c>
      <c r="I541" s="1" t="s">
        <v>6</v>
      </c>
      <c r="J541" s="1" t="s">
        <v>6</v>
      </c>
      <c r="K541" s="19" t="s">
        <v>6</v>
      </c>
      <c r="L541" s="5">
        <v>32</v>
      </c>
      <c r="M541" s="5">
        <v>1</v>
      </c>
      <c r="N541" s="1" t="s">
        <v>7</v>
      </c>
      <c r="O541" s="1" t="s">
        <v>8</v>
      </c>
      <c r="P541" s="1" t="s">
        <v>13</v>
      </c>
    </row>
    <row r="542" spans="1:16" ht="56.25" x14ac:dyDescent="0.25">
      <c r="A542" s="5" t="s">
        <v>2353</v>
      </c>
      <c r="B542" s="9" t="s">
        <v>2354</v>
      </c>
      <c r="C542" s="4" t="s">
        <v>2355</v>
      </c>
      <c r="D542" s="5" t="s">
        <v>2356</v>
      </c>
      <c r="E542" s="5" t="s">
        <v>87</v>
      </c>
      <c r="F542" s="5" t="s">
        <v>88</v>
      </c>
      <c r="G542" s="5" t="s">
        <v>6</v>
      </c>
      <c r="H542" s="5" t="s">
        <v>6</v>
      </c>
      <c r="I542" s="5" t="s">
        <v>6</v>
      </c>
      <c r="J542" s="5" t="s">
        <v>6</v>
      </c>
      <c r="K542" s="5" t="s">
        <v>6</v>
      </c>
      <c r="L542" s="5">
        <v>1</v>
      </c>
      <c r="M542" s="5">
        <v>1</v>
      </c>
      <c r="N542" s="5" t="s">
        <v>118</v>
      </c>
      <c r="O542" s="5" t="s">
        <v>8</v>
      </c>
      <c r="P542" s="5" t="s">
        <v>190</v>
      </c>
    </row>
    <row r="543" spans="1:16" ht="56.25" x14ac:dyDescent="0.25">
      <c r="A543" s="5" t="s">
        <v>2357</v>
      </c>
      <c r="B543" s="9" t="s">
        <v>2358</v>
      </c>
      <c r="C543" s="4" t="s">
        <v>2359</v>
      </c>
      <c r="D543" s="5" t="s">
        <v>2360</v>
      </c>
      <c r="E543" s="5" t="s">
        <v>87</v>
      </c>
      <c r="F543" s="5" t="s">
        <v>88</v>
      </c>
      <c r="G543" s="5" t="s">
        <v>6</v>
      </c>
      <c r="H543" s="5" t="s">
        <v>6</v>
      </c>
      <c r="I543" s="5" t="s">
        <v>6</v>
      </c>
      <c r="J543" s="5" t="s">
        <v>6</v>
      </c>
      <c r="K543" s="5" t="s">
        <v>6</v>
      </c>
      <c r="L543" s="5">
        <v>1</v>
      </c>
      <c r="M543" s="5">
        <v>1</v>
      </c>
      <c r="N543" s="5" t="s">
        <v>277</v>
      </c>
      <c r="O543" s="5" t="s">
        <v>54</v>
      </c>
      <c r="P543" s="5" t="s">
        <v>190</v>
      </c>
    </row>
    <row r="544" spans="1:16" ht="56.25" x14ac:dyDescent="0.25">
      <c r="A544" s="5" t="s">
        <v>2361</v>
      </c>
      <c r="B544" s="9" t="s">
        <v>2362</v>
      </c>
      <c r="C544" s="4" t="s">
        <v>2363</v>
      </c>
      <c r="D544" s="5" t="s">
        <v>2364</v>
      </c>
      <c r="E544" s="5" t="s">
        <v>210</v>
      </c>
      <c r="F544" s="5" t="s">
        <v>2365</v>
      </c>
      <c r="G544" s="5" t="s">
        <v>6</v>
      </c>
      <c r="H544" s="5" t="s">
        <v>6</v>
      </c>
      <c r="I544" s="5" t="s">
        <v>6</v>
      </c>
      <c r="J544" s="5" t="s">
        <v>6</v>
      </c>
      <c r="K544" s="5" t="s">
        <v>6</v>
      </c>
      <c r="L544" s="5">
        <v>40</v>
      </c>
      <c r="M544" s="5">
        <v>1</v>
      </c>
      <c r="N544" s="5" t="e">
        <v>#N/A</v>
      </c>
      <c r="O544" s="5" t="s">
        <v>54</v>
      </c>
      <c r="P544" s="5" t="s">
        <v>190</v>
      </c>
    </row>
    <row r="545" spans="1:16" ht="56.25" x14ac:dyDescent="0.25">
      <c r="A545" s="5" t="s">
        <v>2366</v>
      </c>
      <c r="B545" s="9" t="s">
        <v>2367</v>
      </c>
      <c r="C545" s="4" t="s">
        <v>2368</v>
      </c>
      <c r="D545" s="5" t="s">
        <v>2369</v>
      </c>
      <c r="E545" s="5" t="s">
        <v>210</v>
      </c>
      <c r="F545" s="5" t="s">
        <v>2365</v>
      </c>
      <c r="G545" s="5" t="s">
        <v>6</v>
      </c>
      <c r="H545" s="5" t="s">
        <v>6</v>
      </c>
      <c r="I545" s="5" t="s">
        <v>6</v>
      </c>
      <c r="J545" s="5" t="s">
        <v>6</v>
      </c>
      <c r="K545" s="5" t="s">
        <v>6</v>
      </c>
      <c r="L545" s="5">
        <v>40</v>
      </c>
      <c r="M545" s="5">
        <v>1</v>
      </c>
      <c r="N545" s="5" t="e">
        <v>#N/A</v>
      </c>
      <c r="O545" s="5" t="s">
        <v>54</v>
      </c>
      <c r="P545" s="5" t="s">
        <v>190</v>
      </c>
    </row>
    <row r="546" spans="1:16" ht="45" x14ac:dyDescent="0.25">
      <c r="A546" s="5" t="s">
        <v>2370</v>
      </c>
      <c r="B546" s="9" t="s">
        <v>2371</v>
      </c>
      <c r="C546" s="4" t="s">
        <v>2372</v>
      </c>
      <c r="D546" s="5" t="s">
        <v>2373</v>
      </c>
      <c r="E546" s="5" t="s">
        <v>87</v>
      </c>
      <c r="F546" s="5" t="s">
        <v>88</v>
      </c>
      <c r="G546" s="5" t="s">
        <v>6</v>
      </c>
      <c r="H546" s="5" t="s">
        <v>6</v>
      </c>
      <c r="I546" s="5" t="s">
        <v>6</v>
      </c>
      <c r="J546" s="5" t="s">
        <v>6</v>
      </c>
      <c r="K546" s="5" t="s">
        <v>6</v>
      </c>
      <c r="L546" s="5">
        <v>1</v>
      </c>
      <c r="M546" s="5">
        <v>1</v>
      </c>
      <c r="N546" s="5" t="s">
        <v>277</v>
      </c>
      <c r="O546" s="5" t="s">
        <v>54</v>
      </c>
      <c r="P546" s="5" t="s">
        <v>190</v>
      </c>
    </row>
    <row r="547" spans="1:16" ht="90" x14ac:dyDescent="0.25">
      <c r="A547" s="5" t="s">
        <v>2374</v>
      </c>
      <c r="B547" s="9" t="s">
        <v>2375</v>
      </c>
      <c r="C547" s="4" t="s">
        <v>2376</v>
      </c>
      <c r="D547" s="5" t="s">
        <v>2377</v>
      </c>
      <c r="E547" s="5" t="s">
        <v>649</v>
      </c>
      <c r="F547" s="5" t="s">
        <v>68</v>
      </c>
      <c r="G547" s="5" t="s">
        <v>6</v>
      </c>
      <c r="H547" s="5" t="s">
        <v>6</v>
      </c>
      <c r="I547" s="5" t="s">
        <v>6</v>
      </c>
      <c r="J547" s="5" t="s">
        <v>6</v>
      </c>
      <c r="K547" s="5" t="s">
        <v>6</v>
      </c>
      <c r="L547" s="5">
        <v>16</v>
      </c>
      <c r="M547" s="5">
        <v>1</v>
      </c>
      <c r="N547" s="5" t="e">
        <v>#N/A</v>
      </c>
      <c r="O547" s="5" t="s">
        <v>54</v>
      </c>
      <c r="P547" s="5" t="s">
        <v>190</v>
      </c>
    </row>
    <row r="548" spans="1:16" ht="45" x14ac:dyDescent="0.25">
      <c r="A548" s="5" t="s">
        <v>2378</v>
      </c>
      <c r="B548" s="9" t="s">
        <v>2379</v>
      </c>
      <c r="C548" s="4" t="s">
        <v>2380</v>
      </c>
      <c r="D548" s="5" t="s">
        <v>2381</v>
      </c>
      <c r="E548" s="5" t="s">
        <v>582</v>
      </c>
      <c r="F548" s="5" t="s">
        <v>583</v>
      </c>
      <c r="G548" s="5" t="s">
        <v>6</v>
      </c>
      <c r="H548" s="5" t="s">
        <v>6</v>
      </c>
      <c r="I548" s="5" t="s">
        <v>6</v>
      </c>
      <c r="J548" s="5" t="s">
        <v>6</v>
      </c>
      <c r="K548" s="5" t="s">
        <v>200</v>
      </c>
      <c r="L548" s="5">
        <v>8</v>
      </c>
      <c r="M548" s="5">
        <v>0.39215686274509798</v>
      </c>
      <c r="N548" s="5" t="s">
        <v>6</v>
      </c>
      <c r="O548" s="5" t="s">
        <v>127</v>
      </c>
      <c r="P548" s="5" t="s">
        <v>9</v>
      </c>
    </row>
    <row r="549" spans="1:16" ht="101.25" x14ac:dyDescent="0.25">
      <c r="A549" s="5" t="s">
        <v>2382</v>
      </c>
      <c r="B549" s="9" t="s">
        <v>2383</v>
      </c>
      <c r="C549" s="4" t="s">
        <v>2384</v>
      </c>
      <c r="D549" s="5" t="s">
        <v>2385</v>
      </c>
      <c r="E549" s="5" t="s">
        <v>775</v>
      </c>
      <c r="F549" s="5" t="s">
        <v>776</v>
      </c>
      <c r="G549" s="5">
        <v>0</v>
      </c>
      <c r="H549" s="5">
        <v>1</v>
      </c>
      <c r="I549" s="5" t="s">
        <v>6</v>
      </c>
      <c r="J549" s="5" t="s">
        <v>6</v>
      </c>
      <c r="K549" s="5" t="s">
        <v>6</v>
      </c>
      <c r="L549" s="5">
        <v>16</v>
      </c>
      <c r="M549" s="5">
        <v>1E-3</v>
      </c>
      <c r="N549" s="5" t="s">
        <v>6</v>
      </c>
      <c r="O549" s="5" t="s">
        <v>8</v>
      </c>
      <c r="P549" s="5" t="s">
        <v>190</v>
      </c>
    </row>
    <row r="550" spans="1:16" ht="78.75" x14ac:dyDescent="0.25">
      <c r="A550" s="5" t="s">
        <v>2386</v>
      </c>
      <c r="B550" s="9" t="s">
        <v>2387</v>
      </c>
      <c r="C550" s="4" t="s">
        <v>2388</v>
      </c>
      <c r="D550" s="25" t="s">
        <v>2389</v>
      </c>
      <c r="E550" s="5" t="s">
        <v>2390</v>
      </c>
      <c r="F550" s="5" t="s">
        <v>2391</v>
      </c>
      <c r="G550" s="5" t="s">
        <v>6</v>
      </c>
      <c r="H550" s="5" t="s">
        <v>6</v>
      </c>
      <c r="I550" s="5" t="s">
        <v>6</v>
      </c>
      <c r="J550" s="5" t="s">
        <v>6</v>
      </c>
      <c r="K550" s="5" t="s">
        <v>6</v>
      </c>
      <c r="L550" s="5">
        <v>16</v>
      </c>
      <c r="M550" s="5">
        <v>1.01725260416666E-5</v>
      </c>
      <c r="N550" s="5" t="s">
        <v>6</v>
      </c>
      <c r="O550" s="5" t="s">
        <v>8</v>
      </c>
      <c r="P550" s="5" t="s">
        <v>190</v>
      </c>
    </row>
    <row r="551" spans="1:16" ht="22.5" x14ac:dyDescent="0.25">
      <c r="A551" s="5" t="s">
        <v>2392</v>
      </c>
      <c r="B551" s="9" t="s">
        <v>2393</v>
      </c>
      <c r="C551" s="4" t="s">
        <v>2394</v>
      </c>
      <c r="D551" s="5" t="s">
        <v>2395</v>
      </c>
      <c r="E551" s="5" t="s">
        <v>649</v>
      </c>
      <c r="F551" s="5" t="s">
        <v>68</v>
      </c>
      <c r="G551" s="5" t="s">
        <v>6</v>
      </c>
      <c r="H551" s="5" t="s">
        <v>6</v>
      </c>
      <c r="I551" s="5" t="s">
        <v>6</v>
      </c>
      <c r="J551" s="5" t="s">
        <v>6</v>
      </c>
      <c r="K551" s="5" t="s">
        <v>6</v>
      </c>
      <c r="L551" s="5">
        <v>16</v>
      </c>
      <c r="M551" s="5">
        <v>1</v>
      </c>
      <c r="N551" s="5" t="e">
        <v>#N/A</v>
      </c>
      <c r="O551" s="5" t="s">
        <v>8</v>
      </c>
      <c r="P551" s="5" t="s">
        <v>190</v>
      </c>
    </row>
    <row r="552" spans="1:16" ht="409.5" x14ac:dyDescent="0.25">
      <c r="A552" s="5" t="s">
        <v>2396</v>
      </c>
      <c r="B552" s="9" t="s">
        <v>2397</v>
      </c>
      <c r="C552" s="4" t="s">
        <v>2398</v>
      </c>
      <c r="D552" s="5" t="s">
        <v>2399</v>
      </c>
      <c r="E552" s="5" t="s">
        <v>2400</v>
      </c>
      <c r="F552" s="5" t="s">
        <v>68</v>
      </c>
      <c r="G552" s="5" t="s">
        <v>6</v>
      </c>
      <c r="H552" s="5" t="s">
        <v>6</v>
      </c>
      <c r="I552" s="5" t="s">
        <v>6</v>
      </c>
      <c r="J552" s="5" t="s">
        <v>6</v>
      </c>
      <c r="K552" s="5" t="s">
        <v>6</v>
      </c>
      <c r="L552" s="5">
        <v>16</v>
      </c>
      <c r="M552" s="5">
        <v>1</v>
      </c>
      <c r="N552" s="5" t="s">
        <v>2401</v>
      </c>
      <c r="O552" s="5" t="s">
        <v>8</v>
      </c>
      <c r="P552" s="5" t="s">
        <v>9</v>
      </c>
    </row>
    <row r="553" spans="1:16" ht="45" x14ac:dyDescent="0.25">
      <c r="A553" s="5" t="s">
        <v>2402</v>
      </c>
      <c r="B553" s="9" t="s">
        <v>2403</v>
      </c>
      <c r="C553" s="4" t="s">
        <v>2404</v>
      </c>
      <c r="D553" s="5" t="s">
        <v>2405</v>
      </c>
      <c r="E553" s="6" t="s">
        <v>907</v>
      </c>
      <c r="F553" s="5" t="s">
        <v>583</v>
      </c>
      <c r="G553" s="5" t="s">
        <v>6</v>
      </c>
      <c r="H553" s="5" t="s">
        <v>6</v>
      </c>
      <c r="I553" s="5" t="s">
        <v>6</v>
      </c>
      <c r="J553" s="5" t="s">
        <v>6</v>
      </c>
      <c r="K553" s="5" t="s">
        <v>200</v>
      </c>
      <c r="L553" s="5">
        <v>16</v>
      </c>
      <c r="M553" s="5">
        <v>1.5259021896696422E-3</v>
      </c>
      <c r="N553" s="5" t="s">
        <v>6</v>
      </c>
      <c r="O553" s="5" t="s">
        <v>54</v>
      </c>
      <c r="P553" s="5" t="s">
        <v>190</v>
      </c>
    </row>
    <row r="554" spans="1:16" ht="90" x14ac:dyDescent="0.25">
      <c r="A554" s="5" t="s">
        <v>2406</v>
      </c>
      <c r="B554" s="9" t="s">
        <v>2407</v>
      </c>
      <c r="C554" s="4" t="s">
        <v>2408</v>
      </c>
      <c r="D554" s="5" t="s">
        <v>2409</v>
      </c>
      <c r="E554" s="6" t="s">
        <v>210</v>
      </c>
      <c r="F554" s="5" t="s">
        <v>102</v>
      </c>
      <c r="G554" s="5" t="s">
        <v>6</v>
      </c>
      <c r="H554" s="5" t="s">
        <v>6</v>
      </c>
      <c r="I554" s="5" t="s">
        <v>6</v>
      </c>
      <c r="J554" s="5" t="s">
        <v>6</v>
      </c>
      <c r="K554" s="5" t="s">
        <v>6</v>
      </c>
      <c r="L554" s="5">
        <v>8</v>
      </c>
      <c r="M554" s="5">
        <v>1</v>
      </c>
      <c r="N554" s="5" t="s">
        <v>6</v>
      </c>
      <c r="O554" s="5" t="s">
        <v>54</v>
      </c>
      <c r="P554" s="5" t="s">
        <v>190</v>
      </c>
    </row>
    <row r="555" spans="1:16" ht="56.25" x14ac:dyDescent="0.25">
      <c r="A555" s="5" t="s">
        <v>2410</v>
      </c>
      <c r="B555" s="9" t="s">
        <v>2411</v>
      </c>
      <c r="C555" s="4" t="s">
        <v>2412</v>
      </c>
      <c r="D555" s="5" t="s">
        <v>2413</v>
      </c>
      <c r="E555" s="6" t="s">
        <v>907</v>
      </c>
      <c r="F555" s="5" t="s">
        <v>583</v>
      </c>
      <c r="G555" s="5" t="s">
        <v>6</v>
      </c>
      <c r="H555" s="5" t="s">
        <v>6</v>
      </c>
      <c r="I555" s="5" t="s">
        <v>6</v>
      </c>
      <c r="J555" s="5" t="s">
        <v>6</v>
      </c>
      <c r="K555" s="5" t="s">
        <v>200</v>
      </c>
      <c r="L555" s="5">
        <v>16</v>
      </c>
      <c r="M555" s="5">
        <v>1.5259021896696422E-3</v>
      </c>
      <c r="N555" s="5" t="s">
        <v>6</v>
      </c>
      <c r="O555" s="5" t="s">
        <v>54</v>
      </c>
      <c r="P555" s="5" t="s">
        <v>190</v>
      </c>
    </row>
    <row r="556" spans="1:16" ht="56.25" x14ac:dyDescent="0.25">
      <c r="A556" s="5" t="s">
        <v>2414</v>
      </c>
      <c r="B556" s="9" t="s">
        <v>2415</v>
      </c>
      <c r="C556" s="4" t="s">
        <v>2416</v>
      </c>
      <c r="D556" s="5" t="s">
        <v>2417</v>
      </c>
      <c r="E556" s="6" t="s">
        <v>907</v>
      </c>
      <c r="F556" s="5" t="s">
        <v>583</v>
      </c>
      <c r="G556" s="5" t="s">
        <v>6</v>
      </c>
      <c r="H556" s="5" t="s">
        <v>6</v>
      </c>
      <c r="I556" s="5" t="s">
        <v>6</v>
      </c>
      <c r="J556" s="5" t="s">
        <v>6</v>
      </c>
      <c r="K556" s="5" t="s">
        <v>200</v>
      </c>
      <c r="L556" s="5">
        <v>16</v>
      </c>
      <c r="M556" s="5">
        <v>1.5259021896696422E-3</v>
      </c>
      <c r="N556" s="5" t="s">
        <v>6</v>
      </c>
      <c r="O556" s="5" t="s">
        <v>54</v>
      </c>
      <c r="P556" s="5" t="s">
        <v>190</v>
      </c>
    </row>
    <row r="557" spans="1:16" ht="45" x14ac:dyDescent="0.25">
      <c r="A557" s="5" t="s">
        <v>2418</v>
      </c>
      <c r="B557" s="9" t="s">
        <v>2419</v>
      </c>
      <c r="C557" s="4" t="s">
        <v>2420</v>
      </c>
      <c r="D557" s="5" t="s">
        <v>2421</v>
      </c>
      <c r="E557" s="6" t="s">
        <v>2422</v>
      </c>
      <c r="F557" s="5" t="s">
        <v>102</v>
      </c>
      <c r="G557" s="5">
        <v>0</v>
      </c>
      <c r="H557" s="5">
        <v>80</v>
      </c>
      <c r="I557" s="5" t="s">
        <v>6</v>
      </c>
      <c r="J557" s="5" t="s">
        <v>6</v>
      </c>
      <c r="K557" s="5" t="s">
        <v>2423</v>
      </c>
      <c r="L557" s="5">
        <v>8</v>
      </c>
      <c r="M557" s="5">
        <v>1</v>
      </c>
      <c r="N557" s="5" t="s">
        <v>6</v>
      </c>
      <c r="O557" s="5" t="s">
        <v>54</v>
      </c>
      <c r="P557" s="5" t="s">
        <v>190</v>
      </c>
    </row>
    <row r="558" spans="1:16" ht="101.25" x14ac:dyDescent="0.25">
      <c r="A558" s="1" t="s">
        <v>2424</v>
      </c>
      <c r="B558" s="2" t="s">
        <v>2425</v>
      </c>
      <c r="C558" s="3" t="s">
        <v>2426</v>
      </c>
      <c r="D558" s="1" t="s">
        <v>3</v>
      </c>
      <c r="E558" s="1" t="s">
        <v>4</v>
      </c>
      <c r="F558" s="19" t="s">
        <v>5</v>
      </c>
      <c r="G558" s="1" t="s">
        <v>6</v>
      </c>
      <c r="H558" s="1" t="s">
        <v>6</v>
      </c>
      <c r="I558" s="1" t="s">
        <v>6</v>
      </c>
      <c r="J558" s="1" t="s">
        <v>6</v>
      </c>
      <c r="K558" s="19" t="s">
        <v>6</v>
      </c>
      <c r="L558" s="5">
        <v>32</v>
      </c>
      <c r="M558" s="5">
        <v>1</v>
      </c>
      <c r="N558" s="1" t="s">
        <v>7</v>
      </c>
      <c r="O558" s="1" t="s">
        <v>8</v>
      </c>
      <c r="P558" s="1" t="s">
        <v>9</v>
      </c>
    </row>
    <row r="559" spans="1:16" ht="45" x14ac:dyDescent="0.25">
      <c r="A559" s="5" t="s">
        <v>2427</v>
      </c>
      <c r="B559" s="9" t="s">
        <v>2403</v>
      </c>
      <c r="C559" s="4" t="s">
        <v>2428</v>
      </c>
      <c r="D559" s="5" t="s">
        <v>2429</v>
      </c>
      <c r="E559" s="6" t="s">
        <v>907</v>
      </c>
      <c r="F559" s="5" t="s">
        <v>583</v>
      </c>
      <c r="G559" s="5" t="s">
        <v>6</v>
      </c>
      <c r="H559" s="5" t="s">
        <v>6</v>
      </c>
      <c r="I559" s="5" t="s">
        <v>6</v>
      </c>
      <c r="J559" s="5" t="s">
        <v>6</v>
      </c>
      <c r="K559" s="5" t="s">
        <v>200</v>
      </c>
      <c r="L559" s="5">
        <v>16</v>
      </c>
      <c r="M559" s="5">
        <v>1.5259021896696422E-3</v>
      </c>
      <c r="N559" s="5" t="s">
        <v>6</v>
      </c>
      <c r="O559" s="5" t="s">
        <v>8</v>
      </c>
      <c r="P559" s="5" t="s">
        <v>190</v>
      </c>
    </row>
    <row r="560" spans="1:16" ht="56.25" x14ac:dyDescent="0.25">
      <c r="A560" s="5" t="s">
        <v>2430</v>
      </c>
      <c r="B560" s="9" t="s">
        <v>2431</v>
      </c>
      <c r="C560" s="4" t="s">
        <v>2432</v>
      </c>
      <c r="D560" s="5" t="s">
        <v>2433</v>
      </c>
      <c r="E560" s="6" t="s">
        <v>946</v>
      </c>
      <c r="F560" s="5" t="s">
        <v>88</v>
      </c>
      <c r="G560" s="5" t="s">
        <v>6</v>
      </c>
      <c r="H560" s="5" t="s">
        <v>6</v>
      </c>
      <c r="I560" s="5" t="s">
        <v>6</v>
      </c>
      <c r="J560" s="5" t="s">
        <v>6</v>
      </c>
      <c r="K560" s="5" t="s">
        <v>6</v>
      </c>
      <c r="L560" s="5">
        <v>1</v>
      </c>
      <c r="M560" s="5">
        <v>1</v>
      </c>
      <c r="N560" s="5" t="s">
        <v>2434</v>
      </c>
      <c r="O560" s="5" t="s">
        <v>8</v>
      </c>
      <c r="P560" s="5" t="s">
        <v>190</v>
      </c>
    </row>
    <row r="561" spans="1:16" ht="101.25" x14ac:dyDescent="0.25">
      <c r="A561" s="5" t="s">
        <v>2435</v>
      </c>
      <c r="B561" s="9" t="s">
        <v>2436</v>
      </c>
      <c r="C561" s="4" t="s">
        <v>2437</v>
      </c>
      <c r="D561" s="5" t="s">
        <v>2438</v>
      </c>
      <c r="E561" s="6" t="s">
        <v>199</v>
      </c>
      <c r="F561" s="5" t="s">
        <v>32</v>
      </c>
      <c r="G561" s="5">
        <v>0</v>
      </c>
      <c r="H561" s="5">
        <v>200</v>
      </c>
      <c r="I561" s="5" t="s">
        <v>6</v>
      </c>
      <c r="J561" s="5" t="s">
        <v>6</v>
      </c>
      <c r="K561" s="5" t="s">
        <v>200</v>
      </c>
      <c r="L561" s="5">
        <v>16</v>
      </c>
      <c r="M561" s="5">
        <v>0.01</v>
      </c>
      <c r="N561" s="5" t="s">
        <v>6</v>
      </c>
      <c r="O561" s="5" t="s">
        <v>127</v>
      </c>
      <c r="P561" s="5" t="s">
        <v>9</v>
      </c>
    </row>
    <row r="562" spans="1:16" ht="56.25" x14ac:dyDescent="0.25">
      <c r="A562" s="5" t="s">
        <v>2439</v>
      </c>
      <c r="B562" s="9" t="s">
        <v>2440</v>
      </c>
      <c r="C562" s="4" t="s">
        <v>2441</v>
      </c>
      <c r="D562" s="5" t="s">
        <v>2442</v>
      </c>
      <c r="E562" s="6" t="s">
        <v>582</v>
      </c>
      <c r="F562" s="5" t="s">
        <v>583</v>
      </c>
      <c r="G562" s="5">
        <v>0</v>
      </c>
      <c r="H562" s="5">
        <v>100</v>
      </c>
      <c r="I562" s="5" t="s">
        <v>6</v>
      </c>
      <c r="J562" s="5" t="s">
        <v>6</v>
      </c>
      <c r="K562" s="5" t="s">
        <v>200</v>
      </c>
      <c r="L562" s="5">
        <v>8</v>
      </c>
      <c r="M562" s="5">
        <v>0.39215686274509798</v>
      </c>
      <c r="N562" s="5" t="s">
        <v>6</v>
      </c>
      <c r="O562" s="5" t="s">
        <v>8</v>
      </c>
      <c r="P562" s="5" t="s">
        <v>9</v>
      </c>
    </row>
    <row r="563" spans="1:16" ht="45" x14ac:dyDescent="0.25">
      <c r="A563" s="5" t="s">
        <v>2443</v>
      </c>
      <c r="B563" s="9" t="s">
        <v>2444</v>
      </c>
      <c r="C563" s="4" t="s">
        <v>2445</v>
      </c>
      <c r="D563" s="5" t="s">
        <v>2446</v>
      </c>
      <c r="E563" s="6" t="s">
        <v>94</v>
      </c>
      <c r="F563" s="5" t="s">
        <v>95</v>
      </c>
      <c r="G563" s="5">
        <v>0</v>
      </c>
      <c r="H563" s="5">
        <v>10</v>
      </c>
      <c r="I563" s="5" t="s">
        <v>6</v>
      </c>
      <c r="J563" s="5" t="s">
        <v>6</v>
      </c>
      <c r="K563" s="5" t="s">
        <v>6</v>
      </c>
      <c r="L563" s="5">
        <v>4</v>
      </c>
      <c r="M563" s="5">
        <v>1</v>
      </c>
      <c r="N563" s="5" t="s">
        <v>6</v>
      </c>
      <c r="O563" s="5" t="s">
        <v>8</v>
      </c>
      <c r="P563" s="5" t="s">
        <v>9</v>
      </c>
    </row>
    <row r="564" spans="1:16" ht="90" x14ac:dyDescent="0.25">
      <c r="A564" s="5" t="s">
        <v>2447</v>
      </c>
      <c r="B564" s="9" t="s">
        <v>2448</v>
      </c>
      <c r="C564" s="4" t="s">
        <v>2449</v>
      </c>
      <c r="D564" s="5" t="s">
        <v>2450</v>
      </c>
      <c r="E564" s="6" t="s">
        <v>2451</v>
      </c>
      <c r="F564" s="5" t="s">
        <v>32</v>
      </c>
      <c r="G564" s="5">
        <v>0</v>
      </c>
      <c r="H564" s="5" t="s">
        <v>2452</v>
      </c>
      <c r="I564" s="5" t="s">
        <v>6</v>
      </c>
      <c r="J564" s="5" t="s">
        <v>6</v>
      </c>
      <c r="K564" s="5" t="s">
        <v>631</v>
      </c>
      <c r="L564" s="5">
        <v>16</v>
      </c>
      <c r="M564" s="5">
        <v>0.01</v>
      </c>
      <c r="N564" s="5" t="s">
        <v>6</v>
      </c>
      <c r="O564" s="5" t="s">
        <v>54</v>
      </c>
      <c r="P564" s="5" t="s">
        <v>9</v>
      </c>
    </row>
    <row r="565" spans="1:16" ht="123.75" x14ac:dyDescent="0.25">
      <c r="A565" s="5" t="s">
        <v>2453</v>
      </c>
      <c r="B565" s="9" t="s">
        <v>2454</v>
      </c>
      <c r="C565" s="4" t="s">
        <v>2455</v>
      </c>
      <c r="D565" s="5" t="s">
        <v>2456</v>
      </c>
      <c r="E565" s="6" t="s">
        <v>87</v>
      </c>
      <c r="F565" s="5" t="s">
        <v>88</v>
      </c>
      <c r="G565" s="20">
        <v>0</v>
      </c>
      <c r="H565" s="20">
        <v>1</v>
      </c>
      <c r="I565" s="5" t="s">
        <v>6</v>
      </c>
      <c r="J565" s="5" t="s">
        <v>6</v>
      </c>
      <c r="K565" s="5" t="s">
        <v>6</v>
      </c>
      <c r="L565" s="5">
        <v>1</v>
      </c>
      <c r="M565" s="5">
        <v>1</v>
      </c>
      <c r="N565" s="5" t="s">
        <v>2457</v>
      </c>
      <c r="O565" s="5" t="s">
        <v>54</v>
      </c>
      <c r="P565" s="5" t="s">
        <v>9</v>
      </c>
    </row>
    <row r="566" spans="1:16" ht="112.5" x14ac:dyDescent="0.25">
      <c r="A566" s="5" t="s">
        <v>2458</v>
      </c>
      <c r="B566" s="9" t="s">
        <v>2459</v>
      </c>
      <c r="C566" s="4" t="s">
        <v>2460</v>
      </c>
      <c r="D566" s="5" t="s">
        <v>2461</v>
      </c>
      <c r="E566" s="6" t="s">
        <v>87</v>
      </c>
      <c r="F566" s="5" t="s">
        <v>88</v>
      </c>
      <c r="G566" s="20">
        <v>0</v>
      </c>
      <c r="H566" s="20">
        <v>1</v>
      </c>
      <c r="I566" s="5" t="s">
        <v>6</v>
      </c>
      <c r="J566" s="5" t="s">
        <v>6</v>
      </c>
      <c r="K566" s="5" t="s">
        <v>6</v>
      </c>
      <c r="L566" s="5">
        <v>1</v>
      </c>
      <c r="M566" s="5">
        <v>1</v>
      </c>
      <c r="N566" s="5" t="s">
        <v>2462</v>
      </c>
      <c r="O566" s="5" t="s">
        <v>8</v>
      </c>
      <c r="P566" s="5" t="s">
        <v>9</v>
      </c>
    </row>
    <row r="567" spans="1:16" ht="45" x14ac:dyDescent="0.25">
      <c r="A567" s="5" t="s">
        <v>2463</v>
      </c>
      <c r="B567" s="9" t="s">
        <v>6</v>
      </c>
      <c r="C567" s="4" t="s">
        <v>2464</v>
      </c>
      <c r="D567" s="5" t="s">
        <v>2465</v>
      </c>
      <c r="E567" s="6" t="s">
        <v>2466</v>
      </c>
      <c r="F567" s="5" t="s">
        <v>2467</v>
      </c>
      <c r="G567" s="20" t="s">
        <v>603</v>
      </c>
      <c r="H567" s="20" t="s">
        <v>603</v>
      </c>
      <c r="I567" s="5" t="s">
        <v>6</v>
      </c>
      <c r="J567" s="5" t="s">
        <v>6</v>
      </c>
      <c r="K567" s="5" t="s">
        <v>2468</v>
      </c>
      <c r="L567" s="5">
        <v>8</v>
      </c>
      <c r="M567" s="5">
        <v>5</v>
      </c>
      <c r="N567" s="5" t="s">
        <v>6</v>
      </c>
      <c r="O567" s="5" t="s">
        <v>8</v>
      </c>
      <c r="P567" s="5" t="s">
        <v>9</v>
      </c>
    </row>
    <row r="568" spans="1:16" ht="78.75" x14ac:dyDescent="0.25">
      <c r="A568" s="5" t="s">
        <v>2469</v>
      </c>
      <c r="B568" s="9" t="s">
        <v>6</v>
      </c>
      <c r="C568" s="4" t="s">
        <v>2470</v>
      </c>
      <c r="D568" s="5" t="s">
        <v>2471</v>
      </c>
      <c r="E568" s="6" t="s">
        <v>45</v>
      </c>
      <c r="F568" s="5" t="s">
        <v>32</v>
      </c>
      <c r="G568" s="20" t="s">
        <v>603</v>
      </c>
      <c r="H568" s="20" t="s">
        <v>603</v>
      </c>
      <c r="I568" s="5" t="s">
        <v>6</v>
      </c>
      <c r="J568" s="5" t="s">
        <v>6</v>
      </c>
      <c r="K568" s="5" t="s">
        <v>46</v>
      </c>
      <c r="L568" s="5">
        <v>16</v>
      </c>
      <c r="M568" s="5">
        <v>0.01</v>
      </c>
      <c r="N568" s="5" t="s">
        <v>6</v>
      </c>
      <c r="O568" s="5" t="s">
        <v>8</v>
      </c>
      <c r="P568" s="5" t="s">
        <v>9</v>
      </c>
    </row>
    <row r="569" spans="1:16" ht="90" x14ac:dyDescent="0.25">
      <c r="A569" s="5" t="s">
        <v>2472</v>
      </c>
      <c r="B569" s="9" t="s">
        <v>603</v>
      </c>
      <c r="C569" s="4" t="s">
        <v>2473</v>
      </c>
      <c r="D569" s="5" t="s">
        <v>2474</v>
      </c>
      <c r="E569" s="6" t="s">
        <v>87</v>
      </c>
      <c r="F569" s="5" t="s">
        <v>88</v>
      </c>
      <c r="G569" s="20" t="s">
        <v>603</v>
      </c>
      <c r="H569" s="20" t="s">
        <v>603</v>
      </c>
      <c r="I569" s="5" t="s">
        <v>6</v>
      </c>
      <c r="J569" s="5" t="s">
        <v>6</v>
      </c>
      <c r="K569" s="5" t="s">
        <v>6</v>
      </c>
      <c r="L569" s="5">
        <v>1</v>
      </c>
      <c r="M569" s="5">
        <v>1</v>
      </c>
      <c r="N569" s="5" t="s">
        <v>2475</v>
      </c>
      <c r="O569" s="5" t="s">
        <v>54</v>
      </c>
      <c r="P569" s="5" t="s">
        <v>9</v>
      </c>
    </row>
    <row r="570" spans="1:16" ht="101.25" x14ac:dyDescent="0.25">
      <c r="A570" s="1" t="s">
        <v>2476</v>
      </c>
      <c r="B570" s="2" t="s">
        <v>2477</v>
      </c>
      <c r="C570" s="3" t="s">
        <v>2478</v>
      </c>
      <c r="D570" s="1" t="s">
        <v>3</v>
      </c>
      <c r="E570" s="1" t="s">
        <v>4</v>
      </c>
      <c r="F570" s="19" t="s">
        <v>5</v>
      </c>
      <c r="G570" s="1" t="s">
        <v>6</v>
      </c>
      <c r="H570" s="1" t="s">
        <v>6</v>
      </c>
      <c r="I570" s="1" t="s">
        <v>6</v>
      </c>
      <c r="J570" s="19" t="s">
        <v>6</v>
      </c>
      <c r="K570" s="19" t="s">
        <v>6</v>
      </c>
      <c r="L570" s="19">
        <v>32</v>
      </c>
      <c r="M570" s="19">
        <v>1</v>
      </c>
      <c r="N570" s="1" t="s">
        <v>7</v>
      </c>
      <c r="O570" s="1" t="s">
        <v>8</v>
      </c>
      <c r="P570" s="1" t="s">
        <v>9</v>
      </c>
    </row>
    <row r="571" spans="1:16" ht="45" x14ac:dyDescent="0.25">
      <c r="A571" s="5" t="s">
        <v>2479</v>
      </c>
      <c r="B571" s="9" t="s">
        <v>2480</v>
      </c>
      <c r="C571" s="4" t="s">
        <v>2481</v>
      </c>
      <c r="D571" s="5" t="s">
        <v>2482</v>
      </c>
      <c r="E571" s="6" t="s">
        <v>2483</v>
      </c>
      <c r="F571" s="5" t="s">
        <v>2484</v>
      </c>
      <c r="G571" s="5">
        <v>-360</v>
      </c>
      <c r="H571" s="5">
        <v>360</v>
      </c>
      <c r="I571" s="5" t="s">
        <v>6</v>
      </c>
      <c r="J571" s="5" t="s">
        <v>6</v>
      </c>
      <c r="K571" s="5" t="s">
        <v>189</v>
      </c>
      <c r="L571" s="5">
        <v>8</v>
      </c>
      <c r="M571" s="5">
        <v>3</v>
      </c>
      <c r="N571" s="5" t="s">
        <v>6</v>
      </c>
      <c r="O571" s="5" t="s">
        <v>8</v>
      </c>
      <c r="P571" s="5" t="s">
        <v>190</v>
      </c>
    </row>
    <row r="572" spans="1:16" ht="67.5" x14ac:dyDescent="0.25">
      <c r="A572" s="5" t="s">
        <v>2485</v>
      </c>
      <c r="B572" s="9" t="s">
        <v>2486</v>
      </c>
      <c r="C572" s="4" t="s">
        <v>2487</v>
      </c>
      <c r="D572" s="5" t="s">
        <v>2488</v>
      </c>
      <c r="E572" s="6" t="s">
        <v>2483</v>
      </c>
      <c r="F572" s="5" t="s">
        <v>2484</v>
      </c>
      <c r="G572" s="5">
        <v>-360</v>
      </c>
      <c r="H572" s="5">
        <v>360</v>
      </c>
      <c r="I572" s="5" t="s">
        <v>6</v>
      </c>
      <c r="J572" s="5" t="s">
        <v>6</v>
      </c>
      <c r="K572" s="5" t="s">
        <v>189</v>
      </c>
      <c r="L572" s="5">
        <v>8</v>
      </c>
      <c r="M572" s="5">
        <v>3</v>
      </c>
      <c r="N572" s="5" t="s">
        <v>6</v>
      </c>
      <c r="O572" s="5" t="s">
        <v>8</v>
      </c>
      <c r="P572" s="5" t="s">
        <v>190</v>
      </c>
    </row>
    <row r="573" spans="1:16" ht="56.25" x14ac:dyDescent="0.25">
      <c r="A573" s="5" t="s">
        <v>2489</v>
      </c>
      <c r="B573" s="9" t="s">
        <v>2490</v>
      </c>
      <c r="C573" s="4" t="s">
        <v>2491</v>
      </c>
      <c r="D573" s="5" t="s">
        <v>2492</v>
      </c>
      <c r="E573" s="6" t="s">
        <v>732</v>
      </c>
      <c r="F573" s="5" t="s">
        <v>733</v>
      </c>
      <c r="G573" s="5">
        <v>0</v>
      </c>
      <c r="H573" s="5">
        <v>4800</v>
      </c>
      <c r="I573" s="5" t="s">
        <v>6</v>
      </c>
      <c r="J573" s="5" t="s">
        <v>6</v>
      </c>
      <c r="K573" s="5" t="s">
        <v>734</v>
      </c>
      <c r="L573" s="5">
        <v>24</v>
      </c>
      <c r="M573" s="5">
        <v>2.5600000000000002E-3</v>
      </c>
      <c r="N573" s="5" t="s">
        <v>6</v>
      </c>
      <c r="O573" s="5" t="s">
        <v>8</v>
      </c>
      <c r="P573" s="5" t="s">
        <v>190</v>
      </c>
    </row>
    <row r="574" spans="1:16" ht="56.25" x14ac:dyDescent="0.25">
      <c r="A574" s="5" t="s">
        <v>2493</v>
      </c>
      <c r="B574" s="9" t="s">
        <v>2494</v>
      </c>
      <c r="C574" s="4" t="s">
        <v>2495</v>
      </c>
      <c r="D574" s="5" t="s">
        <v>2496</v>
      </c>
      <c r="E574" s="6" t="s">
        <v>732</v>
      </c>
      <c r="F574" s="5" t="s">
        <v>733</v>
      </c>
      <c r="G574" s="5">
        <v>0</v>
      </c>
      <c r="H574" s="5">
        <v>4800</v>
      </c>
      <c r="I574" s="5" t="s">
        <v>6</v>
      </c>
      <c r="J574" s="5" t="s">
        <v>6</v>
      </c>
      <c r="K574" s="5" t="s">
        <v>734</v>
      </c>
      <c r="L574" s="5">
        <v>24</v>
      </c>
      <c r="M574" s="5">
        <v>2.5600000000000002E-3</v>
      </c>
      <c r="N574" s="5" t="s">
        <v>6</v>
      </c>
      <c r="O574" s="5" t="s">
        <v>8</v>
      </c>
      <c r="P574" s="5" t="s">
        <v>190</v>
      </c>
    </row>
    <row r="575" spans="1:16" ht="56.25" x14ac:dyDescent="0.25">
      <c r="A575" s="5" t="s">
        <v>2497</v>
      </c>
      <c r="B575" s="9" t="s">
        <v>2498</v>
      </c>
      <c r="C575" s="4" t="s">
        <v>2499</v>
      </c>
      <c r="D575" s="5" t="s">
        <v>2500</v>
      </c>
      <c r="E575" s="6" t="s">
        <v>732</v>
      </c>
      <c r="F575" s="5" t="s">
        <v>733</v>
      </c>
      <c r="G575" s="5">
        <v>0</v>
      </c>
      <c r="H575" s="5">
        <v>4800</v>
      </c>
      <c r="I575" s="5" t="s">
        <v>6</v>
      </c>
      <c r="J575" s="5" t="s">
        <v>6</v>
      </c>
      <c r="K575" s="5" t="s">
        <v>734</v>
      </c>
      <c r="L575" s="5">
        <v>24</v>
      </c>
      <c r="M575" s="5">
        <v>2.5600000000000002E-3</v>
      </c>
      <c r="N575" s="5" t="s">
        <v>6</v>
      </c>
      <c r="O575" s="5" t="s">
        <v>8</v>
      </c>
      <c r="P575" s="5" t="s">
        <v>190</v>
      </c>
    </row>
    <row r="576" spans="1:16" ht="56.25" x14ac:dyDescent="0.25">
      <c r="A576" s="5" t="s">
        <v>2501</v>
      </c>
      <c r="B576" s="9" t="s">
        <v>2502</v>
      </c>
      <c r="C576" s="4" t="s">
        <v>2503</v>
      </c>
      <c r="D576" s="5" t="s">
        <v>2504</v>
      </c>
      <c r="E576" s="6" t="s">
        <v>732</v>
      </c>
      <c r="F576" s="5" t="s">
        <v>733</v>
      </c>
      <c r="G576" s="5">
        <v>0</v>
      </c>
      <c r="H576" s="5">
        <v>4800</v>
      </c>
      <c r="I576" s="5" t="s">
        <v>6</v>
      </c>
      <c r="J576" s="5" t="s">
        <v>6</v>
      </c>
      <c r="K576" s="5" t="s">
        <v>734</v>
      </c>
      <c r="L576" s="5">
        <v>24</v>
      </c>
      <c r="M576" s="5">
        <v>2.5600000000000002E-3</v>
      </c>
      <c r="N576" s="5" t="s">
        <v>6</v>
      </c>
      <c r="O576" s="5" t="s">
        <v>8</v>
      </c>
      <c r="P576" s="5" t="s">
        <v>190</v>
      </c>
    </row>
    <row r="577" spans="1:16" ht="56.25" x14ac:dyDescent="0.25">
      <c r="A577" s="5" t="s">
        <v>2505</v>
      </c>
      <c r="B577" s="9" t="s">
        <v>2506</v>
      </c>
      <c r="C577" s="4" t="s">
        <v>2507</v>
      </c>
      <c r="D577" s="5" t="s">
        <v>2508</v>
      </c>
      <c r="E577" s="6" t="s">
        <v>732</v>
      </c>
      <c r="F577" s="5" t="s">
        <v>733</v>
      </c>
      <c r="G577" s="5">
        <v>0</v>
      </c>
      <c r="H577" s="5">
        <v>4800</v>
      </c>
      <c r="I577" s="5" t="s">
        <v>6</v>
      </c>
      <c r="J577" s="5" t="s">
        <v>6</v>
      </c>
      <c r="K577" s="5" t="s">
        <v>734</v>
      </c>
      <c r="L577" s="5">
        <v>24</v>
      </c>
      <c r="M577" s="5">
        <v>2.5600000000000002E-3</v>
      </c>
      <c r="N577" s="5" t="s">
        <v>6</v>
      </c>
      <c r="O577" s="5" t="s">
        <v>8</v>
      </c>
      <c r="P577" s="5" t="s">
        <v>190</v>
      </c>
    </row>
    <row r="578" spans="1:16" ht="56.25" x14ac:dyDescent="0.25">
      <c r="A578" s="5" t="s">
        <v>2509</v>
      </c>
      <c r="B578" s="9" t="s">
        <v>2510</v>
      </c>
      <c r="C578" s="4" t="s">
        <v>2511</v>
      </c>
      <c r="D578" s="5" t="s">
        <v>2512</v>
      </c>
      <c r="E578" s="6" t="s">
        <v>732</v>
      </c>
      <c r="F578" s="5" t="s">
        <v>733</v>
      </c>
      <c r="G578" s="5">
        <v>0</v>
      </c>
      <c r="H578" s="5">
        <v>4800</v>
      </c>
      <c r="I578" s="5" t="s">
        <v>6</v>
      </c>
      <c r="J578" s="5" t="s">
        <v>6</v>
      </c>
      <c r="K578" s="5" t="s">
        <v>734</v>
      </c>
      <c r="L578" s="5">
        <v>24</v>
      </c>
      <c r="M578" s="5">
        <v>2.5600000000000002E-3</v>
      </c>
      <c r="N578" s="5" t="s">
        <v>6</v>
      </c>
      <c r="O578" s="5" t="s">
        <v>8</v>
      </c>
      <c r="P578" s="5" t="s">
        <v>190</v>
      </c>
    </row>
    <row r="579" spans="1:16" ht="56.25" x14ac:dyDescent="0.25">
      <c r="A579" s="5" t="s">
        <v>2513</v>
      </c>
      <c r="B579" s="9" t="s">
        <v>2514</v>
      </c>
      <c r="C579" s="4" t="s">
        <v>2515</v>
      </c>
      <c r="D579" s="5" t="s">
        <v>2516</v>
      </c>
      <c r="E579" s="6" t="s">
        <v>732</v>
      </c>
      <c r="F579" s="5" t="s">
        <v>733</v>
      </c>
      <c r="G579" s="5">
        <v>0</v>
      </c>
      <c r="H579" s="5">
        <v>4800</v>
      </c>
      <c r="I579" s="5" t="s">
        <v>6</v>
      </c>
      <c r="J579" s="5" t="s">
        <v>6</v>
      </c>
      <c r="K579" s="5" t="s">
        <v>734</v>
      </c>
      <c r="L579" s="5">
        <v>24</v>
      </c>
      <c r="M579" s="5">
        <v>2.5600000000000002E-3</v>
      </c>
      <c r="N579" s="5" t="s">
        <v>6</v>
      </c>
      <c r="O579" s="5" t="s">
        <v>8</v>
      </c>
      <c r="P579" s="5" t="s">
        <v>190</v>
      </c>
    </row>
    <row r="580" spans="1:16" ht="56.25" x14ac:dyDescent="0.25">
      <c r="A580" s="5" t="s">
        <v>2517</v>
      </c>
      <c r="B580" s="9" t="s">
        <v>2518</v>
      </c>
      <c r="C580" s="4" t="s">
        <v>2519</v>
      </c>
      <c r="D580" s="5" t="s">
        <v>2520</v>
      </c>
      <c r="E580" s="6" t="s">
        <v>732</v>
      </c>
      <c r="F580" s="5" t="s">
        <v>733</v>
      </c>
      <c r="G580" s="5">
        <v>0</v>
      </c>
      <c r="H580" s="5">
        <v>4800</v>
      </c>
      <c r="I580" s="5" t="s">
        <v>6</v>
      </c>
      <c r="J580" s="5" t="s">
        <v>6</v>
      </c>
      <c r="K580" s="5" t="s">
        <v>734</v>
      </c>
      <c r="L580" s="5">
        <v>24</v>
      </c>
      <c r="M580" s="5">
        <v>2.5600000000000002E-3</v>
      </c>
      <c r="N580" s="5" t="s">
        <v>6</v>
      </c>
      <c r="O580" s="5" t="s">
        <v>8</v>
      </c>
      <c r="P580" s="5" t="s">
        <v>190</v>
      </c>
    </row>
    <row r="581" spans="1:16" ht="45" x14ac:dyDescent="0.25">
      <c r="A581" s="5" t="s">
        <v>2521</v>
      </c>
      <c r="B581" s="9" t="s">
        <v>2522</v>
      </c>
      <c r="C581" s="4" t="s">
        <v>2523</v>
      </c>
      <c r="D581" s="5" t="s">
        <v>2524</v>
      </c>
      <c r="E581" s="6" t="s">
        <v>87</v>
      </c>
      <c r="F581" s="5" t="s">
        <v>88</v>
      </c>
      <c r="G581" s="5" t="s">
        <v>6</v>
      </c>
      <c r="H581" s="5" t="s">
        <v>6</v>
      </c>
      <c r="I581" s="5" t="s">
        <v>6</v>
      </c>
      <c r="J581" s="5" t="s">
        <v>6</v>
      </c>
      <c r="K581" s="5" t="s">
        <v>6</v>
      </c>
      <c r="L581" s="5">
        <v>1</v>
      </c>
      <c r="M581" s="5">
        <v>1</v>
      </c>
      <c r="N581" s="5" t="s">
        <v>2525</v>
      </c>
      <c r="O581" s="5" t="s">
        <v>8</v>
      </c>
      <c r="P581" s="5" t="s">
        <v>190</v>
      </c>
    </row>
    <row r="582" spans="1:16" ht="45" x14ac:dyDescent="0.25">
      <c r="A582" s="5" t="s">
        <v>2526</v>
      </c>
      <c r="B582" s="9" t="s">
        <v>2527</v>
      </c>
      <c r="C582" s="4" t="s">
        <v>2528</v>
      </c>
      <c r="D582" s="5" t="s">
        <v>2529</v>
      </c>
      <c r="E582" s="6" t="s">
        <v>87</v>
      </c>
      <c r="F582" s="5" t="s">
        <v>88</v>
      </c>
      <c r="G582" s="5" t="s">
        <v>6</v>
      </c>
      <c r="H582" s="5" t="s">
        <v>6</v>
      </c>
      <c r="I582" s="5" t="s">
        <v>6</v>
      </c>
      <c r="J582" s="5" t="s">
        <v>6</v>
      </c>
      <c r="K582" s="5" t="s">
        <v>6</v>
      </c>
      <c r="L582" s="5">
        <v>1</v>
      </c>
      <c r="M582" s="5">
        <v>1</v>
      </c>
      <c r="N582" s="5" t="s">
        <v>2530</v>
      </c>
      <c r="O582" s="5" t="s">
        <v>8</v>
      </c>
      <c r="P582" s="5" t="s">
        <v>190</v>
      </c>
    </row>
    <row r="583" spans="1:16" ht="45" x14ac:dyDescent="0.25">
      <c r="A583" s="5" t="s">
        <v>2531</v>
      </c>
      <c r="B583" s="9" t="s">
        <v>2532</v>
      </c>
      <c r="C583" s="4" t="s">
        <v>2533</v>
      </c>
      <c r="D583" s="5" t="s">
        <v>2534</v>
      </c>
      <c r="E583" s="6" t="s">
        <v>87</v>
      </c>
      <c r="F583" s="5" t="s">
        <v>88</v>
      </c>
      <c r="G583" s="5" t="s">
        <v>6</v>
      </c>
      <c r="H583" s="5" t="s">
        <v>6</v>
      </c>
      <c r="I583" s="5" t="s">
        <v>6</v>
      </c>
      <c r="J583" s="5" t="s">
        <v>6</v>
      </c>
      <c r="K583" s="5" t="s">
        <v>6</v>
      </c>
      <c r="L583" s="5">
        <v>1</v>
      </c>
      <c r="M583" s="5">
        <v>1</v>
      </c>
      <c r="N583" s="5" t="s">
        <v>2525</v>
      </c>
      <c r="O583" s="5" t="s">
        <v>8</v>
      </c>
      <c r="P583" s="5" t="s">
        <v>190</v>
      </c>
    </row>
    <row r="584" spans="1:16" ht="45" x14ac:dyDescent="0.25">
      <c r="A584" s="5" t="s">
        <v>2535</v>
      </c>
      <c r="B584" s="9" t="s">
        <v>2536</v>
      </c>
      <c r="C584" s="4" t="s">
        <v>2537</v>
      </c>
      <c r="D584" s="5" t="s">
        <v>2538</v>
      </c>
      <c r="E584" s="6" t="s">
        <v>87</v>
      </c>
      <c r="F584" s="5" t="s">
        <v>88</v>
      </c>
      <c r="G584" s="5" t="s">
        <v>6</v>
      </c>
      <c r="H584" s="5" t="s">
        <v>6</v>
      </c>
      <c r="I584" s="5" t="s">
        <v>6</v>
      </c>
      <c r="J584" s="5" t="s">
        <v>6</v>
      </c>
      <c r="K584" s="5" t="s">
        <v>6</v>
      </c>
      <c r="L584" s="5">
        <v>1</v>
      </c>
      <c r="M584" s="5">
        <v>1</v>
      </c>
      <c r="N584" s="5" t="s">
        <v>2539</v>
      </c>
      <c r="O584" s="5" t="s">
        <v>8</v>
      </c>
      <c r="P584" s="5" t="s">
        <v>190</v>
      </c>
    </row>
    <row r="585" spans="1:16" ht="45" x14ac:dyDescent="0.25">
      <c r="A585" s="5" t="s">
        <v>2540</v>
      </c>
      <c r="B585" s="9" t="s">
        <v>2541</v>
      </c>
      <c r="C585" s="4" t="s">
        <v>2542</v>
      </c>
      <c r="D585" s="5" t="s">
        <v>2543</v>
      </c>
      <c r="E585" s="6" t="s">
        <v>87</v>
      </c>
      <c r="F585" s="5" t="s">
        <v>88</v>
      </c>
      <c r="G585" s="5" t="s">
        <v>6</v>
      </c>
      <c r="H585" s="5" t="s">
        <v>6</v>
      </c>
      <c r="I585" s="5" t="s">
        <v>6</v>
      </c>
      <c r="J585" s="5" t="s">
        <v>6</v>
      </c>
      <c r="K585" s="5" t="s">
        <v>6</v>
      </c>
      <c r="L585" s="5">
        <v>1</v>
      </c>
      <c r="M585" s="5">
        <v>1</v>
      </c>
      <c r="N585" s="5" t="s">
        <v>2544</v>
      </c>
      <c r="O585" s="5" t="s">
        <v>8</v>
      </c>
      <c r="P585" s="5" t="s">
        <v>190</v>
      </c>
    </row>
    <row r="586" spans="1:16" ht="67.5" x14ac:dyDescent="0.25">
      <c r="A586" s="5" t="s">
        <v>2545</v>
      </c>
      <c r="B586" s="9" t="s">
        <v>2546</v>
      </c>
      <c r="C586" s="4" t="s">
        <v>2547</v>
      </c>
      <c r="D586" s="5" t="s">
        <v>2548</v>
      </c>
      <c r="E586" s="6" t="s">
        <v>87</v>
      </c>
      <c r="F586" s="5" t="s">
        <v>88</v>
      </c>
      <c r="G586" s="5" t="s">
        <v>6</v>
      </c>
      <c r="H586" s="5" t="s">
        <v>6</v>
      </c>
      <c r="I586" s="5" t="s">
        <v>6</v>
      </c>
      <c r="J586" s="5" t="s">
        <v>6</v>
      </c>
      <c r="K586" s="5" t="s">
        <v>6</v>
      </c>
      <c r="L586" s="5">
        <v>1</v>
      </c>
      <c r="M586" s="5">
        <v>1</v>
      </c>
      <c r="N586" s="5" t="s">
        <v>2549</v>
      </c>
      <c r="O586" s="5" t="s">
        <v>8</v>
      </c>
      <c r="P586" s="5" t="s">
        <v>190</v>
      </c>
    </row>
    <row r="587" spans="1:16" ht="45" x14ac:dyDescent="0.25">
      <c r="A587" s="5" t="s">
        <v>2550</v>
      </c>
      <c r="B587" s="9" t="s">
        <v>2551</v>
      </c>
      <c r="C587" s="4" t="s">
        <v>2552</v>
      </c>
      <c r="D587" s="5" t="s">
        <v>2553</v>
      </c>
      <c r="E587" s="6" t="s">
        <v>18</v>
      </c>
      <c r="F587" s="5" t="s">
        <v>19</v>
      </c>
      <c r="G587" s="5">
        <v>-40</v>
      </c>
      <c r="H587" s="5">
        <v>200</v>
      </c>
      <c r="I587" s="5" t="s">
        <v>6</v>
      </c>
      <c r="J587" s="5" t="s">
        <v>6</v>
      </c>
      <c r="K587" s="5" t="s">
        <v>20</v>
      </c>
      <c r="L587" s="5">
        <v>16</v>
      </c>
      <c r="M587" s="5">
        <v>0.1</v>
      </c>
      <c r="N587" s="5" t="s">
        <v>6</v>
      </c>
      <c r="O587" s="5" t="s">
        <v>8</v>
      </c>
      <c r="P587" s="5" t="s">
        <v>190</v>
      </c>
    </row>
    <row r="588" spans="1:16" ht="33.75" x14ac:dyDescent="0.25">
      <c r="A588" s="5" t="s">
        <v>2554</v>
      </c>
      <c r="B588" s="9" t="s">
        <v>2555</v>
      </c>
      <c r="C588" s="4" t="s">
        <v>2556</v>
      </c>
      <c r="D588" s="5" t="s">
        <v>2557</v>
      </c>
      <c r="E588" s="6" t="s">
        <v>1404</v>
      </c>
      <c r="F588" s="5" t="s">
        <v>673</v>
      </c>
      <c r="G588" s="5">
        <v>0</v>
      </c>
      <c r="H588" s="5">
        <v>819.2</v>
      </c>
      <c r="I588" s="5" t="s">
        <v>6</v>
      </c>
      <c r="J588" s="5" t="s">
        <v>6</v>
      </c>
      <c r="K588" s="5" t="s">
        <v>1405</v>
      </c>
      <c r="L588" s="5">
        <v>16</v>
      </c>
      <c r="M588" s="5">
        <v>0.1</v>
      </c>
      <c r="N588" s="5" t="s">
        <v>6</v>
      </c>
      <c r="O588" s="5" t="s">
        <v>8</v>
      </c>
      <c r="P588" s="5" t="s">
        <v>9</v>
      </c>
    </row>
    <row r="589" spans="1:16" ht="45" x14ac:dyDescent="0.25">
      <c r="A589" s="5" t="s">
        <v>2558</v>
      </c>
      <c r="B589" s="9" t="s">
        <v>2559</v>
      </c>
      <c r="C589" s="4" t="s">
        <v>2560</v>
      </c>
      <c r="D589" s="5" t="s">
        <v>2561</v>
      </c>
      <c r="E589" s="6" t="s">
        <v>1404</v>
      </c>
      <c r="F589" s="5" t="s">
        <v>673</v>
      </c>
      <c r="G589" s="5">
        <v>0</v>
      </c>
      <c r="H589" s="5">
        <v>819.2</v>
      </c>
      <c r="I589" s="5" t="s">
        <v>6</v>
      </c>
      <c r="J589" s="5" t="s">
        <v>6</v>
      </c>
      <c r="K589" s="5" t="s">
        <v>1405</v>
      </c>
      <c r="L589" s="5">
        <v>16</v>
      </c>
      <c r="M589" s="5">
        <v>0.1</v>
      </c>
      <c r="N589" s="5" t="s">
        <v>6</v>
      </c>
      <c r="O589" s="5" t="s">
        <v>8</v>
      </c>
      <c r="P589" s="5" t="s">
        <v>9</v>
      </c>
    </row>
    <row r="590" spans="1:16" ht="45" x14ac:dyDescent="0.25">
      <c r="A590" s="5" t="s">
        <v>2562</v>
      </c>
      <c r="B590" s="4" t="s">
        <v>2563</v>
      </c>
      <c r="C590" s="4" t="s">
        <v>2564</v>
      </c>
      <c r="D590" s="5" t="s">
        <v>2565</v>
      </c>
      <c r="E590" s="6" t="s">
        <v>754</v>
      </c>
      <c r="F590" s="5" t="s">
        <v>755</v>
      </c>
      <c r="G590" s="5" t="s">
        <v>6</v>
      </c>
      <c r="H590" s="5" t="s">
        <v>6</v>
      </c>
      <c r="I590" s="5" t="s">
        <v>6</v>
      </c>
      <c r="J590" s="5" t="s">
        <v>6</v>
      </c>
      <c r="K590" s="5" t="s">
        <v>6</v>
      </c>
      <c r="L590" s="5">
        <v>8</v>
      </c>
      <c r="M590" s="5">
        <v>2.6041666666666665E-3</v>
      </c>
      <c r="N590" s="5" t="s">
        <v>6</v>
      </c>
      <c r="O590" s="5" t="s">
        <v>54</v>
      </c>
      <c r="P590" s="5" t="s">
        <v>9</v>
      </c>
    </row>
    <row r="591" spans="1:16" ht="101.25" x14ac:dyDescent="0.25">
      <c r="A591" s="1" t="s">
        <v>2566</v>
      </c>
      <c r="B591" s="2" t="s">
        <v>2567</v>
      </c>
      <c r="C591" s="3" t="s">
        <v>2568</v>
      </c>
      <c r="D591" s="1" t="s">
        <v>3</v>
      </c>
      <c r="E591" s="1" t="s">
        <v>4</v>
      </c>
      <c r="F591" s="19" t="s">
        <v>5</v>
      </c>
      <c r="G591" s="1" t="s">
        <v>6</v>
      </c>
      <c r="H591" s="1" t="s">
        <v>6</v>
      </c>
      <c r="I591" s="1" t="s">
        <v>6</v>
      </c>
      <c r="J591" s="1" t="s">
        <v>6</v>
      </c>
      <c r="K591" s="19" t="s">
        <v>6</v>
      </c>
      <c r="L591" s="5">
        <v>32</v>
      </c>
      <c r="M591" s="5">
        <v>1</v>
      </c>
      <c r="N591" s="1" t="s">
        <v>7</v>
      </c>
      <c r="O591" s="1" t="s">
        <v>8</v>
      </c>
      <c r="P591" s="1" t="s">
        <v>9</v>
      </c>
    </row>
    <row r="592" spans="1:16" ht="78.75" x14ac:dyDescent="0.25">
      <c r="A592" s="5" t="s">
        <v>2569</v>
      </c>
      <c r="B592" s="9" t="s">
        <v>2570</v>
      </c>
      <c r="C592" s="4" t="s">
        <v>2571</v>
      </c>
      <c r="D592" s="5" t="s">
        <v>2572</v>
      </c>
      <c r="E592" s="5" t="s">
        <v>210</v>
      </c>
      <c r="F592" s="5" t="s">
        <v>102</v>
      </c>
      <c r="G592" s="5" t="s">
        <v>6</v>
      </c>
      <c r="H592" s="5" t="s">
        <v>6</v>
      </c>
      <c r="I592" s="5" t="s">
        <v>6</v>
      </c>
      <c r="J592" s="5" t="s">
        <v>6</v>
      </c>
      <c r="K592" s="5" t="s">
        <v>6</v>
      </c>
      <c r="L592" s="5">
        <v>8</v>
      </c>
      <c r="M592" s="5">
        <v>1</v>
      </c>
      <c r="N592" s="5" t="s">
        <v>6</v>
      </c>
      <c r="O592" s="5" t="s">
        <v>8</v>
      </c>
      <c r="P592" s="5" t="s">
        <v>9</v>
      </c>
    </row>
    <row r="593" spans="1:16" ht="67.5" x14ac:dyDescent="0.25">
      <c r="A593" s="5" t="s">
        <v>2573</v>
      </c>
      <c r="B593" s="9" t="s">
        <v>2574</v>
      </c>
      <c r="C593" s="4" t="s">
        <v>2575</v>
      </c>
      <c r="D593" s="5" t="s">
        <v>2576</v>
      </c>
      <c r="E593" s="5" t="s">
        <v>210</v>
      </c>
      <c r="F593" s="5" t="s">
        <v>102</v>
      </c>
      <c r="G593" s="5" t="s">
        <v>603</v>
      </c>
      <c r="H593" s="5" t="s">
        <v>603</v>
      </c>
      <c r="I593" s="5" t="s">
        <v>603</v>
      </c>
      <c r="J593" s="5" t="s">
        <v>603</v>
      </c>
      <c r="K593" s="5" t="s">
        <v>6</v>
      </c>
      <c r="L593" s="5">
        <v>8</v>
      </c>
      <c r="M593" s="5">
        <v>1</v>
      </c>
      <c r="N593" s="5" t="s">
        <v>6</v>
      </c>
      <c r="O593" s="5" t="s">
        <v>8</v>
      </c>
      <c r="P593" s="5" t="s">
        <v>9</v>
      </c>
    </row>
    <row r="594" spans="1:16" ht="67.5" x14ac:dyDescent="0.25">
      <c r="A594" s="5" t="s">
        <v>2577</v>
      </c>
      <c r="B594" s="9" t="s">
        <v>2578</v>
      </c>
      <c r="C594" s="4" t="s">
        <v>2579</v>
      </c>
      <c r="D594" s="5" t="s">
        <v>2580</v>
      </c>
      <c r="E594" s="5" t="s">
        <v>210</v>
      </c>
      <c r="F594" s="5" t="s">
        <v>102</v>
      </c>
      <c r="G594" s="5" t="s">
        <v>6</v>
      </c>
      <c r="H594" s="5" t="s">
        <v>6</v>
      </c>
      <c r="I594" s="5" t="s">
        <v>6</v>
      </c>
      <c r="J594" s="5" t="s">
        <v>6</v>
      </c>
      <c r="K594" s="5" t="s">
        <v>6</v>
      </c>
      <c r="L594" s="5">
        <v>8</v>
      </c>
      <c r="M594" s="5">
        <v>1</v>
      </c>
      <c r="N594" s="5" t="s">
        <v>6</v>
      </c>
      <c r="O594" s="5" t="s">
        <v>8</v>
      </c>
      <c r="P594" s="5" t="s">
        <v>9</v>
      </c>
    </row>
    <row r="595" spans="1:16" ht="33.75" x14ac:dyDescent="0.25">
      <c r="A595" s="5" t="s">
        <v>2581</v>
      </c>
      <c r="B595" s="9" t="s">
        <v>2582</v>
      </c>
      <c r="C595" s="4" t="s">
        <v>2583</v>
      </c>
      <c r="D595" s="5" t="s">
        <v>2584</v>
      </c>
      <c r="E595" s="5" t="s">
        <v>210</v>
      </c>
      <c r="F595" s="5" t="s">
        <v>102</v>
      </c>
      <c r="G595" s="5" t="s">
        <v>6</v>
      </c>
      <c r="H595" s="5" t="s">
        <v>6</v>
      </c>
      <c r="I595" s="5" t="s">
        <v>6</v>
      </c>
      <c r="J595" s="5" t="s">
        <v>6</v>
      </c>
      <c r="K595" s="5" t="s">
        <v>6</v>
      </c>
      <c r="L595" s="5">
        <v>8</v>
      </c>
      <c r="M595" s="5">
        <v>1</v>
      </c>
      <c r="N595" s="5" t="s">
        <v>6</v>
      </c>
      <c r="O595" s="5" t="s">
        <v>8</v>
      </c>
      <c r="P595" s="5" t="s">
        <v>9</v>
      </c>
    </row>
    <row r="596" spans="1:16" ht="33.75" x14ac:dyDescent="0.25">
      <c r="A596" s="5" t="s">
        <v>2585</v>
      </c>
      <c r="B596" s="9" t="s">
        <v>2586</v>
      </c>
      <c r="C596" s="4" t="s">
        <v>2586</v>
      </c>
      <c r="D596" s="5" t="s">
        <v>2587</v>
      </c>
      <c r="E596" s="5" t="s">
        <v>2030</v>
      </c>
      <c r="F596" s="5" t="s">
        <v>2031</v>
      </c>
      <c r="G596" s="5" t="s">
        <v>6</v>
      </c>
      <c r="H596" s="5" t="s">
        <v>6</v>
      </c>
      <c r="I596" s="5" t="s">
        <v>6</v>
      </c>
      <c r="J596" s="5" t="s">
        <v>6</v>
      </c>
      <c r="K596" s="5" t="s">
        <v>6</v>
      </c>
      <c r="L596" s="5">
        <v>16</v>
      </c>
      <c r="M596" s="5">
        <v>3.0517578125E-5</v>
      </c>
      <c r="N596" s="5" t="s">
        <v>6</v>
      </c>
      <c r="O596" s="5" t="s">
        <v>8</v>
      </c>
      <c r="P596" s="5" t="s">
        <v>9</v>
      </c>
    </row>
    <row r="597" spans="1:16" ht="67.5" x14ac:dyDescent="0.25">
      <c r="A597" s="5" t="s">
        <v>2588</v>
      </c>
      <c r="B597" s="9" t="s">
        <v>2589</v>
      </c>
      <c r="C597" s="4" t="s">
        <v>2590</v>
      </c>
      <c r="D597" s="5" t="s">
        <v>2591</v>
      </c>
      <c r="E597" s="5" t="s">
        <v>2592</v>
      </c>
      <c r="F597" s="5" t="s">
        <v>2593</v>
      </c>
      <c r="G597" s="5">
        <v>0</v>
      </c>
      <c r="H597" s="5">
        <v>4800</v>
      </c>
      <c r="I597" s="5" t="s">
        <v>603</v>
      </c>
      <c r="J597" s="5" t="s">
        <v>603</v>
      </c>
      <c r="K597" s="5" t="s">
        <v>734</v>
      </c>
      <c r="L597" s="5">
        <v>16</v>
      </c>
      <c r="M597" s="5">
        <v>8.1920000000000007E-2</v>
      </c>
      <c r="N597" s="5" t="s">
        <v>6</v>
      </c>
      <c r="O597" s="5" t="s">
        <v>8</v>
      </c>
      <c r="P597" s="5" t="s">
        <v>9</v>
      </c>
    </row>
    <row r="598" spans="1:16" ht="45" x14ac:dyDescent="0.25">
      <c r="A598" s="5" t="s">
        <v>2594</v>
      </c>
      <c r="B598" s="9" t="s">
        <v>2595</v>
      </c>
      <c r="C598" s="4" t="s">
        <v>2596</v>
      </c>
      <c r="D598" s="5" t="s">
        <v>2597</v>
      </c>
      <c r="E598" s="5" t="s">
        <v>582</v>
      </c>
      <c r="F598" s="5" t="s">
        <v>583</v>
      </c>
      <c r="G598" s="5" t="s">
        <v>6</v>
      </c>
      <c r="H598" s="5" t="s">
        <v>6</v>
      </c>
      <c r="I598" s="5" t="s">
        <v>6</v>
      </c>
      <c r="J598" s="5" t="s">
        <v>6</v>
      </c>
      <c r="K598" s="5" t="s">
        <v>200</v>
      </c>
      <c r="L598" s="5">
        <v>8</v>
      </c>
      <c r="M598" s="5">
        <v>0.39215686274509798</v>
      </c>
      <c r="N598" s="5" t="s">
        <v>6</v>
      </c>
      <c r="O598" s="5" t="s">
        <v>127</v>
      </c>
      <c r="P598" s="5" t="s">
        <v>9</v>
      </c>
    </row>
    <row r="599" spans="1:16" ht="78.75" x14ac:dyDescent="0.25">
      <c r="A599" s="5" t="s">
        <v>2598</v>
      </c>
      <c r="B599" s="9" t="s">
        <v>2599</v>
      </c>
      <c r="C599" s="9" t="s">
        <v>2600</v>
      </c>
      <c r="D599" s="5" t="s">
        <v>2601</v>
      </c>
      <c r="E599" s="5" t="s">
        <v>946</v>
      </c>
      <c r="F599" s="5" t="s">
        <v>88</v>
      </c>
      <c r="G599" s="5" t="s">
        <v>6</v>
      </c>
      <c r="H599" s="5" t="s">
        <v>6</v>
      </c>
      <c r="I599" s="5" t="s">
        <v>6</v>
      </c>
      <c r="J599" s="5" t="s">
        <v>6</v>
      </c>
      <c r="K599" s="5" t="s">
        <v>6</v>
      </c>
      <c r="L599" s="5">
        <v>1</v>
      </c>
      <c r="M599" s="5">
        <v>1</v>
      </c>
      <c r="N599" s="5" t="s">
        <v>223</v>
      </c>
      <c r="O599" s="5" t="s">
        <v>8</v>
      </c>
      <c r="P599" s="5" t="s">
        <v>9</v>
      </c>
    </row>
    <row r="600" spans="1:16" ht="90" x14ac:dyDescent="0.25">
      <c r="A600" s="5" t="s">
        <v>2602</v>
      </c>
      <c r="B600" s="9" t="s">
        <v>2603</v>
      </c>
      <c r="C600" s="9" t="s">
        <v>2604</v>
      </c>
      <c r="D600" s="5" t="s">
        <v>2605</v>
      </c>
      <c r="E600" s="5" t="s">
        <v>946</v>
      </c>
      <c r="F600" s="5" t="s">
        <v>88</v>
      </c>
      <c r="G600" s="5" t="s">
        <v>6</v>
      </c>
      <c r="H600" s="5" t="s">
        <v>6</v>
      </c>
      <c r="I600" s="5" t="s">
        <v>6</v>
      </c>
      <c r="J600" s="5" t="s">
        <v>6</v>
      </c>
      <c r="K600" s="5" t="s">
        <v>6</v>
      </c>
      <c r="L600" s="5">
        <v>1</v>
      </c>
      <c r="M600" s="5">
        <v>1</v>
      </c>
      <c r="N600" s="5" t="s">
        <v>2606</v>
      </c>
      <c r="O600" s="5" t="s">
        <v>54</v>
      </c>
      <c r="P600" s="5" t="s">
        <v>9</v>
      </c>
    </row>
    <row r="601" spans="1:16" ht="45" x14ac:dyDescent="0.25">
      <c r="A601" s="5" t="s">
        <v>2607</v>
      </c>
      <c r="B601" s="9" t="s">
        <v>2608</v>
      </c>
      <c r="C601" s="9" t="s">
        <v>2609</v>
      </c>
      <c r="D601" s="5" t="s">
        <v>2610</v>
      </c>
      <c r="E601" s="5" t="s">
        <v>946</v>
      </c>
      <c r="F601" s="5" t="s">
        <v>88</v>
      </c>
      <c r="G601" s="5" t="s">
        <v>6</v>
      </c>
      <c r="H601" s="5" t="s">
        <v>6</v>
      </c>
      <c r="I601" s="5" t="s">
        <v>6</v>
      </c>
      <c r="J601" s="5" t="s">
        <v>6</v>
      </c>
      <c r="K601" s="5" t="s">
        <v>6</v>
      </c>
      <c r="L601" s="5">
        <v>1</v>
      </c>
      <c r="M601" s="5">
        <v>1</v>
      </c>
      <c r="N601" s="5" t="s">
        <v>2611</v>
      </c>
      <c r="O601" s="5" t="s">
        <v>8</v>
      </c>
      <c r="P601" s="5" t="s">
        <v>9</v>
      </c>
    </row>
    <row r="602" spans="1:16" ht="67.5" x14ac:dyDescent="0.25">
      <c r="A602" s="5" t="s">
        <v>2612</v>
      </c>
      <c r="B602" s="9" t="s">
        <v>2613</v>
      </c>
      <c r="C602" s="9" t="s">
        <v>2614</v>
      </c>
      <c r="D602" s="5" t="s">
        <v>2615</v>
      </c>
      <c r="E602" s="5" t="s">
        <v>2616</v>
      </c>
      <c r="F602" s="5" t="s">
        <v>156</v>
      </c>
      <c r="G602" s="5">
        <v>0</v>
      </c>
      <c r="H602" s="5">
        <v>2</v>
      </c>
      <c r="I602" s="5" t="s">
        <v>6</v>
      </c>
      <c r="J602" s="5" t="s">
        <v>6</v>
      </c>
      <c r="K602" s="5" t="s">
        <v>6</v>
      </c>
      <c r="L602" s="5">
        <v>2</v>
      </c>
      <c r="M602" s="5">
        <v>1</v>
      </c>
      <c r="N602" s="5" t="s">
        <v>2617</v>
      </c>
      <c r="O602" s="5" t="s">
        <v>8</v>
      </c>
      <c r="P602" s="5" t="s">
        <v>9</v>
      </c>
    </row>
    <row r="603" spans="1:16" ht="45" x14ac:dyDescent="0.25">
      <c r="A603" s="5" t="s">
        <v>2618</v>
      </c>
      <c r="B603" s="9" t="s">
        <v>2619</v>
      </c>
      <c r="C603" s="9" t="s">
        <v>2620</v>
      </c>
      <c r="D603" s="5" t="s">
        <v>2621</v>
      </c>
      <c r="E603" s="5" t="s">
        <v>181</v>
      </c>
      <c r="F603" s="5" t="s">
        <v>182</v>
      </c>
      <c r="G603" s="5">
        <v>0</v>
      </c>
      <c r="H603" s="5">
        <v>1</v>
      </c>
      <c r="I603" s="5" t="s">
        <v>6</v>
      </c>
      <c r="J603" s="5" t="s">
        <v>6</v>
      </c>
      <c r="K603" s="5" t="s">
        <v>6</v>
      </c>
      <c r="L603" s="5">
        <v>16</v>
      </c>
      <c r="M603" s="5">
        <v>1.25E-3</v>
      </c>
      <c r="N603" s="5" t="s">
        <v>6</v>
      </c>
      <c r="O603" s="5" t="s">
        <v>8</v>
      </c>
      <c r="P603" s="5" t="s">
        <v>9</v>
      </c>
    </row>
    <row r="604" spans="1:16" ht="67.5" x14ac:dyDescent="0.25">
      <c r="A604" s="5" t="s">
        <v>2622</v>
      </c>
      <c r="B604" s="9" t="s">
        <v>2623</v>
      </c>
      <c r="C604" s="9" t="s">
        <v>2624</v>
      </c>
      <c r="D604" s="5" t="s">
        <v>2625</v>
      </c>
      <c r="E604" s="5" t="s">
        <v>946</v>
      </c>
      <c r="F604" s="5" t="s">
        <v>88</v>
      </c>
      <c r="G604" s="5" t="s">
        <v>6</v>
      </c>
      <c r="H604" s="5" t="s">
        <v>6</v>
      </c>
      <c r="I604" s="5" t="s">
        <v>6</v>
      </c>
      <c r="J604" s="5" t="s">
        <v>6</v>
      </c>
      <c r="K604" s="5" t="s">
        <v>6</v>
      </c>
      <c r="L604" s="5">
        <v>1</v>
      </c>
      <c r="M604" s="5">
        <v>1</v>
      </c>
      <c r="N604" s="5" t="s">
        <v>2626</v>
      </c>
      <c r="O604" s="5" t="s">
        <v>8</v>
      </c>
      <c r="P604" s="5" t="s">
        <v>9</v>
      </c>
    </row>
    <row r="605" spans="1:16" ht="101.25" x14ac:dyDescent="0.25">
      <c r="A605" s="5" t="s">
        <v>2627</v>
      </c>
      <c r="B605" s="9" t="s">
        <v>2628</v>
      </c>
      <c r="C605" s="9" t="s">
        <v>2629</v>
      </c>
      <c r="D605" s="5" t="s">
        <v>2630</v>
      </c>
      <c r="E605" s="5" t="s">
        <v>946</v>
      </c>
      <c r="F605" s="5" t="s">
        <v>88</v>
      </c>
      <c r="G605" s="5" t="s">
        <v>6</v>
      </c>
      <c r="H605" s="5" t="s">
        <v>6</v>
      </c>
      <c r="I605" s="5" t="s">
        <v>6</v>
      </c>
      <c r="J605" s="5" t="s">
        <v>6</v>
      </c>
      <c r="K605" s="5" t="s">
        <v>6</v>
      </c>
      <c r="L605" s="5">
        <v>1</v>
      </c>
      <c r="M605" s="5">
        <v>1</v>
      </c>
      <c r="N605" s="5" t="s">
        <v>2631</v>
      </c>
      <c r="O605" s="5" t="s">
        <v>8</v>
      </c>
      <c r="P605" s="5" t="s">
        <v>9</v>
      </c>
    </row>
    <row r="606" spans="1:16" ht="168.75" x14ac:dyDescent="0.25">
      <c r="A606" s="5" t="s">
        <v>2632</v>
      </c>
      <c r="B606" s="9" t="s">
        <v>2633</v>
      </c>
      <c r="C606" s="9" t="s">
        <v>2634</v>
      </c>
      <c r="D606" s="5" t="s">
        <v>2635</v>
      </c>
      <c r="E606" s="5" t="s">
        <v>2616</v>
      </c>
      <c r="F606" s="5" t="s">
        <v>156</v>
      </c>
      <c r="G606" s="5">
        <v>0</v>
      </c>
      <c r="H606" s="5">
        <v>2</v>
      </c>
      <c r="I606" s="5" t="s">
        <v>6</v>
      </c>
      <c r="J606" s="5" t="s">
        <v>6</v>
      </c>
      <c r="K606" s="5" t="s">
        <v>6</v>
      </c>
      <c r="L606" s="5">
        <v>2</v>
      </c>
      <c r="M606" s="5">
        <v>1</v>
      </c>
      <c r="N606" s="5" t="s">
        <v>2636</v>
      </c>
      <c r="O606" s="5" t="s">
        <v>8</v>
      </c>
      <c r="P606" s="5" t="s">
        <v>9</v>
      </c>
    </row>
    <row r="607" spans="1:16" ht="33.75" x14ac:dyDescent="0.25">
      <c r="A607" s="5" t="s">
        <v>2637</v>
      </c>
      <c r="B607" s="9" t="s">
        <v>2638</v>
      </c>
      <c r="C607" s="9" t="s">
        <v>2639</v>
      </c>
      <c r="D607" s="5" t="s">
        <v>2640</v>
      </c>
      <c r="E607" s="5" t="s">
        <v>45</v>
      </c>
      <c r="F607" s="5" t="s">
        <v>32</v>
      </c>
      <c r="G607" s="5">
        <v>0</v>
      </c>
      <c r="H607" s="5">
        <v>60</v>
      </c>
      <c r="I607" s="5" t="s">
        <v>6</v>
      </c>
      <c r="J607" s="5" t="s">
        <v>6</v>
      </c>
      <c r="K607" s="5" t="s">
        <v>46</v>
      </c>
      <c r="L607" s="5">
        <v>16</v>
      </c>
      <c r="M607" s="5">
        <v>0.01</v>
      </c>
      <c r="N607" s="5" t="s">
        <v>6</v>
      </c>
      <c r="O607" s="5" t="s">
        <v>8</v>
      </c>
      <c r="P607" s="5" t="s">
        <v>9</v>
      </c>
    </row>
    <row r="608" spans="1:16" ht="67.5" x14ac:dyDescent="0.25">
      <c r="A608" s="5" t="s">
        <v>2641</v>
      </c>
      <c r="B608" s="9" t="s">
        <v>2642</v>
      </c>
      <c r="C608" s="9" t="s">
        <v>2643</v>
      </c>
      <c r="D608" s="5" t="s">
        <v>2644</v>
      </c>
      <c r="E608" s="5" t="s">
        <v>45</v>
      </c>
      <c r="F608" s="5" t="s">
        <v>32</v>
      </c>
      <c r="G608" s="5">
        <v>0</v>
      </c>
      <c r="H608" s="5">
        <v>60</v>
      </c>
      <c r="I608" s="5" t="s">
        <v>6</v>
      </c>
      <c r="J608" s="5" t="s">
        <v>6</v>
      </c>
      <c r="K608" s="5" t="s">
        <v>46</v>
      </c>
      <c r="L608" s="5">
        <v>16</v>
      </c>
      <c r="M608" s="5">
        <v>0.01</v>
      </c>
      <c r="N608" s="5" t="s">
        <v>6</v>
      </c>
      <c r="O608" s="5" t="s">
        <v>54</v>
      </c>
      <c r="P608" s="5" t="s">
        <v>9</v>
      </c>
    </row>
    <row r="609" spans="1:16" ht="45" x14ac:dyDescent="0.25">
      <c r="A609" s="5" t="s">
        <v>2645</v>
      </c>
      <c r="B609" s="9" t="s">
        <v>2646</v>
      </c>
      <c r="C609" s="9" t="s">
        <v>2647</v>
      </c>
      <c r="D609" s="5" t="s">
        <v>2648</v>
      </c>
      <c r="E609" s="5" t="s">
        <v>2649</v>
      </c>
      <c r="F609" s="5" t="s">
        <v>2650</v>
      </c>
      <c r="G609" s="5" t="s">
        <v>6</v>
      </c>
      <c r="H609" s="5" t="s">
        <v>6</v>
      </c>
      <c r="I609" s="5" t="s">
        <v>6</v>
      </c>
      <c r="J609" s="5" t="s">
        <v>6</v>
      </c>
      <c r="K609" s="5" t="s">
        <v>668</v>
      </c>
      <c r="L609" s="5">
        <v>8</v>
      </c>
      <c r="M609" s="5">
        <v>0.05</v>
      </c>
      <c r="N609" s="5" t="s">
        <v>6</v>
      </c>
      <c r="O609" s="5" t="s">
        <v>8</v>
      </c>
      <c r="P609" s="5" t="s">
        <v>9</v>
      </c>
    </row>
    <row r="610" spans="1:16" ht="101.25" x14ac:dyDescent="0.25">
      <c r="A610" s="1" t="s">
        <v>2651</v>
      </c>
      <c r="B610" s="2" t="s">
        <v>2652</v>
      </c>
      <c r="C610" s="3" t="s">
        <v>2653</v>
      </c>
      <c r="D610" s="1" t="s">
        <v>3</v>
      </c>
      <c r="E610" s="1" t="s">
        <v>4</v>
      </c>
      <c r="F610" s="19" t="s">
        <v>5</v>
      </c>
      <c r="G610" s="1" t="s">
        <v>6</v>
      </c>
      <c r="H610" s="1" t="s">
        <v>6</v>
      </c>
      <c r="I610" s="1" t="s">
        <v>6</v>
      </c>
      <c r="J610" s="1" t="s">
        <v>6</v>
      </c>
      <c r="K610" s="19" t="s">
        <v>6</v>
      </c>
      <c r="L610" s="5">
        <v>32</v>
      </c>
      <c r="M610" s="5">
        <v>1</v>
      </c>
      <c r="N610" s="1" t="s">
        <v>7</v>
      </c>
      <c r="O610" s="1" t="s">
        <v>8</v>
      </c>
      <c r="P610" s="1" t="s">
        <v>9</v>
      </c>
    </row>
    <row r="611" spans="1:16" ht="33.75" x14ac:dyDescent="0.25">
      <c r="A611" s="5" t="s">
        <v>2654</v>
      </c>
      <c r="B611" s="9" t="s">
        <v>2655</v>
      </c>
      <c r="C611" s="9" t="s">
        <v>580</v>
      </c>
      <c r="D611" s="5" t="s">
        <v>2656</v>
      </c>
      <c r="E611" s="5" t="s">
        <v>582</v>
      </c>
      <c r="F611" s="5" t="s">
        <v>583</v>
      </c>
      <c r="G611" s="5" t="s">
        <v>6</v>
      </c>
      <c r="H611" s="5" t="s">
        <v>6</v>
      </c>
      <c r="I611" s="5" t="s">
        <v>6</v>
      </c>
      <c r="J611" s="5" t="s">
        <v>6</v>
      </c>
      <c r="K611" s="5" t="s">
        <v>200</v>
      </c>
      <c r="L611" s="5">
        <v>8</v>
      </c>
      <c r="M611" s="5">
        <v>0.39215686274509798</v>
      </c>
      <c r="N611" s="5" t="s">
        <v>6</v>
      </c>
      <c r="O611" s="5" t="s">
        <v>8</v>
      </c>
      <c r="P611" s="5" t="s">
        <v>9</v>
      </c>
    </row>
    <row r="612" spans="1:16" ht="78.75" x14ac:dyDescent="0.25">
      <c r="A612" s="5" t="s">
        <v>2657</v>
      </c>
      <c r="B612" s="9" t="s">
        <v>2658</v>
      </c>
      <c r="C612" s="9" t="s">
        <v>2659</v>
      </c>
      <c r="D612" s="5" t="s">
        <v>2660</v>
      </c>
      <c r="E612" s="5" t="s">
        <v>101</v>
      </c>
      <c r="F612" s="5" t="s">
        <v>102</v>
      </c>
      <c r="G612" s="5">
        <v>0</v>
      </c>
      <c r="H612" s="5">
        <v>7</v>
      </c>
      <c r="I612" s="5" t="s">
        <v>6</v>
      </c>
      <c r="J612" s="5" t="s">
        <v>6</v>
      </c>
      <c r="K612" s="5" t="s">
        <v>6</v>
      </c>
      <c r="L612" s="5">
        <v>8</v>
      </c>
      <c r="M612" s="5">
        <v>1</v>
      </c>
      <c r="N612" s="5" t="s">
        <v>6</v>
      </c>
      <c r="O612" s="5" t="s">
        <v>8</v>
      </c>
      <c r="P612" s="5" t="s">
        <v>9</v>
      </c>
    </row>
    <row r="613" spans="1:16" ht="67.5" x14ac:dyDescent="0.25">
      <c r="A613" s="5" t="s">
        <v>2661</v>
      </c>
      <c r="B613" s="9" t="s">
        <v>2662</v>
      </c>
      <c r="C613" s="9" t="s">
        <v>2663</v>
      </c>
      <c r="D613" s="5" t="s">
        <v>2664</v>
      </c>
      <c r="E613" s="5" t="s">
        <v>101</v>
      </c>
      <c r="F613" s="5" t="s">
        <v>102</v>
      </c>
      <c r="G613" s="5">
        <v>0</v>
      </c>
      <c r="H613" s="5">
        <v>31</v>
      </c>
      <c r="I613" s="5" t="s">
        <v>6</v>
      </c>
      <c r="J613" s="5" t="s">
        <v>6</v>
      </c>
      <c r="K613" s="5" t="s">
        <v>6</v>
      </c>
      <c r="L613" s="5">
        <v>8</v>
      </c>
      <c r="M613" s="5">
        <v>1</v>
      </c>
      <c r="N613" s="5" t="s">
        <v>6</v>
      </c>
      <c r="O613" s="5" t="s">
        <v>8</v>
      </c>
      <c r="P613" s="5" t="s">
        <v>9</v>
      </c>
    </row>
    <row r="614" spans="1:16" ht="56.25" x14ac:dyDescent="0.25">
      <c r="A614" s="5" t="s">
        <v>2665</v>
      </c>
      <c r="B614" s="9" t="s">
        <v>2666</v>
      </c>
      <c r="C614" s="9" t="s">
        <v>2667</v>
      </c>
      <c r="D614" s="5" t="s">
        <v>2668</v>
      </c>
      <c r="E614" s="5" t="s">
        <v>45</v>
      </c>
      <c r="F614" s="5" t="s">
        <v>32</v>
      </c>
      <c r="G614" s="5">
        <v>0</v>
      </c>
      <c r="H614" s="5">
        <v>60</v>
      </c>
      <c r="I614" s="5" t="s">
        <v>6</v>
      </c>
      <c r="J614" s="5" t="s">
        <v>6</v>
      </c>
      <c r="K614" s="5" t="s">
        <v>46</v>
      </c>
      <c r="L614" s="5">
        <v>16</v>
      </c>
      <c r="M614" s="5">
        <v>0.01</v>
      </c>
      <c r="N614" s="5" t="s">
        <v>6</v>
      </c>
      <c r="O614" s="5" t="s">
        <v>8</v>
      </c>
      <c r="P614" s="5" t="s">
        <v>9</v>
      </c>
    </row>
    <row r="615" spans="1:16" ht="101.25" x14ac:dyDescent="0.25">
      <c r="A615" s="5" t="s">
        <v>2669</v>
      </c>
      <c r="B615" s="9" t="s">
        <v>2670</v>
      </c>
      <c r="C615" s="9" t="s">
        <v>2671</v>
      </c>
      <c r="D615" s="5" t="s">
        <v>2672</v>
      </c>
      <c r="E615" s="5" t="s">
        <v>73</v>
      </c>
      <c r="F615" s="5" t="s">
        <v>68</v>
      </c>
      <c r="G615" s="5">
        <v>0</v>
      </c>
      <c r="H615" s="5">
        <v>25000</v>
      </c>
      <c r="I615" s="5" t="s">
        <v>6</v>
      </c>
      <c r="J615" s="5" t="s">
        <v>6</v>
      </c>
      <c r="K615" s="5" t="s">
        <v>74</v>
      </c>
      <c r="L615" s="5">
        <v>16</v>
      </c>
      <c r="M615" s="5">
        <v>1</v>
      </c>
      <c r="N615" s="5" t="s">
        <v>6</v>
      </c>
      <c r="O615" s="5" t="s">
        <v>8</v>
      </c>
      <c r="P615" s="5" t="s">
        <v>9</v>
      </c>
    </row>
    <row r="616" spans="1:16" ht="78.75" x14ac:dyDescent="0.25">
      <c r="A616" s="5" t="s">
        <v>2673</v>
      </c>
      <c r="B616" s="9" t="s">
        <v>2674</v>
      </c>
      <c r="C616" s="9" t="s">
        <v>2675</v>
      </c>
      <c r="D616" s="5" t="s">
        <v>2676</v>
      </c>
      <c r="E616" s="5" t="s">
        <v>381</v>
      </c>
      <c r="F616" s="5" t="s">
        <v>382</v>
      </c>
      <c r="G616" s="5" t="s">
        <v>6</v>
      </c>
      <c r="H616" s="5" t="s">
        <v>6</v>
      </c>
      <c r="I616" s="5" t="s">
        <v>6</v>
      </c>
      <c r="J616" s="5" t="s">
        <v>6</v>
      </c>
      <c r="K616" s="5" t="s">
        <v>40</v>
      </c>
      <c r="L616" s="5">
        <v>16</v>
      </c>
      <c r="M616" s="5">
        <v>3.125E-2</v>
      </c>
      <c r="N616" s="5" t="s">
        <v>6</v>
      </c>
      <c r="O616" s="5" t="s">
        <v>8</v>
      </c>
      <c r="P616" s="5" t="s">
        <v>9</v>
      </c>
    </row>
    <row r="617" spans="1:16" ht="45" x14ac:dyDescent="0.25">
      <c r="A617" s="5" t="s">
        <v>2677</v>
      </c>
      <c r="B617" s="9" t="s">
        <v>2678</v>
      </c>
      <c r="C617" s="9" t="s">
        <v>2679</v>
      </c>
      <c r="D617" s="5" t="s">
        <v>2680</v>
      </c>
      <c r="E617" s="5" t="s">
        <v>2681</v>
      </c>
      <c r="F617" s="5" t="s">
        <v>2682</v>
      </c>
      <c r="G617" s="5" t="s">
        <v>6</v>
      </c>
      <c r="H617" s="5" t="s">
        <v>6</v>
      </c>
      <c r="I617" s="5" t="s">
        <v>6</v>
      </c>
      <c r="J617" s="5" t="s">
        <v>6</v>
      </c>
      <c r="K617" s="5" t="s">
        <v>26</v>
      </c>
      <c r="L617" s="5">
        <v>8</v>
      </c>
      <c r="M617" s="5">
        <v>32</v>
      </c>
      <c r="N617" s="5" t="s">
        <v>6</v>
      </c>
      <c r="O617" s="5" t="s">
        <v>8</v>
      </c>
      <c r="P617" s="5" t="s">
        <v>9</v>
      </c>
    </row>
    <row r="618" spans="1:16" ht="135" x14ac:dyDescent="0.25">
      <c r="A618" s="5" t="s">
        <v>2683</v>
      </c>
      <c r="B618" s="9" t="s">
        <v>2684</v>
      </c>
      <c r="C618" s="9" t="s">
        <v>2685</v>
      </c>
      <c r="D618" s="5" t="s">
        <v>2686</v>
      </c>
      <c r="E618" s="5" t="s">
        <v>2687</v>
      </c>
      <c r="F618" s="5" t="s">
        <v>68</v>
      </c>
      <c r="G618" s="5" t="s">
        <v>6</v>
      </c>
      <c r="H618" s="5" t="s">
        <v>6</v>
      </c>
      <c r="I618" s="5" t="s">
        <v>6</v>
      </c>
      <c r="J618" s="5" t="s">
        <v>6</v>
      </c>
      <c r="K618" s="5" t="s">
        <v>6</v>
      </c>
      <c r="L618" s="5">
        <v>16</v>
      </c>
      <c r="M618" s="5">
        <v>1</v>
      </c>
      <c r="N618" s="5" t="s">
        <v>6</v>
      </c>
      <c r="O618" s="5" t="s">
        <v>8</v>
      </c>
      <c r="P618" s="5" t="s">
        <v>9</v>
      </c>
    </row>
    <row r="619" spans="1:16" ht="90" x14ac:dyDescent="0.25">
      <c r="A619" s="5" t="s">
        <v>2688</v>
      </c>
      <c r="B619" s="9" t="s">
        <v>2689</v>
      </c>
      <c r="C619" s="9" t="s">
        <v>2690</v>
      </c>
      <c r="D619" s="5" t="s">
        <v>2691</v>
      </c>
      <c r="E619" s="5" t="s">
        <v>381</v>
      </c>
      <c r="F619" s="5" t="s">
        <v>382</v>
      </c>
      <c r="G619" s="5" t="s">
        <v>6</v>
      </c>
      <c r="H619" s="5" t="s">
        <v>6</v>
      </c>
      <c r="I619" s="5" t="s">
        <v>6</v>
      </c>
      <c r="J619" s="5" t="s">
        <v>6</v>
      </c>
      <c r="K619" s="5" t="s">
        <v>40</v>
      </c>
      <c r="L619" s="5">
        <v>16</v>
      </c>
      <c r="M619" s="5">
        <v>3.125E-2</v>
      </c>
      <c r="N619" s="5" t="s">
        <v>6</v>
      </c>
      <c r="O619" s="5" t="s">
        <v>8</v>
      </c>
      <c r="P619" s="5" t="s">
        <v>9</v>
      </c>
    </row>
    <row r="620" spans="1:16" ht="67.5" x14ac:dyDescent="0.25">
      <c r="A620" s="5" t="s">
        <v>2692</v>
      </c>
      <c r="B620" s="9" t="s">
        <v>2693</v>
      </c>
      <c r="C620" s="9" t="s">
        <v>2694</v>
      </c>
      <c r="D620" s="5" t="s">
        <v>2695</v>
      </c>
      <c r="E620" s="5" t="s">
        <v>946</v>
      </c>
      <c r="F620" s="5" t="s">
        <v>88</v>
      </c>
      <c r="G620" s="5" t="s">
        <v>6</v>
      </c>
      <c r="H620" s="5" t="s">
        <v>6</v>
      </c>
      <c r="I620" s="5" t="s">
        <v>6</v>
      </c>
      <c r="J620" s="5" t="s">
        <v>6</v>
      </c>
      <c r="K620" s="5" t="s">
        <v>6</v>
      </c>
      <c r="L620" s="5">
        <v>1</v>
      </c>
      <c r="M620" s="5">
        <v>1</v>
      </c>
      <c r="N620" s="5" t="s">
        <v>828</v>
      </c>
      <c r="O620" s="5" t="s">
        <v>829</v>
      </c>
      <c r="P620" s="5" t="s">
        <v>9</v>
      </c>
    </row>
    <row r="621" spans="1:16" ht="33.75" x14ac:dyDescent="0.25">
      <c r="A621" s="5" t="s">
        <v>2696</v>
      </c>
      <c r="B621" s="9" t="s">
        <v>2697</v>
      </c>
      <c r="C621" s="9" t="s">
        <v>2698</v>
      </c>
      <c r="D621" s="5" t="s">
        <v>2699</v>
      </c>
      <c r="E621" s="5" t="s">
        <v>18</v>
      </c>
      <c r="F621" s="5" t="s">
        <v>19</v>
      </c>
      <c r="G621" s="5">
        <v>-40</v>
      </c>
      <c r="H621" s="5">
        <v>200</v>
      </c>
      <c r="I621" s="5" t="s">
        <v>6</v>
      </c>
      <c r="J621" s="5" t="s">
        <v>6</v>
      </c>
      <c r="K621" s="5" t="s">
        <v>20</v>
      </c>
      <c r="L621" s="5">
        <v>16</v>
      </c>
      <c r="M621" s="5">
        <v>0.1</v>
      </c>
      <c r="N621" s="5" t="s">
        <v>6</v>
      </c>
      <c r="O621" s="5" t="s">
        <v>8</v>
      </c>
      <c r="P621" s="5" t="s">
        <v>9</v>
      </c>
    </row>
    <row r="622" spans="1:16" ht="101.25" x14ac:dyDescent="0.25">
      <c r="A622" s="1" t="s">
        <v>2700</v>
      </c>
      <c r="B622" s="2" t="s">
        <v>2701</v>
      </c>
      <c r="C622" s="3" t="s">
        <v>2702</v>
      </c>
      <c r="D622" s="1" t="s">
        <v>3</v>
      </c>
      <c r="E622" s="1" t="s">
        <v>4</v>
      </c>
      <c r="F622" s="19" t="s">
        <v>5</v>
      </c>
      <c r="G622" s="1" t="s">
        <v>6</v>
      </c>
      <c r="H622" s="1" t="s">
        <v>6</v>
      </c>
      <c r="I622" s="1" t="s">
        <v>6</v>
      </c>
      <c r="J622" s="1" t="s">
        <v>6</v>
      </c>
      <c r="K622" s="19" t="s">
        <v>6</v>
      </c>
      <c r="L622" s="5">
        <v>32</v>
      </c>
      <c r="M622" s="5">
        <v>1</v>
      </c>
      <c r="N622" s="1" t="s">
        <v>7</v>
      </c>
      <c r="O622" s="1" t="s">
        <v>8</v>
      </c>
      <c r="P622" s="1" t="s">
        <v>13</v>
      </c>
    </row>
    <row r="623" spans="1:16" ht="67.5" x14ac:dyDescent="0.25">
      <c r="A623" s="5" t="s">
        <v>2703</v>
      </c>
      <c r="B623" s="9" t="s">
        <v>2704</v>
      </c>
      <c r="C623" s="9" t="s">
        <v>2705</v>
      </c>
      <c r="D623" s="5" t="s">
        <v>2706</v>
      </c>
      <c r="E623" s="5" t="s">
        <v>946</v>
      </c>
      <c r="F623" s="5" t="s">
        <v>88</v>
      </c>
      <c r="G623" s="5" t="s">
        <v>6</v>
      </c>
      <c r="H623" s="5" t="s">
        <v>6</v>
      </c>
      <c r="I623" s="5" t="s">
        <v>6</v>
      </c>
      <c r="J623" s="5" t="s">
        <v>6</v>
      </c>
      <c r="K623" s="5" t="s">
        <v>6</v>
      </c>
      <c r="L623" s="5">
        <v>1</v>
      </c>
      <c r="M623" s="5">
        <v>1</v>
      </c>
      <c r="N623" s="5" t="s">
        <v>828</v>
      </c>
      <c r="O623" s="5" t="s">
        <v>127</v>
      </c>
      <c r="P623" s="5" t="s">
        <v>9</v>
      </c>
    </row>
    <row r="624" spans="1:16" ht="67.5" x14ac:dyDescent="0.25">
      <c r="A624" s="5" t="s">
        <v>2707</v>
      </c>
      <c r="B624" s="9" t="s">
        <v>2708</v>
      </c>
      <c r="C624" s="9" t="s">
        <v>2709</v>
      </c>
      <c r="D624" s="5" t="s">
        <v>2710</v>
      </c>
      <c r="E624" s="5" t="s">
        <v>946</v>
      </c>
      <c r="F624" s="5" t="s">
        <v>88</v>
      </c>
      <c r="G624" s="5" t="s">
        <v>6</v>
      </c>
      <c r="H624" s="5" t="s">
        <v>6</v>
      </c>
      <c r="I624" s="5" t="s">
        <v>6</v>
      </c>
      <c r="J624" s="5" t="s">
        <v>6</v>
      </c>
      <c r="K624" s="5" t="s">
        <v>6</v>
      </c>
      <c r="L624" s="5">
        <v>1</v>
      </c>
      <c r="M624" s="5">
        <v>1</v>
      </c>
      <c r="N624" s="5" t="s">
        <v>2711</v>
      </c>
      <c r="O624" s="5" t="s">
        <v>8</v>
      </c>
      <c r="P624" s="5" t="s">
        <v>9</v>
      </c>
    </row>
    <row r="625" spans="1:16" ht="112.5" x14ac:dyDescent="0.25">
      <c r="A625" s="5" t="s">
        <v>2712</v>
      </c>
      <c r="B625" s="9" t="s">
        <v>2713</v>
      </c>
      <c r="C625" s="9" t="s">
        <v>2714</v>
      </c>
      <c r="D625" s="5" t="s">
        <v>2715</v>
      </c>
      <c r="E625" s="5" t="s">
        <v>2716</v>
      </c>
      <c r="F625" s="5" t="s">
        <v>125</v>
      </c>
      <c r="G625" s="5">
        <v>0</v>
      </c>
      <c r="H625" s="5">
        <v>3</v>
      </c>
      <c r="I625" s="5" t="s">
        <v>6</v>
      </c>
      <c r="J625" s="5" t="s">
        <v>6</v>
      </c>
      <c r="K625" s="5" t="s">
        <v>6</v>
      </c>
      <c r="L625" s="5">
        <v>3</v>
      </c>
      <c r="M625" s="5">
        <v>1</v>
      </c>
      <c r="N625" s="5" t="s">
        <v>2717</v>
      </c>
      <c r="O625" s="5" t="s">
        <v>54</v>
      </c>
      <c r="P625" s="5" t="s">
        <v>9</v>
      </c>
    </row>
    <row r="626" spans="1:16" ht="56.25" x14ac:dyDescent="0.25">
      <c r="A626" s="5" t="s">
        <v>2718</v>
      </c>
      <c r="B626" s="9" t="s">
        <v>2719</v>
      </c>
      <c r="C626" s="9" t="s">
        <v>2720</v>
      </c>
      <c r="D626" s="5" t="s">
        <v>2721</v>
      </c>
      <c r="E626" s="5" t="s">
        <v>2722</v>
      </c>
      <c r="F626" s="5" t="s">
        <v>857</v>
      </c>
      <c r="G626" s="5" t="s">
        <v>6</v>
      </c>
      <c r="H626" s="5" t="s">
        <v>6</v>
      </c>
      <c r="I626" s="5" t="s">
        <v>6</v>
      </c>
      <c r="J626" s="5" t="s">
        <v>6</v>
      </c>
      <c r="K626" s="5" t="s">
        <v>6</v>
      </c>
      <c r="L626" s="5">
        <v>64</v>
      </c>
      <c r="M626" s="5">
        <v>1</v>
      </c>
      <c r="N626" s="5" t="s">
        <v>6</v>
      </c>
      <c r="O626" s="5" t="s">
        <v>54</v>
      </c>
      <c r="P626" s="5" t="s">
        <v>9</v>
      </c>
    </row>
    <row r="627" spans="1:16" ht="101.25" x14ac:dyDescent="0.25">
      <c r="A627" s="1" t="s">
        <v>2723</v>
      </c>
      <c r="B627" s="2" t="s">
        <v>2724</v>
      </c>
      <c r="C627" s="3" t="s">
        <v>2725</v>
      </c>
      <c r="D627" s="1" t="s">
        <v>3</v>
      </c>
      <c r="E627" s="1" t="s">
        <v>4</v>
      </c>
      <c r="F627" s="19" t="s">
        <v>5</v>
      </c>
      <c r="G627" s="1" t="s">
        <v>6</v>
      </c>
      <c r="H627" s="1" t="s">
        <v>6</v>
      </c>
      <c r="I627" s="1" t="s">
        <v>6</v>
      </c>
      <c r="J627" s="1" t="s">
        <v>6</v>
      </c>
      <c r="K627" s="19" t="s">
        <v>6</v>
      </c>
      <c r="L627" s="5">
        <v>32</v>
      </c>
      <c r="M627" s="5">
        <v>1</v>
      </c>
      <c r="N627" s="1" t="s">
        <v>7</v>
      </c>
      <c r="O627" s="1" t="s">
        <v>8</v>
      </c>
      <c r="P627" s="1" t="s">
        <v>13</v>
      </c>
    </row>
    <row r="628" spans="1:16" ht="78.75" x14ac:dyDescent="0.25">
      <c r="A628" s="5" t="s">
        <v>2726</v>
      </c>
      <c r="B628" s="9" t="s">
        <v>2727</v>
      </c>
      <c r="C628" s="4" t="s">
        <v>2728</v>
      </c>
      <c r="D628" s="5" t="s">
        <v>2729</v>
      </c>
      <c r="E628" s="5" t="s">
        <v>946</v>
      </c>
      <c r="F628" s="5" t="s">
        <v>88</v>
      </c>
      <c r="G628" s="5" t="s">
        <v>6</v>
      </c>
      <c r="H628" s="5" t="s">
        <v>6</v>
      </c>
      <c r="I628" s="5" t="s">
        <v>6</v>
      </c>
      <c r="J628" s="5" t="s">
        <v>6</v>
      </c>
      <c r="K628" s="5" t="s">
        <v>6</v>
      </c>
      <c r="L628" s="5">
        <v>1</v>
      </c>
      <c r="M628" s="5">
        <v>1</v>
      </c>
      <c r="N628" s="5" t="s">
        <v>2730</v>
      </c>
      <c r="O628" s="5" t="s">
        <v>127</v>
      </c>
      <c r="P628" s="5" t="s">
        <v>9</v>
      </c>
    </row>
    <row r="629" spans="1:16" ht="78.75" x14ac:dyDescent="0.25">
      <c r="A629" s="5" t="s">
        <v>2731</v>
      </c>
      <c r="B629" s="9" t="s">
        <v>2732</v>
      </c>
      <c r="C629" s="4" t="s">
        <v>2733</v>
      </c>
      <c r="D629" s="5" t="s">
        <v>2734</v>
      </c>
      <c r="E629" s="5" t="s">
        <v>946</v>
      </c>
      <c r="F629" s="5" t="s">
        <v>88</v>
      </c>
      <c r="G629" s="5" t="s">
        <v>6</v>
      </c>
      <c r="H629" s="5" t="s">
        <v>6</v>
      </c>
      <c r="I629" s="5" t="s">
        <v>6</v>
      </c>
      <c r="J629" s="5" t="s">
        <v>6</v>
      </c>
      <c r="K629" s="5" t="s">
        <v>6</v>
      </c>
      <c r="L629" s="5">
        <v>1</v>
      </c>
      <c r="M629" s="5">
        <v>1</v>
      </c>
      <c r="N629" s="5" t="s">
        <v>2735</v>
      </c>
      <c r="O629" s="5" t="s">
        <v>127</v>
      </c>
      <c r="P629" s="5" t="s">
        <v>9</v>
      </c>
    </row>
    <row r="630" spans="1:16" ht="67.5" x14ac:dyDescent="0.25">
      <c r="A630" s="5" t="s">
        <v>2736</v>
      </c>
      <c r="B630" s="9" t="s">
        <v>2737</v>
      </c>
      <c r="C630" s="4" t="s">
        <v>2738</v>
      </c>
      <c r="D630" s="5" t="s">
        <v>2739</v>
      </c>
      <c r="E630" s="5" t="s">
        <v>946</v>
      </c>
      <c r="F630" s="5" t="s">
        <v>88</v>
      </c>
      <c r="G630" s="5" t="s">
        <v>6</v>
      </c>
      <c r="H630" s="5" t="s">
        <v>6</v>
      </c>
      <c r="I630" s="5" t="s">
        <v>6</v>
      </c>
      <c r="J630" s="5" t="s">
        <v>6</v>
      </c>
      <c r="K630" s="5" t="s">
        <v>6</v>
      </c>
      <c r="L630" s="5">
        <v>1</v>
      </c>
      <c r="M630" s="5">
        <v>1</v>
      </c>
      <c r="N630" s="5" t="s">
        <v>2740</v>
      </c>
      <c r="O630" s="5" t="s">
        <v>8</v>
      </c>
      <c r="P630" s="5" t="s">
        <v>9</v>
      </c>
    </row>
    <row r="631" spans="1:16" ht="45" x14ac:dyDescent="0.25">
      <c r="A631" s="5" t="s">
        <v>2741</v>
      </c>
      <c r="B631" s="9" t="s">
        <v>2742</v>
      </c>
      <c r="C631" s="4" t="s">
        <v>2743</v>
      </c>
      <c r="D631" s="5" t="s">
        <v>2744</v>
      </c>
      <c r="E631" s="6" t="s">
        <v>582</v>
      </c>
      <c r="F631" s="5" t="s">
        <v>583</v>
      </c>
      <c r="G631" s="5">
        <v>0</v>
      </c>
      <c r="H631" s="5">
        <v>100</v>
      </c>
      <c r="I631" s="5" t="s">
        <v>6</v>
      </c>
      <c r="J631" s="5" t="s">
        <v>6</v>
      </c>
      <c r="K631" s="5" t="s">
        <v>200</v>
      </c>
      <c r="L631" s="5">
        <v>8</v>
      </c>
      <c r="M631" s="5">
        <v>0.39215686274509798</v>
      </c>
      <c r="N631" s="5" t="s">
        <v>6</v>
      </c>
      <c r="O631" s="5" t="s">
        <v>127</v>
      </c>
      <c r="P631" s="5" t="s">
        <v>9</v>
      </c>
    </row>
    <row r="632" spans="1:16" ht="409.5" x14ac:dyDescent="0.25">
      <c r="A632" s="5" t="s">
        <v>2745</v>
      </c>
      <c r="B632" s="9" t="s">
        <v>2746</v>
      </c>
      <c r="C632" s="4" t="s">
        <v>2747</v>
      </c>
      <c r="D632" s="5" t="s">
        <v>2748</v>
      </c>
      <c r="E632" s="6" t="s">
        <v>101</v>
      </c>
      <c r="F632" s="5" t="s">
        <v>102</v>
      </c>
      <c r="G632" s="5">
        <v>0</v>
      </c>
      <c r="H632" s="5">
        <v>40</v>
      </c>
      <c r="I632" s="5" t="s">
        <v>6</v>
      </c>
      <c r="J632" s="5" t="s">
        <v>6</v>
      </c>
      <c r="K632" s="5" t="s">
        <v>6</v>
      </c>
      <c r="L632" s="5">
        <v>8</v>
      </c>
      <c r="M632" s="5">
        <v>1</v>
      </c>
      <c r="N632" s="5" t="s">
        <v>2749</v>
      </c>
      <c r="O632" s="5" t="s">
        <v>8</v>
      </c>
      <c r="P632" s="5" t="s">
        <v>9</v>
      </c>
    </row>
    <row r="633" spans="1:16" ht="382.5" x14ac:dyDescent="0.25">
      <c r="A633" s="5" t="s">
        <v>2750</v>
      </c>
      <c r="B633" s="9" t="s">
        <v>2751</v>
      </c>
      <c r="C633" s="4" t="s">
        <v>2752</v>
      </c>
      <c r="D633" s="5" t="s">
        <v>2753</v>
      </c>
      <c r="E633" s="6" t="s">
        <v>101</v>
      </c>
      <c r="F633" s="5" t="s">
        <v>102</v>
      </c>
      <c r="G633" s="5">
        <v>0</v>
      </c>
      <c r="H633" s="5">
        <v>32</v>
      </c>
      <c r="I633" s="5" t="s">
        <v>6</v>
      </c>
      <c r="J633" s="5" t="s">
        <v>6</v>
      </c>
      <c r="K633" s="5" t="s">
        <v>6</v>
      </c>
      <c r="L633" s="5">
        <v>8</v>
      </c>
      <c r="M633" s="5">
        <v>1</v>
      </c>
      <c r="N633" s="5" t="s">
        <v>2754</v>
      </c>
      <c r="O633" s="5" t="s">
        <v>8</v>
      </c>
      <c r="P633" s="5" t="s">
        <v>9</v>
      </c>
    </row>
    <row r="634" spans="1:16" ht="33.75" x14ac:dyDescent="0.25">
      <c r="A634" s="5" t="s">
        <v>2755</v>
      </c>
      <c r="B634" s="9" t="s">
        <v>2756</v>
      </c>
      <c r="C634" s="4" t="s">
        <v>2757</v>
      </c>
      <c r="D634" s="5" t="s">
        <v>2758</v>
      </c>
      <c r="E634" s="6" t="s">
        <v>87</v>
      </c>
      <c r="F634" s="5" t="s">
        <v>88</v>
      </c>
      <c r="G634" s="5" t="s">
        <v>6</v>
      </c>
      <c r="H634" s="5" t="s">
        <v>6</v>
      </c>
      <c r="I634" s="5" t="s">
        <v>6</v>
      </c>
      <c r="J634" s="5" t="s">
        <v>6</v>
      </c>
      <c r="K634" s="5" t="s">
        <v>6</v>
      </c>
      <c r="L634" s="5">
        <v>1</v>
      </c>
      <c r="M634" s="5">
        <v>1</v>
      </c>
      <c r="N634" s="5" t="s">
        <v>2759</v>
      </c>
      <c r="O634" s="5" t="s">
        <v>127</v>
      </c>
      <c r="P634" s="5" t="s">
        <v>9</v>
      </c>
    </row>
    <row r="635" spans="1:16" ht="45" x14ac:dyDescent="0.25">
      <c r="A635" s="5" t="s">
        <v>2760</v>
      </c>
      <c r="B635" s="9" t="s">
        <v>2761</v>
      </c>
      <c r="C635" s="4" t="s">
        <v>2762</v>
      </c>
      <c r="D635" s="5" t="s">
        <v>2763</v>
      </c>
      <c r="E635" s="6" t="s">
        <v>87</v>
      </c>
      <c r="F635" s="5" t="s">
        <v>88</v>
      </c>
      <c r="G635" s="5" t="s">
        <v>6</v>
      </c>
      <c r="H635" s="5" t="s">
        <v>6</v>
      </c>
      <c r="I635" s="5" t="s">
        <v>6</v>
      </c>
      <c r="J635" s="5" t="s">
        <v>6</v>
      </c>
      <c r="K635" s="5" t="s">
        <v>6</v>
      </c>
      <c r="L635" s="5">
        <v>1</v>
      </c>
      <c r="M635" s="5">
        <v>1</v>
      </c>
      <c r="N635" s="5" t="s">
        <v>2759</v>
      </c>
      <c r="O635" s="5" t="s">
        <v>127</v>
      </c>
      <c r="P635" s="5" t="s">
        <v>9</v>
      </c>
    </row>
    <row r="636" spans="1:16" ht="101.25" x14ac:dyDescent="0.25">
      <c r="A636" s="5" t="s">
        <v>2764</v>
      </c>
      <c r="B636" s="9" t="s">
        <v>2765</v>
      </c>
      <c r="C636" s="4" t="s">
        <v>2766</v>
      </c>
      <c r="D636" s="5" t="s">
        <v>2767</v>
      </c>
      <c r="E636" s="6" t="s">
        <v>155</v>
      </c>
      <c r="F636" s="5" t="s">
        <v>156</v>
      </c>
      <c r="G636" s="5" t="s">
        <v>6</v>
      </c>
      <c r="H636" s="5" t="s">
        <v>6</v>
      </c>
      <c r="I636" s="5" t="s">
        <v>6</v>
      </c>
      <c r="J636" s="5" t="s">
        <v>6</v>
      </c>
      <c r="K636" s="5" t="s">
        <v>6</v>
      </c>
      <c r="L636" s="5">
        <v>2</v>
      </c>
      <c r="M636" s="5">
        <v>1</v>
      </c>
      <c r="N636" s="5" t="s">
        <v>2768</v>
      </c>
      <c r="O636" s="5" t="s">
        <v>8</v>
      </c>
      <c r="P636" s="5" t="s">
        <v>9</v>
      </c>
    </row>
    <row r="637" spans="1:16" ht="45" x14ac:dyDescent="0.25">
      <c r="A637" s="5" t="s">
        <v>2769</v>
      </c>
      <c r="B637" s="9" t="s">
        <v>2770</v>
      </c>
      <c r="C637" s="4" t="s">
        <v>2771</v>
      </c>
      <c r="D637" s="5" t="s">
        <v>2772</v>
      </c>
      <c r="E637" s="6" t="s">
        <v>87</v>
      </c>
      <c r="F637" s="5" t="s">
        <v>88</v>
      </c>
      <c r="G637" s="5" t="s">
        <v>6</v>
      </c>
      <c r="H637" s="5" t="s">
        <v>6</v>
      </c>
      <c r="I637" s="5" t="s">
        <v>6</v>
      </c>
      <c r="J637" s="5" t="s">
        <v>6</v>
      </c>
      <c r="K637" s="5" t="s">
        <v>6</v>
      </c>
      <c r="L637" s="5">
        <v>1</v>
      </c>
      <c r="M637" s="5">
        <v>1</v>
      </c>
      <c r="N637" s="5" t="s">
        <v>2773</v>
      </c>
      <c r="O637" s="5" t="s">
        <v>8</v>
      </c>
      <c r="P637" s="5" t="s">
        <v>9</v>
      </c>
    </row>
    <row r="638" spans="1:16" ht="146.25" x14ac:dyDescent="0.25">
      <c r="A638" s="5" t="s">
        <v>2774</v>
      </c>
      <c r="B638" s="9" t="s">
        <v>2775</v>
      </c>
      <c r="C638" s="4" t="s">
        <v>2776</v>
      </c>
      <c r="D638" s="5" t="s">
        <v>2777</v>
      </c>
      <c r="E638" s="6" t="s">
        <v>155</v>
      </c>
      <c r="F638" s="5" t="s">
        <v>156</v>
      </c>
      <c r="G638" s="5" t="s">
        <v>6</v>
      </c>
      <c r="H638" s="5" t="s">
        <v>6</v>
      </c>
      <c r="I638" s="5" t="s">
        <v>6</v>
      </c>
      <c r="J638" s="5" t="s">
        <v>6</v>
      </c>
      <c r="K638" s="5" t="s">
        <v>6</v>
      </c>
      <c r="L638" s="5">
        <v>2</v>
      </c>
      <c r="M638" s="5">
        <v>1</v>
      </c>
      <c r="N638" s="5" t="s">
        <v>2778</v>
      </c>
      <c r="O638" s="5" t="s">
        <v>8</v>
      </c>
      <c r="P638" s="5" t="s">
        <v>9</v>
      </c>
    </row>
    <row r="639" spans="1:16" ht="67.5" x14ac:dyDescent="0.25">
      <c r="A639" s="5" t="s">
        <v>2779</v>
      </c>
      <c r="B639" s="9" t="s">
        <v>2780</v>
      </c>
      <c r="C639" s="4" t="s">
        <v>2781</v>
      </c>
      <c r="D639" s="5" t="s">
        <v>2782</v>
      </c>
      <c r="E639" s="6" t="s">
        <v>87</v>
      </c>
      <c r="F639" s="5" t="s">
        <v>88</v>
      </c>
      <c r="G639" s="5" t="s">
        <v>6</v>
      </c>
      <c r="H639" s="5" t="s">
        <v>6</v>
      </c>
      <c r="I639" s="5" t="s">
        <v>6</v>
      </c>
      <c r="J639" s="5" t="s">
        <v>6</v>
      </c>
      <c r="K639" s="5" t="s">
        <v>6</v>
      </c>
      <c r="L639" s="5">
        <v>1</v>
      </c>
      <c r="M639" s="5">
        <v>1</v>
      </c>
      <c r="N639" s="5" t="s">
        <v>2783</v>
      </c>
      <c r="O639" s="5" t="s">
        <v>8</v>
      </c>
      <c r="P639" s="5" t="s">
        <v>9</v>
      </c>
    </row>
    <row r="640" spans="1:16" ht="123.75" x14ac:dyDescent="0.25">
      <c r="A640" s="5" t="s">
        <v>2784</v>
      </c>
      <c r="B640" s="9" t="s">
        <v>2785</v>
      </c>
      <c r="C640" s="4" t="s">
        <v>2786</v>
      </c>
      <c r="D640" s="5" t="s">
        <v>2787</v>
      </c>
      <c r="E640" s="6" t="s">
        <v>282</v>
      </c>
      <c r="F640" s="5" t="s">
        <v>125</v>
      </c>
      <c r="G640" s="5">
        <v>0</v>
      </c>
      <c r="H640" s="5">
        <v>4</v>
      </c>
      <c r="I640" s="5" t="s">
        <v>6</v>
      </c>
      <c r="J640" s="5" t="s">
        <v>6</v>
      </c>
      <c r="K640" s="5" t="s">
        <v>6</v>
      </c>
      <c r="L640" s="5">
        <v>3</v>
      </c>
      <c r="M640" s="5">
        <v>1</v>
      </c>
      <c r="N640" s="5" t="s">
        <v>2788</v>
      </c>
      <c r="O640" s="5" t="s">
        <v>8</v>
      </c>
      <c r="P640" s="5" t="s">
        <v>9</v>
      </c>
    </row>
    <row r="641" spans="1:16" ht="101.25" x14ac:dyDescent="0.25">
      <c r="A641" s="5" t="s">
        <v>2789</v>
      </c>
      <c r="B641" s="9" t="s">
        <v>2790</v>
      </c>
      <c r="C641" s="4" t="s">
        <v>2786</v>
      </c>
      <c r="D641" s="5" t="s">
        <v>2791</v>
      </c>
      <c r="E641" s="6" t="s">
        <v>2792</v>
      </c>
      <c r="F641" s="5" t="s">
        <v>5</v>
      </c>
      <c r="G641" s="5">
        <v>0</v>
      </c>
      <c r="H641" s="5">
        <v>4294967295</v>
      </c>
      <c r="I641" s="5" t="s">
        <v>6</v>
      </c>
      <c r="J641" s="5" t="s">
        <v>6</v>
      </c>
      <c r="K641" s="5" t="s">
        <v>6</v>
      </c>
      <c r="L641" s="5">
        <v>32</v>
      </c>
      <c r="M641" s="5">
        <v>1</v>
      </c>
      <c r="N641" s="5" t="s">
        <v>6</v>
      </c>
      <c r="O641" s="5" t="s">
        <v>8</v>
      </c>
      <c r="P641" s="5" t="s">
        <v>9</v>
      </c>
    </row>
    <row r="642" spans="1:16" ht="101.25" x14ac:dyDescent="0.25">
      <c r="A642" s="5" t="s">
        <v>2793</v>
      </c>
      <c r="B642" s="9" t="s">
        <v>2794</v>
      </c>
      <c r="C642" s="4" t="s">
        <v>2795</v>
      </c>
      <c r="D642" s="5" t="s">
        <v>2796</v>
      </c>
      <c r="E642" s="6" t="s">
        <v>722</v>
      </c>
      <c r="F642" s="5" t="e">
        <v>#N/A</v>
      </c>
      <c r="G642" s="5">
        <v>0</v>
      </c>
      <c r="H642" s="5">
        <v>20000</v>
      </c>
      <c r="I642" s="5" t="s">
        <v>6</v>
      </c>
      <c r="J642" s="5" t="s">
        <v>6</v>
      </c>
      <c r="K642" s="5" t="s">
        <v>637</v>
      </c>
      <c r="L642" s="5">
        <v>16</v>
      </c>
      <c r="M642" s="5">
        <v>1</v>
      </c>
      <c r="N642" s="5" t="s">
        <v>6</v>
      </c>
      <c r="O642" s="5" t="s">
        <v>8</v>
      </c>
      <c r="P642" s="5" t="s">
        <v>9</v>
      </c>
    </row>
    <row r="643" spans="1:16" ht="112.5" x14ac:dyDescent="0.25">
      <c r="A643" s="5" t="s">
        <v>2797</v>
      </c>
      <c r="B643" s="9" t="s">
        <v>2798</v>
      </c>
      <c r="C643" s="4" t="s">
        <v>2799</v>
      </c>
      <c r="D643" s="5" t="s">
        <v>2800</v>
      </c>
      <c r="E643" s="6" t="s">
        <v>18</v>
      </c>
      <c r="F643" s="5" t="s">
        <v>19</v>
      </c>
      <c r="G643" s="5">
        <v>-40</v>
      </c>
      <c r="H643" s="5">
        <v>1200</v>
      </c>
      <c r="I643" s="5" t="s">
        <v>6</v>
      </c>
      <c r="J643" s="5" t="s">
        <v>6</v>
      </c>
      <c r="K643" s="5" t="s">
        <v>20</v>
      </c>
      <c r="L643" s="5">
        <v>16</v>
      </c>
      <c r="M643" s="5">
        <v>0.1</v>
      </c>
      <c r="N643" s="5" t="s">
        <v>6</v>
      </c>
      <c r="O643" s="5" t="s">
        <v>8</v>
      </c>
      <c r="P643" s="5" t="s">
        <v>9</v>
      </c>
    </row>
    <row r="644" spans="1:16" ht="112.5" x14ac:dyDescent="0.25">
      <c r="A644" s="5" t="s">
        <v>2801</v>
      </c>
      <c r="B644" s="9" t="s">
        <v>2802</v>
      </c>
      <c r="C644" s="4" t="s">
        <v>2803</v>
      </c>
      <c r="D644" s="5" t="s">
        <v>2804</v>
      </c>
      <c r="E644" s="5" t="s">
        <v>87</v>
      </c>
      <c r="F644" s="5" t="s">
        <v>88</v>
      </c>
      <c r="G644" s="5">
        <v>0</v>
      </c>
      <c r="H644" s="5">
        <v>1</v>
      </c>
      <c r="I644" s="5" t="s">
        <v>6</v>
      </c>
      <c r="J644" s="5" t="s">
        <v>6</v>
      </c>
      <c r="K644" s="5" t="s">
        <v>6</v>
      </c>
      <c r="L644" s="5">
        <v>1</v>
      </c>
      <c r="M644" s="5">
        <v>1</v>
      </c>
      <c r="N644" s="5" t="s">
        <v>2805</v>
      </c>
      <c r="O644" s="5" t="s">
        <v>8</v>
      </c>
      <c r="P644" s="5" t="s">
        <v>9</v>
      </c>
    </row>
    <row r="645" spans="1:16" ht="101.25" x14ac:dyDescent="0.25">
      <c r="A645" s="5" t="s">
        <v>2806</v>
      </c>
      <c r="B645" s="9" t="s">
        <v>2807</v>
      </c>
      <c r="C645" s="4" t="s">
        <v>2808</v>
      </c>
      <c r="D645" s="5" t="s">
        <v>2809</v>
      </c>
      <c r="E645" s="5" t="s">
        <v>2687</v>
      </c>
      <c r="F645" s="5" t="s">
        <v>68</v>
      </c>
      <c r="G645" s="5">
        <v>0</v>
      </c>
      <c r="H645" s="5">
        <v>65535</v>
      </c>
      <c r="I645" s="5" t="s">
        <v>6</v>
      </c>
      <c r="J645" s="5" t="s">
        <v>6</v>
      </c>
      <c r="K645" s="5" t="s">
        <v>6</v>
      </c>
      <c r="L645" s="5">
        <v>16</v>
      </c>
      <c r="M645" s="5">
        <v>1</v>
      </c>
      <c r="N645" s="5" t="s">
        <v>6</v>
      </c>
      <c r="O645" s="5" t="s">
        <v>8</v>
      </c>
      <c r="P645" s="5" t="s">
        <v>9</v>
      </c>
    </row>
    <row r="646" spans="1:16" ht="78.75" x14ac:dyDescent="0.25">
      <c r="A646" s="5" t="s">
        <v>2810</v>
      </c>
      <c r="B646" s="9" t="s">
        <v>2811</v>
      </c>
      <c r="C646" s="4" t="s">
        <v>2812</v>
      </c>
      <c r="D646" s="5" t="s">
        <v>2813</v>
      </c>
      <c r="E646" s="5" t="s">
        <v>1124</v>
      </c>
      <c r="F646" s="5" t="s">
        <v>52</v>
      </c>
      <c r="G646" s="5">
        <v>0</v>
      </c>
      <c r="H646" s="5">
        <v>16777215</v>
      </c>
      <c r="I646" s="5" t="s">
        <v>6</v>
      </c>
      <c r="J646" s="5" t="s">
        <v>6</v>
      </c>
      <c r="K646" s="5" t="s">
        <v>6</v>
      </c>
      <c r="L646" s="5">
        <v>24</v>
      </c>
      <c r="M646" s="5">
        <v>1</v>
      </c>
      <c r="N646" s="5" t="s">
        <v>6</v>
      </c>
      <c r="O646" s="5" t="s">
        <v>8</v>
      </c>
      <c r="P646" s="5" t="s">
        <v>9</v>
      </c>
    </row>
    <row r="647" spans="1:16" ht="67.5" x14ac:dyDescent="0.25">
      <c r="A647" s="5" t="s">
        <v>2814</v>
      </c>
      <c r="B647" s="9" t="s">
        <v>2815</v>
      </c>
      <c r="C647" s="4" t="s">
        <v>2816</v>
      </c>
      <c r="D647" s="5" t="s">
        <v>2817</v>
      </c>
      <c r="E647" s="5" t="s">
        <v>87</v>
      </c>
      <c r="F647" s="5" t="s">
        <v>88</v>
      </c>
      <c r="G647" s="5" t="s">
        <v>6</v>
      </c>
      <c r="H647" s="5" t="s">
        <v>6</v>
      </c>
      <c r="I647" s="5" t="s">
        <v>6</v>
      </c>
      <c r="J647" s="5" t="s">
        <v>6</v>
      </c>
      <c r="K647" s="5" t="s">
        <v>6</v>
      </c>
      <c r="L647" s="5">
        <v>1</v>
      </c>
      <c r="M647" s="5">
        <v>1</v>
      </c>
      <c r="N647" s="5" t="s">
        <v>916</v>
      </c>
      <c r="O647" s="5" t="s">
        <v>8</v>
      </c>
      <c r="P647" s="5" t="s">
        <v>9</v>
      </c>
    </row>
    <row r="648" spans="1:16" ht="101.25" x14ac:dyDescent="0.25">
      <c r="A648" s="5" t="s">
        <v>2818</v>
      </c>
      <c r="B648" s="9" t="s">
        <v>2819</v>
      </c>
      <c r="C648" s="4" t="s">
        <v>2820</v>
      </c>
      <c r="D648" s="5" t="s">
        <v>2821</v>
      </c>
      <c r="E648" s="5" t="s">
        <v>51</v>
      </c>
      <c r="F648" s="5" t="s">
        <v>52</v>
      </c>
      <c r="G648" s="5" t="s">
        <v>6</v>
      </c>
      <c r="H648" s="5" t="s">
        <v>6</v>
      </c>
      <c r="I648" s="5" t="s">
        <v>6</v>
      </c>
      <c r="J648" s="5" t="s">
        <v>6</v>
      </c>
      <c r="K648" s="5" t="s">
        <v>53</v>
      </c>
      <c r="L648" s="5">
        <v>24</v>
      </c>
      <c r="M648" s="5">
        <v>1</v>
      </c>
      <c r="N648" s="5" t="s">
        <v>6</v>
      </c>
      <c r="O648" s="5" t="s">
        <v>8</v>
      </c>
      <c r="P648" s="5" t="s">
        <v>9</v>
      </c>
    </row>
    <row r="649" spans="1:16" ht="67.5" x14ac:dyDescent="0.25">
      <c r="A649" s="5" t="s">
        <v>2822</v>
      </c>
      <c r="B649" s="9" t="s">
        <v>2823</v>
      </c>
      <c r="C649" s="4" t="s">
        <v>2824</v>
      </c>
      <c r="D649" s="5" t="s">
        <v>2825</v>
      </c>
      <c r="E649" s="5" t="s">
        <v>907</v>
      </c>
      <c r="F649" s="5" t="s">
        <v>583</v>
      </c>
      <c r="G649" s="5" t="s">
        <v>6</v>
      </c>
      <c r="H649" s="5" t="s">
        <v>6</v>
      </c>
      <c r="I649" s="5" t="s">
        <v>6</v>
      </c>
      <c r="J649" s="5" t="s">
        <v>6</v>
      </c>
      <c r="K649" s="5" t="s">
        <v>200</v>
      </c>
      <c r="L649" s="5">
        <v>16</v>
      </c>
      <c r="M649" s="5">
        <v>1.5259021896696422E-3</v>
      </c>
      <c r="N649" s="5" t="s">
        <v>6</v>
      </c>
      <c r="O649" s="5" t="s">
        <v>8</v>
      </c>
      <c r="P649" s="5" t="s">
        <v>9</v>
      </c>
    </row>
    <row r="650" spans="1:16" ht="67.5" x14ac:dyDescent="0.25">
      <c r="A650" s="5" t="s">
        <v>2826</v>
      </c>
      <c r="B650" s="9" t="s">
        <v>2827</v>
      </c>
      <c r="C650" s="4" t="s">
        <v>2828</v>
      </c>
      <c r="D650" s="5" t="s">
        <v>2829</v>
      </c>
      <c r="E650" s="5" t="s">
        <v>2830</v>
      </c>
      <c r="F650" s="5" t="e">
        <v>#N/A</v>
      </c>
      <c r="G650" s="5" t="s">
        <v>6</v>
      </c>
      <c r="H650" s="5" t="s">
        <v>6</v>
      </c>
      <c r="I650" s="5" t="s">
        <v>6</v>
      </c>
      <c r="J650" s="5" t="s">
        <v>6</v>
      </c>
      <c r="K650" s="5" t="s">
        <v>6</v>
      </c>
      <c r="L650" s="5">
        <v>8</v>
      </c>
      <c r="M650" s="5">
        <v>3.9215686274509803E-3</v>
      </c>
      <c r="N650" s="5" t="s">
        <v>6</v>
      </c>
      <c r="O650" s="5" t="s">
        <v>8</v>
      </c>
      <c r="P650" s="5" t="s">
        <v>9</v>
      </c>
    </row>
    <row r="651" spans="1:16" ht="90" x14ac:dyDescent="0.25">
      <c r="A651" s="5" t="s">
        <v>2831</v>
      </c>
      <c r="B651" s="9" t="s">
        <v>2832</v>
      </c>
      <c r="C651" s="4" t="s">
        <v>2833</v>
      </c>
      <c r="D651" s="5" t="s">
        <v>2834</v>
      </c>
      <c r="E651" s="5" t="s">
        <v>2835</v>
      </c>
      <c r="F651" s="5" t="s">
        <v>2836</v>
      </c>
      <c r="G651" s="5" t="s">
        <v>6</v>
      </c>
      <c r="H651" s="5" t="s">
        <v>6</v>
      </c>
      <c r="I651" s="5" t="s">
        <v>6</v>
      </c>
      <c r="J651" s="5" t="s">
        <v>6</v>
      </c>
      <c r="K651" s="5" t="s">
        <v>2423</v>
      </c>
      <c r="L651" s="5">
        <v>24</v>
      </c>
      <c r="M651" s="5">
        <v>8.0000000000000007E-5</v>
      </c>
      <c r="N651" s="5" t="s">
        <v>6</v>
      </c>
      <c r="O651" s="5" t="s">
        <v>8</v>
      </c>
      <c r="P651" s="5" t="s">
        <v>9</v>
      </c>
    </row>
    <row r="652" spans="1:16" ht="78.75" x14ac:dyDescent="0.25">
      <c r="A652" s="5" t="s">
        <v>2837</v>
      </c>
      <c r="B652" s="9" t="s">
        <v>2838</v>
      </c>
      <c r="C652" s="4" t="s">
        <v>2839</v>
      </c>
      <c r="D652" s="5" t="s">
        <v>2840</v>
      </c>
      <c r="E652" s="5" t="s">
        <v>2841</v>
      </c>
      <c r="F652" s="5" t="s">
        <v>2842</v>
      </c>
      <c r="G652" s="5" t="s">
        <v>6</v>
      </c>
      <c r="H652" s="5" t="s">
        <v>6</v>
      </c>
      <c r="I652" s="5" t="s">
        <v>6</v>
      </c>
      <c r="J652" s="5" t="s">
        <v>6</v>
      </c>
      <c r="K652" s="5" t="s">
        <v>2843</v>
      </c>
      <c r="L652" s="5">
        <v>16</v>
      </c>
      <c r="M652" s="5">
        <v>0.08</v>
      </c>
      <c r="N652" s="5" t="s">
        <v>6</v>
      </c>
      <c r="O652" s="5" t="s">
        <v>8</v>
      </c>
      <c r="P652" s="5" t="s">
        <v>9</v>
      </c>
    </row>
    <row r="653" spans="1:16" ht="78.75" x14ac:dyDescent="0.25">
      <c r="A653" s="5" t="s">
        <v>2844</v>
      </c>
      <c r="B653" s="9" t="s">
        <v>2845</v>
      </c>
      <c r="C653" s="4" t="s">
        <v>2846</v>
      </c>
      <c r="D653" s="5" t="s">
        <v>2847</v>
      </c>
      <c r="E653" s="5" t="s">
        <v>907</v>
      </c>
      <c r="F653" s="5" t="s">
        <v>583</v>
      </c>
      <c r="G653" s="5" t="s">
        <v>6</v>
      </c>
      <c r="H653" s="5" t="s">
        <v>6</v>
      </c>
      <c r="I653" s="5" t="s">
        <v>6</v>
      </c>
      <c r="J653" s="5" t="s">
        <v>6</v>
      </c>
      <c r="K653" s="5" t="s">
        <v>200</v>
      </c>
      <c r="L653" s="5">
        <v>16</v>
      </c>
      <c r="M653" s="5">
        <v>1.5259021896696422E-3</v>
      </c>
      <c r="N653" s="5" t="s">
        <v>6</v>
      </c>
      <c r="O653" s="5" t="s">
        <v>8</v>
      </c>
      <c r="P653" s="5" t="s">
        <v>9</v>
      </c>
    </row>
    <row r="654" spans="1:16" ht="101.25" x14ac:dyDescent="0.25">
      <c r="A654" s="1" t="s">
        <v>2848</v>
      </c>
      <c r="B654" s="2" t="s">
        <v>2849</v>
      </c>
      <c r="C654" s="2" t="s">
        <v>2850</v>
      </c>
      <c r="D654" s="1" t="s">
        <v>3</v>
      </c>
      <c r="E654" s="1" t="s">
        <v>4</v>
      </c>
      <c r="F654" s="19" t="s">
        <v>5</v>
      </c>
      <c r="G654" s="1" t="s">
        <v>6</v>
      </c>
      <c r="H654" s="1" t="s">
        <v>6</v>
      </c>
      <c r="I654" s="1" t="s">
        <v>6</v>
      </c>
      <c r="J654" s="1" t="s">
        <v>6</v>
      </c>
      <c r="K654" s="19" t="s">
        <v>6</v>
      </c>
      <c r="L654" s="5">
        <v>32</v>
      </c>
      <c r="M654" s="5">
        <v>1</v>
      </c>
      <c r="N654" s="1" t="s">
        <v>7</v>
      </c>
      <c r="O654" s="1" t="s">
        <v>8</v>
      </c>
      <c r="P654" s="1" t="s">
        <v>13</v>
      </c>
    </row>
    <row r="655" spans="1:16" ht="101.25" x14ac:dyDescent="0.25">
      <c r="A655" s="5" t="s">
        <v>2851</v>
      </c>
      <c r="B655" s="9" t="s">
        <v>2852</v>
      </c>
      <c r="C655" s="9" t="s">
        <v>2853</v>
      </c>
      <c r="D655" s="5" t="s">
        <v>2854</v>
      </c>
      <c r="E655" s="5" t="s">
        <v>87</v>
      </c>
      <c r="F655" s="5" t="s">
        <v>88</v>
      </c>
      <c r="G655" s="5" t="s">
        <v>6</v>
      </c>
      <c r="H655" s="5" t="s">
        <v>6</v>
      </c>
      <c r="I655" s="5" t="s">
        <v>6</v>
      </c>
      <c r="J655" s="5" t="s">
        <v>6</v>
      </c>
      <c r="K655" s="5" t="s">
        <v>6</v>
      </c>
      <c r="L655" s="5">
        <v>1</v>
      </c>
      <c r="M655" s="5">
        <v>1</v>
      </c>
      <c r="N655" s="5" t="s">
        <v>2855</v>
      </c>
      <c r="O655" s="5" t="s">
        <v>8</v>
      </c>
      <c r="P655" s="5" t="s">
        <v>9</v>
      </c>
    </row>
    <row r="656" spans="1:16" ht="78.75" x14ac:dyDescent="0.25">
      <c r="A656" s="5" t="s">
        <v>2856</v>
      </c>
      <c r="B656" s="9" t="s">
        <v>2857</v>
      </c>
      <c r="C656" s="9" t="s">
        <v>2858</v>
      </c>
      <c r="D656" s="5" t="s">
        <v>2859</v>
      </c>
      <c r="E656" s="5" t="s">
        <v>87</v>
      </c>
      <c r="F656" s="5" t="s">
        <v>88</v>
      </c>
      <c r="G656" s="5" t="s">
        <v>6</v>
      </c>
      <c r="H656" s="5" t="s">
        <v>6</v>
      </c>
      <c r="I656" s="5" t="s">
        <v>6</v>
      </c>
      <c r="J656" s="5" t="s">
        <v>6</v>
      </c>
      <c r="K656" s="5" t="s">
        <v>6</v>
      </c>
      <c r="L656" s="5">
        <v>1</v>
      </c>
      <c r="M656" s="5">
        <v>1</v>
      </c>
      <c r="N656" s="5" t="s">
        <v>2860</v>
      </c>
      <c r="O656" s="5" t="s">
        <v>8</v>
      </c>
      <c r="P656" s="5" t="s">
        <v>9</v>
      </c>
    </row>
    <row r="657" spans="1:16" ht="45" x14ac:dyDescent="0.25">
      <c r="A657" s="5" t="s">
        <v>2861</v>
      </c>
      <c r="B657" s="9" t="s">
        <v>2862</v>
      </c>
      <c r="C657" s="9" t="s">
        <v>2863</v>
      </c>
      <c r="D657" s="5" t="s">
        <v>2864</v>
      </c>
      <c r="E657" s="5" t="s">
        <v>87</v>
      </c>
      <c r="F657" s="5" t="s">
        <v>88</v>
      </c>
      <c r="G657" s="5" t="s">
        <v>6</v>
      </c>
      <c r="H657" s="5" t="s">
        <v>6</v>
      </c>
      <c r="I657" s="5" t="s">
        <v>6</v>
      </c>
      <c r="J657" s="5" t="s">
        <v>6</v>
      </c>
      <c r="K657" s="5" t="s">
        <v>6</v>
      </c>
      <c r="L657" s="5">
        <v>1</v>
      </c>
      <c r="M657" s="5">
        <v>1</v>
      </c>
      <c r="N657" s="5" t="s">
        <v>2865</v>
      </c>
      <c r="O657" s="5" t="s">
        <v>8</v>
      </c>
      <c r="P657" s="5" t="s">
        <v>9</v>
      </c>
    </row>
    <row r="658" spans="1:16" ht="45" x14ac:dyDescent="0.25">
      <c r="A658" s="5" t="s">
        <v>2866</v>
      </c>
      <c r="B658" s="9" t="s">
        <v>2867</v>
      </c>
      <c r="C658" s="9" t="s">
        <v>2868</v>
      </c>
      <c r="D658" s="5" t="s">
        <v>2869</v>
      </c>
      <c r="E658" s="5" t="s">
        <v>101</v>
      </c>
      <c r="F658" s="5" t="s">
        <v>102</v>
      </c>
      <c r="G658" s="5" t="s">
        <v>6</v>
      </c>
      <c r="H658" s="5" t="s">
        <v>6</v>
      </c>
      <c r="I658" s="5" t="s">
        <v>6</v>
      </c>
      <c r="J658" s="5" t="s">
        <v>6</v>
      </c>
      <c r="K658" s="5" t="s">
        <v>6</v>
      </c>
      <c r="L658" s="5">
        <v>8</v>
      </c>
      <c r="M658" s="5">
        <v>1</v>
      </c>
      <c r="N658" s="5" t="s">
        <v>6</v>
      </c>
      <c r="O658" s="5" t="s">
        <v>8</v>
      </c>
      <c r="P658" s="5" t="s">
        <v>9</v>
      </c>
    </row>
    <row r="659" spans="1:16" ht="56.25" x14ac:dyDescent="0.25">
      <c r="A659" s="5" t="s">
        <v>2870</v>
      </c>
      <c r="B659" s="9" t="s">
        <v>2871</v>
      </c>
      <c r="C659" s="9" t="s">
        <v>2872</v>
      </c>
      <c r="D659" s="5" t="s">
        <v>2873</v>
      </c>
      <c r="E659" s="5" t="s">
        <v>87</v>
      </c>
      <c r="F659" s="5" t="s">
        <v>88</v>
      </c>
      <c r="G659" s="5" t="s">
        <v>6</v>
      </c>
      <c r="H659" s="5" t="s">
        <v>6</v>
      </c>
      <c r="I659" s="5" t="s">
        <v>6</v>
      </c>
      <c r="J659" s="5" t="s">
        <v>6</v>
      </c>
      <c r="K659" s="5" t="s">
        <v>6</v>
      </c>
      <c r="L659" s="5">
        <v>1</v>
      </c>
      <c r="M659" s="5">
        <v>1</v>
      </c>
      <c r="N659" s="5" t="s">
        <v>2874</v>
      </c>
      <c r="O659" s="5" t="s">
        <v>8</v>
      </c>
      <c r="P659" s="5" t="s">
        <v>9</v>
      </c>
    </row>
    <row r="660" spans="1:16" ht="56.25" x14ac:dyDescent="0.25">
      <c r="A660" s="5" t="s">
        <v>2875</v>
      </c>
      <c r="B660" s="9" t="s">
        <v>2876</v>
      </c>
      <c r="C660" s="9" t="s">
        <v>2877</v>
      </c>
      <c r="D660" s="5" t="s">
        <v>2878</v>
      </c>
      <c r="E660" s="5" t="s">
        <v>87</v>
      </c>
      <c r="F660" s="5" t="s">
        <v>88</v>
      </c>
      <c r="G660" s="5" t="s">
        <v>6</v>
      </c>
      <c r="H660" s="5" t="s">
        <v>6</v>
      </c>
      <c r="I660" s="5" t="s">
        <v>6</v>
      </c>
      <c r="J660" s="5" t="s">
        <v>6</v>
      </c>
      <c r="K660" s="5" t="s">
        <v>6</v>
      </c>
      <c r="L660" s="5">
        <v>1</v>
      </c>
      <c r="M660" s="5">
        <v>1</v>
      </c>
      <c r="N660" s="5" t="s">
        <v>2879</v>
      </c>
      <c r="O660" s="5" t="s">
        <v>8</v>
      </c>
      <c r="P660" s="5" t="s">
        <v>9</v>
      </c>
    </row>
    <row r="661" spans="1:16" ht="67.5" x14ac:dyDescent="0.25">
      <c r="A661" s="5" t="s">
        <v>2880</v>
      </c>
      <c r="B661" s="9" t="s">
        <v>2881</v>
      </c>
      <c r="C661" s="9" t="s">
        <v>2882</v>
      </c>
      <c r="D661" s="5" t="s">
        <v>2883</v>
      </c>
      <c r="E661" s="5" t="s">
        <v>87</v>
      </c>
      <c r="F661" s="5" t="s">
        <v>88</v>
      </c>
      <c r="G661" s="5" t="s">
        <v>6</v>
      </c>
      <c r="H661" s="5" t="s">
        <v>6</v>
      </c>
      <c r="I661" s="5" t="s">
        <v>6</v>
      </c>
      <c r="J661" s="5" t="s">
        <v>6</v>
      </c>
      <c r="K661" s="5" t="s">
        <v>6</v>
      </c>
      <c r="L661" s="5">
        <v>1</v>
      </c>
      <c r="M661" s="5">
        <v>1</v>
      </c>
      <c r="N661" s="5" t="s">
        <v>2884</v>
      </c>
      <c r="O661" s="5" t="s">
        <v>8</v>
      </c>
      <c r="P661" s="5" t="s">
        <v>9</v>
      </c>
    </row>
    <row r="662" spans="1:16" ht="123.75" x14ac:dyDescent="0.25">
      <c r="A662" s="5" t="s">
        <v>2885</v>
      </c>
      <c r="B662" s="9" t="s">
        <v>2886</v>
      </c>
      <c r="C662" s="9" t="s">
        <v>2887</v>
      </c>
      <c r="D662" s="5" t="s">
        <v>2888</v>
      </c>
      <c r="E662" s="5" t="s">
        <v>155</v>
      </c>
      <c r="F662" s="5" t="s">
        <v>156</v>
      </c>
      <c r="G662" s="5" t="s">
        <v>6</v>
      </c>
      <c r="H662" s="5" t="s">
        <v>6</v>
      </c>
      <c r="I662" s="5" t="s">
        <v>6</v>
      </c>
      <c r="J662" s="5" t="s">
        <v>6</v>
      </c>
      <c r="K662" s="5" t="s">
        <v>6</v>
      </c>
      <c r="L662" s="5">
        <v>2</v>
      </c>
      <c r="M662" s="5">
        <v>1</v>
      </c>
      <c r="N662" s="5" t="s">
        <v>2889</v>
      </c>
      <c r="O662" s="5" t="s">
        <v>8</v>
      </c>
      <c r="P662" s="5" t="s">
        <v>9</v>
      </c>
    </row>
    <row r="663" spans="1:16" ht="45" x14ac:dyDescent="0.25">
      <c r="A663" s="5" t="s">
        <v>2890</v>
      </c>
      <c r="B663" s="9" t="s">
        <v>2891</v>
      </c>
      <c r="C663" s="9" t="s">
        <v>2892</v>
      </c>
      <c r="D663" s="5" t="s">
        <v>2893</v>
      </c>
      <c r="E663" s="5" t="s">
        <v>1124</v>
      </c>
      <c r="F663" s="5" t="s">
        <v>52</v>
      </c>
      <c r="G663" s="5" t="s">
        <v>6</v>
      </c>
      <c r="H663" s="5" t="s">
        <v>6</v>
      </c>
      <c r="I663" s="5" t="s">
        <v>6</v>
      </c>
      <c r="J663" s="5" t="s">
        <v>6</v>
      </c>
      <c r="K663" s="5" t="s">
        <v>6</v>
      </c>
      <c r="L663" s="5">
        <v>24</v>
      </c>
      <c r="M663" s="5">
        <v>1</v>
      </c>
      <c r="N663" s="5" t="s">
        <v>6</v>
      </c>
      <c r="O663" s="5" t="s">
        <v>8</v>
      </c>
      <c r="P663" s="5" t="s">
        <v>9</v>
      </c>
    </row>
    <row r="664" spans="1:16" ht="90" x14ac:dyDescent="0.25">
      <c r="A664" s="5" t="s">
        <v>2894</v>
      </c>
      <c r="B664" s="9" t="s">
        <v>2895</v>
      </c>
      <c r="C664" s="9" t="s">
        <v>2896</v>
      </c>
      <c r="D664" s="5" t="s">
        <v>2897</v>
      </c>
      <c r="E664" s="5" t="s">
        <v>87</v>
      </c>
      <c r="F664" s="5" t="s">
        <v>88</v>
      </c>
      <c r="G664" s="5" t="s">
        <v>6</v>
      </c>
      <c r="H664" s="5" t="s">
        <v>6</v>
      </c>
      <c r="I664" s="5" t="s">
        <v>6</v>
      </c>
      <c r="J664" s="5" t="s">
        <v>6</v>
      </c>
      <c r="K664" s="5" t="s">
        <v>6</v>
      </c>
      <c r="L664" s="5">
        <v>1</v>
      </c>
      <c r="M664" s="5">
        <v>1</v>
      </c>
      <c r="N664" s="5" t="s">
        <v>2898</v>
      </c>
      <c r="O664" s="5" t="s">
        <v>8</v>
      </c>
      <c r="P664" s="5" t="s">
        <v>9</v>
      </c>
    </row>
    <row r="665" spans="1:16" ht="112.5" x14ac:dyDescent="0.25">
      <c r="A665" s="5" t="s">
        <v>2899</v>
      </c>
      <c r="B665" s="9" t="s">
        <v>2900</v>
      </c>
      <c r="C665" s="9" t="s">
        <v>2901</v>
      </c>
      <c r="D665" s="5" t="s">
        <v>2902</v>
      </c>
      <c r="E665" s="5" t="s">
        <v>87</v>
      </c>
      <c r="F665" s="5" t="s">
        <v>88</v>
      </c>
      <c r="G665" s="5" t="s">
        <v>6</v>
      </c>
      <c r="H665" s="5" t="s">
        <v>6</v>
      </c>
      <c r="I665" s="5" t="s">
        <v>6</v>
      </c>
      <c r="J665" s="5" t="s">
        <v>6</v>
      </c>
      <c r="K665" s="5" t="s">
        <v>6</v>
      </c>
      <c r="L665" s="5">
        <v>1</v>
      </c>
      <c r="M665" s="5">
        <v>1</v>
      </c>
      <c r="N665" s="5" t="s">
        <v>2903</v>
      </c>
      <c r="O665" s="5" t="s">
        <v>8</v>
      </c>
      <c r="P665" s="5" t="s">
        <v>9</v>
      </c>
    </row>
    <row r="666" spans="1:16" ht="112.5" x14ac:dyDescent="0.25">
      <c r="A666" s="5" t="s">
        <v>2904</v>
      </c>
      <c r="B666" s="9" t="s">
        <v>2905</v>
      </c>
      <c r="C666" s="9" t="s">
        <v>2906</v>
      </c>
      <c r="D666" s="5" t="s">
        <v>2907</v>
      </c>
      <c r="E666" s="5" t="s">
        <v>87</v>
      </c>
      <c r="F666" s="5" t="s">
        <v>88</v>
      </c>
      <c r="G666" s="5" t="s">
        <v>6</v>
      </c>
      <c r="H666" s="5" t="s">
        <v>6</v>
      </c>
      <c r="I666" s="5" t="s">
        <v>6</v>
      </c>
      <c r="J666" s="5" t="s">
        <v>6</v>
      </c>
      <c r="K666" s="5" t="s">
        <v>6</v>
      </c>
      <c r="L666" s="5">
        <v>1</v>
      </c>
      <c r="M666" s="5">
        <v>1</v>
      </c>
      <c r="N666" s="5" t="s">
        <v>2908</v>
      </c>
      <c r="O666" s="5" t="s">
        <v>8</v>
      </c>
      <c r="P666" s="5" t="s">
        <v>9</v>
      </c>
    </row>
    <row r="667" spans="1:16" ht="90" x14ac:dyDescent="0.25">
      <c r="A667" s="5" t="s">
        <v>2909</v>
      </c>
      <c r="B667" s="9" t="s">
        <v>2910</v>
      </c>
      <c r="C667" s="9" t="s">
        <v>2911</v>
      </c>
      <c r="D667" s="5" t="s">
        <v>2912</v>
      </c>
      <c r="E667" s="5" t="s">
        <v>87</v>
      </c>
      <c r="F667" s="5" t="s">
        <v>88</v>
      </c>
      <c r="G667" s="5" t="s">
        <v>6</v>
      </c>
      <c r="H667" s="5" t="s">
        <v>6</v>
      </c>
      <c r="I667" s="5" t="s">
        <v>6</v>
      </c>
      <c r="J667" s="5" t="s">
        <v>6</v>
      </c>
      <c r="K667" s="5" t="s">
        <v>6</v>
      </c>
      <c r="L667" s="5">
        <v>1</v>
      </c>
      <c r="M667" s="5">
        <v>1</v>
      </c>
      <c r="N667" s="5" t="s">
        <v>2913</v>
      </c>
      <c r="O667" s="5" t="s">
        <v>8</v>
      </c>
      <c r="P667" s="5" t="s">
        <v>9</v>
      </c>
    </row>
    <row r="668" spans="1:16" ht="67.5" x14ac:dyDescent="0.25">
      <c r="A668" s="5" t="s">
        <v>2914</v>
      </c>
      <c r="B668" s="9" t="s">
        <v>2915</v>
      </c>
      <c r="C668" s="9" t="s">
        <v>2916</v>
      </c>
      <c r="D668" s="5" t="s">
        <v>2917</v>
      </c>
      <c r="E668" s="5" t="s">
        <v>87</v>
      </c>
      <c r="F668" s="5" t="s">
        <v>88</v>
      </c>
      <c r="G668" s="5" t="s">
        <v>6</v>
      </c>
      <c r="H668" s="5" t="s">
        <v>6</v>
      </c>
      <c r="I668" s="5" t="s">
        <v>6</v>
      </c>
      <c r="J668" s="5" t="s">
        <v>6</v>
      </c>
      <c r="K668" s="5" t="s">
        <v>6</v>
      </c>
      <c r="L668" s="5">
        <v>1</v>
      </c>
      <c r="M668" s="5">
        <v>1</v>
      </c>
      <c r="N668" s="5" t="s">
        <v>2918</v>
      </c>
      <c r="O668" s="5" t="s">
        <v>8</v>
      </c>
      <c r="P668" s="5" t="s">
        <v>9</v>
      </c>
    </row>
    <row r="669" spans="1:16" ht="45" x14ac:dyDescent="0.25">
      <c r="A669" s="5" t="s">
        <v>2919</v>
      </c>
      <c r="B669" s="9" t="s">
        <v>2920</v>
      </c>
      <c r="C669" s="9" t="s">
        <v>2921</v>
      </c>
      <c r="D669" s="5" t="s">
        <v>2922</v>
      </c>
      <c r="E669" s="5" t="s">
        <v>87</v>
      </c>
      <c r="F669" s="5" t="s">
        <v>88</v>
      </c>
      <c r="G669" s="5" t="s">
        <v>6</v>
      </c>
      <c r="H669" s="5" t="s">
        <v>6</v>
      </c>
      <c r="I669" s="5" t="s">
        <v>6</v>
      </c>
      <c r="J669" s="5" t="s">
        <v>6</v>
      </c>
      <c r="K669" s="5" t="s">
        <v>6</v>
      </c>
      <c r="L669" s="5">
        <v>1</v>
      </c>
      <c r="M669" s="5">
        <v>1</v>
      </c>
      <c r="N669" s="5" t="s">
        <v>2923</v>
      </c>
      <c r="O669" s="5" t="s">
        <v>8</v>
      </c>
      <c r="P669" s="5" t="s">
        <v>9</v>
      </c>
    </row>
    <row r="670" spans="1:16" ht="78.75" x14ac:dyDescent="0.25">
      <c r="A670" s="5" t="s">
        <v>2924</v>
      </c>
      <c r="B670" s="9" t="s">
        <v>2925</v>
      </c>
      <c r="C670" s="9" t="s">
        <v>2926</v>
      </c>
      <c r="D670" s="5" t="s">
        <v>2927</v>
      </c>
      <c r="E670" s="5" t="s">
        <v>87</v>
      </c>
      <c r="F670" s="5" t="s">
        <v>88</v>
      </c>
      <c r="G670" s="5" t="s">
        <v>6</v>
      </c>
      <c r="H670" s="5" t="s">
        <v>6</v>
      </c>
      <c r="I670" s="5" t="s">
        <v>6</v>
      </c>
      <c r="J670" s="5" t="s">
        <v>6</v>
      </c>
      <c r="K670" s="5" t="s">
        <v>6</v>
      </c>
      <c r="L670" s="5">
        <v>1</v>
      </c>
      <c r="M670" s="5">
        <v>1</v>
      </c>
      <c r="N670" s="5" t="s">
        <v>2928</v>
      </c>
      <c r="O670" s="5" t="s">
        <v>8</v>
      </c>
      <c r="P670" s="5" t="s">
        <v>9</v>
      </c>
    </row>
    <row r="671" spans="1:16" ht="123.75" x14ac:dyDescent="0.25">
      <c r="A671" s="5" t="s">
        <v>2929</v>
      </c>
      <c r="B671" s="9" t="s">
        <v>2930</v>
      </c>
      <c r="C671" s="9" t="s">
        <v>2931</v>
      </c>
      <c r="D671" s="5" t="s">
        <v>2932</v>
      </c>
      <c r="E671" s="5" t="s">
        <v>155</v>
      </c>
      <c r="F671" s="5" t="s">
        <v>156</v>
      </c>
      <c r="G671" s="5" t="s">
        <v>6</v>
      </c>
      <c r="H671" s="5" t="s">
        <v>6</v>
      </c>
      <c r="I671" s="5" t="s">
        <v>6</v>
      </c>
      <c r="J671" s="5" t="s">
        <v>6</v>
      </c>
      <c r="K671" s="5" t="s">
        <v>6</v>
      </c>
      <c r="L671" s="5">
        <v>2</v>
      </c>
      <c r="M671" s="5">
        <v>1</v>
      </c>
      <c r="N671" s="5" t="s">
        <v>2933</v>
      </c>
      <c r="O671" s="5" t="s">
        <v>8</v>
      </c>
      <c r="P671" s="5" t="s">
        <v>9</v>
      </c>
    </row>
    <row r="672" spans="1:16" ht="112.5" x14ac:dyDescent="0.25">
      <c r="A672" s="5" t="s">
        <v>2934</v>
      </c>
      <c r="B672" s="9" t="s">
        <v>2935</v>
      </c>
      <c r="C672" s="9" t="s">
        <v>2936</v>
      </c>
      <c r="D672" s="5" t="s">
        <v>2937</v>
      </c>
      <c r="E672" s="5" t="s">
        <v>87</v>
      </c>
      <c r="F672" s="5" t="s">
        <v>88</v>
      </c>
      <c r="G672" s="5" t="s">
        <v>6</v>
      </c>
      <c r="H672" s="5" t="s">
        <v>6</v>
      </c>
      <c r="I672" s="5" t="s">
        <v>6</v>
      </c>
      <c r="J672" s="5" t="s">
        <v>6</v>
      </c>
      <c r="K672" s="5" t="s">
        <v>6</v>
      </c>
      <c r="L672" s="5">
        <v>1</v>
      </c>
      <c r="M672" s="5">
        <v>1</v>
      </c>
      <c r="N672" s="5" t="s">
        <v>2938</v>
      </c>
      <c r="O672" s="5" t="s">
        <v>54</v>
      </c>
      <c r="P672" s="5" t="s">
        <v>9</v>
      </c>
    </row>
    <row r="673" spans="1:16" ht="78.75" x14ac:dyDescent="0.25">
      <c r="A673" s="5" t="s">
        <v>2939</v>
      </c>
      <c r="B673" s="9" t="s">
        <v>2940</v>
      </c>
      <c r="C673" s="9" t="s">
        <v>2941</v>
      </c>
      <c r="D673" s="5" t="s">
        <v>2942</v>
      </c>
      <c r="E673" s="5" t="s">
        <v>87</v>
      </c>
      <c r="F673" s="5" t="s">
        <v>88</v>
      </c>
      <c r="G673" s="5" t="s">
        <v>6</v>
      </c>
      <c r="H673" s="5" t="s">
        <v>6</v>
      </c>
      <c r="I673" s="5" t="s">
        <v>6</v>
      </c>
      <c r="J673" s="5" t="s">
        <v>6</v>
      </c>
      <c r="K673" s="5" t="s">
        <v>6</v>
      </c>
      <c r="L673" s="5">
        <v>1</v>
      </c>
      <c r="M673" s="5">
        <v>1</v>
      </c>
      <c r="N673" s="5" t="s">
        <v>2943</v>
      </c>
      <c r="O673" s="5" t="s">
        <v>8</v>
      </c>
      <c r="P673" s="5" t="s">
        <v>9</v>
      </c>
    </row>
    <row r="674" spans="1:16" ht="157.5" x14ac:dyDescent="0.25">
      <c r="A674" s="5" t="s">
        <v>2944</v>
      </c>
      <c r="B674" s="9" t="s">
        <v>2945</v>
      </c>
      <c r="C674" s="9" t="s">
        <v>2946</v>
      </c>
      <c r="D674" s="5" t="s">
        <v>2947</v>
      </c>
      <c r="E674" s="5" t="s">
        <v>87</v>
      </c>
      <c r="F674" s="5" t="s">
        <v>88</v>
      </c>
      <c r="G674" s="5" t="s">
        <v>6</v>
      </c>
      <c r="H674" s="5" t="s">
        <v>6</v>
      </c>
      <c r="I674" s="5" t="s">
        <v>6</v>
      </c>
      <c r="J674" s="5" t="s">
        <v>6</v>
      </c>
      <c r="K674" s="5" t="s">
        <v>6</v>
      </c>
      <c r="L674" s="5">
        <v>1</v>
      </c>
      <c r="M674" s="5">
        <v>1</v>
      </c>
      <c r="N674" s="5" t="s">
        <v>2948</v>
      </c>
      <c r="O674" s="5" t="s">
        <v>8</v>
      </c>
      <c r="P674" s="5" t="s">
        <v>9</v>
      </c>
    </row>
    <row r="675" spans="1:16" ht="191.25" x14ac:dyDescent="0.25">
      <c r="A675" s="5" t="s">
        <v>2949</v>
      </c>
      <c r="B675" s="9" t="s">
        <v>2950</v>
      </c>
      <c r="C675" s="9" t="s">
        <v>2951</v>
      </c>
      <c r="D675" s="5" t="s">
        <v>2952</v>
      </c>
      <c r="E675" s="5" t="s">
        <v>155</v>
      </c>
      <c r="F675" s="5" t="s">
        <v>156</v>
      </c>
      <c r="G675" s="5" t="s">
        <v>6</v>
      </c>
      <c r="H675" s="5" t="s">
        <v>6</v>
      </c>
      <c r="I675" s="5" t="s">
        <v>6</v>
      </c>
      <c r="J675" s="5" t="s">
        <v>6</v>
      </c>
      <c r="K675" s="5" t="s">
        <v>6</v>
      </c>
      <c r="L675" s="5">
        <v>2</v>
      </c>
      <c r="M675" s="5">
        <v>1</v>
      </c>
      <c r="N675" s="5" t="s">
        <v>2953</v>
      </c>
      <c r="O675" s="5" t="s">
        <v>8</v>
      </c>
      <c r="P675" s="5" t="s">
        <v>9</v>
      </c>
    </row>
    <row r="676" spans="1:16" ht="33.75" x14ac:dyDescent="0.25">
      <c r="A676" s="5" t="s">
        <v>2954</v>
      </c>
      <c r="B676" s="9" t="s">
        <v>2955</v>
      </c>
      <c r="C676" s="9" t="s">
        <v>2956</v>
      </c>
      <c r="D676" s="5" t="s">
        <v>2957</v>
      </c>
      <c r="E676" s="5" t="s">
        <v>2958</v>
      </c>
      <c r="F676" s="5" t="e">
        <v>#N/A</v>
      </c>
      <c r="G676" s="5" t="s">
        <v>6</v>
      </c>
      <c r="H676" s="5" t="s">
        <v>6</v>
      </c>
      <c r="I676" s="5" t="s">
        <v>6</v>
      </c>
      <c r="J676" s="5" t="s">
        <v>6</v>
      </c>
      <c r="K676" s="5" t="s">
        <v>200</v>
      </c>
      <c r="L676" s="5">
        <v>8</v>
      </c>
      <c r="M676" s="5">
        <v>0.5</v>
      </c>
      <c r="N676" s="5" t="s">
        <v>6</v>
      </c>
      <c r="O676" s="5" t="s">
        <v>8</v>
      </c>
      <c r="P676" s="5" t="s">
        <v>9</v>
      </c>
    </row>
    <row r="677" spans="1:16" ht="67.5" x14ac:dyDescent="0.25">
      <c r="A677" s="5" t="s">
        <v>2959</v>
      </c>
      <c r="B677" s="9" t="s">
        <v>2960</v>
      </c>
      <c r="C677" s="9" t="s">
        <v>2961</v>
      </c>
      <c r="D677" s="5" t="s">
        <v>2962</v>
      </c>
      <c r="E677" s="5" t="s">
        <v>87</v>
      </c>
      <c r="F677" s="5" t="s">
        <v>88</v>
      </c>
      <c r="G677" s="5">
        <v>0</v>
      </c>
      <c r="H677" s="5">
        <v>1</v>
      </c>
      <c r="I677" s="5" t="s">
        <v>6</v>
      </c>
      <c r="J677" s="5" t="s">
        <v>6</v>
      </c>
      <c r="K677" s="5" t="s">
        <v>6</v>
      </c>
      <c r="L677" s="5">
        <v>1</v>
      </c>
      <c r="M677" s="5">
        <v>1</v>
      </c>
      <c r="N677" s="5" t="s">
        <v>2963</v>
      </c>
      <c r="O677" s="5" t="s">
        <v>8</v>
      </c>
      <c r="P677" s="5" t="s">
        <v>9</v>
      </c>
    </row>
    <row r="678" spans="1:16" ht="45" x14ac:dyDescent="0.25">
      <c r="A678" s="5" t="s">
        <v>2964</v>
      </c>
      <c r="B678" s="9" t="s">
        <v>2965</v>
      </c>
      <c r="C678" s="4" t="s">
        <v>2966</v>
      </c>
      <c r="D678" s="5" t="s">
        <v>2967</v>
      </c>
      <c r="E678" s="6" t="s">
        <v>1124</v>
      </c>
      <c r="F678" s="5" t="s">
        <v>52</v>
      </c>
      <c r="G678" s="5">
        <v>0</v>
      </c>
      <c r="H678" s="5">
        <v>1000000</v>
      </c>
      <c r="I678" s="5" t="s">
        <v>6</v>
      </c>
      <c r="J678" s="5" t="s">
        <v>6</v>
      </c>
      <c r="K678" s="5" t="s">
        <v>6</v>
      </c>
      <c r="L678" s="5">
        <v>24</v>
      </c>
      <c r="M678" s="5">
        <v>1</v>
      </c>
      <c r="N678" s="5" t="s">
        <v>6</v>
      </c>
      <c r="O678" s="5" t="s">
        <v>8</v>
      </c>
      <c r="P678" s="5" t="s">
        <v>9</v>
      </c>
    </row>
    <row r="679" spans="1:16" ht="78.75" x14ac:dyDescent="0.25">
      <c r="A679" s="5" t="s">
        <v>2968</v>
      </c>
      <c r="B679" s="9" t="s">
        <v>2969</v>
      </c>
      <c r="C679" s="4" t="s">
        <v>2970</v>
      </c>
      <c r="D679" s="5" t="s">
        <v>2971</v>
      </c>
      <c r="E679" s="6" t="s">
        <v>649</v>
      </c>
      <c r="F679" s="5" t="s">
        <v>68</v>
      </c>
      <c r="G679" s="5">
        <v>0</v>
      </c>
      <c r="H679" s="5">
        <v>65535</v>
      </c>
      <c r="I679" s="5" t="s">
        <v>6</v>
      </c>
      <c r="J679" s="5" t="s">
        <v>6</v>
      </c>
      <c r="K679" s="5" t="s">
        <v>6</v>
      </c>
      <c r="L679" s="5">
        <v>16</v>
      </c>
      <c r="M679" s="5">
        <v>1</v>
      </c>
      <c r="N679" s="5" t="s">
        <v>6</v>
      </c>
      <c r="O679" s="5" t="s">
        <v>8</v>
      </c>
      <c r="P679" s="5" t="s">
        <v>9</v>
      </c>
    </row>
    <row r="680" spans="1:16" ht="78.75" x14ac:dyDescent="0.25">
      <c r="A680" s="5" t="s">
        <v>2972</v>
      </c>
      <c r="B680" s="9" t="s">
        <v>2973</v>
      </c>
      <c r="C680" s="4" t="s">
        <v>2974</v>
      </c>
      <c r="D680" s="5" t="s">
        <v>2975</v>
      </c>
      <c r="E680" s="6" t="s">
        <v>649</v>
      </c>
      <c r="F680" s="5" t="s">
        <v>68</v>
      </c>
      <c r="G680" s="5">
        <v>0</v>
      </c>
      <c r="H680" s="5">
        <v>65535</v>
      </c>
      <c r="I680" s="5" t="s">
        <v>6</v>
      </c>
      <c r="J680" s="5" t="s">
        <v>6</v>
      </c>
      <c r="K680" s="5" t="s">
        <v>6</v>
      </c>
      <c r="L680" s="5">
        <v>16</v>
      </c>
      <c r="M680" s="5">
        <v>1</v>
      </c>
      <c r="N680" s="5" t="s">
        <v>6</v>
      </c>
      <c r="O680" s="5" t="s">
        <v>8</v>
      </c>
      <c r="P680" s="5" t="s">
        <v>9</v>
      </c>
    </row>
    <row r="681" spans="1:16" ht="67.5" x14ac:dyDescent="0.25">
      <c r="A681" s="5" t="s">
        <v>2976</v>
      </c>
      <c r="B681" s="9" t="s">
        <v>2977</v>
      </c>
      <c r="C681" s="4" t="s">
        <v>2978</v>
      </c>
      <c r="D681" s="5" t="s">
        <v>2979</v>
      </c>
      <c r="E681" s="6" t="s">
        <v>649</v>
      </c>
      <c r="F681" s="5" t="s">
        <v>68</v>
      </c>
      <c r="G681" s="5">
        <v>0</v>
      </c>
      <c r="H681" s="5">
        <v>65535</v>
      </c>
      <c r="I681" s="5" t="s">
        <v>6</v>
      </c>
      <c r="J681" s="5" t="s">
        <v>6</v>
      </c>
      <c r="K681" s="5" t="s">
        <v>6</v>
      </c>
      <c r="L681" s="5">
        <v>16</v>
      </c>
      <c r="M681" s="5">
        <v>1</v>
      </c>
      <c r="N681" s="5" t="s">
        <v>6</v>
      </c>
      <c r="O681" s="5" t="s">
        <v>8</v>
      </c>
      <c r="P681" s="5" t="s">
        <v>9</v>
      </c>
    </row>
    <row r="682" spans="1:16" ht="67.5" x14ac:dyDescent="0.25">
      <c r="A682" s="5" t="s">
        <v>2980</v>
      </c>
      <c r="B682" s="9" t="s">
        <v>2981</v>
      </c>
      <c r="C682" s="4" t="s">
        <v>2982</v>
      </c>
      <c r="D682" s="5" t="s">
        <v>2983</v>
      </c>
      <c r="E682" s="6" t="s">
        <v>649</v>
      </c>
      <c r="F682" s="5" t="s">
        <v>68</v>
      </c>
      <c r="G682" s="5">
        <v>0</v>
      </c>
      <c r="H682" s="5">
        <v>65535</v>
      </c>
      <c r="I682" s="5" t="s">
        <v>6</v>
      </c>
      <c r="J682" s="5" t="s">
        <v>6</v>
      </c>
      <c r="K682" s="5" t="s">
        <v>6</v>
      </c>
      <c r="L682" s="5">
        <v>16</v>
      </c>
      <c r="M682" s="5">
        <v>1</v>
      </c>
      <c r="N682" s="5" t="s">
        <v>6</v>
      </c>
      <c r="O682" s="5" t="s">
        <v>8</v>
      </c>
      <c r="P682" s="5" t="s">
        <v>9</v>
      </c>
    </row>
    <row r="683" spans="1:16" ht="45" x14ac:dyDescent="0.25">
      <c r="A683" s="5" t="s">
        <v>2984</v>
      </c>
      <c r="B683" s="9" t="s">
        <v>2985</v>
      </c>
      <c r="C683" s="4" t="s">
        <v>2986</v>
      </c>
      <c r="D683" s="5" t="s">
        <v>2987</v>
      </c>
      <c r="E683" s="6" t="s">
        <v>1124</v>
      </c>
      <c r="F683" s="5" t="s">
        <v>52</v>
      </c>
      <c r="G683" s="5">
        <v>0</v>
      </c>
      <c r="H683" s="5">
        <v>300000</v>
      </c>
      <c r="I683" s="5" t="s">
        <v>6</v>
      </c>
      <c r="J683" s="5" t="s">
        <v>6</v>
      </c>
      <c r="K683" s="5" t="s">
        <v>6</v>
      </c>
      <c r="L683" s="5">
        <v>24</v>
      </c>
      <c r="M683" s="5">
        <v>1</v>
      </c>
      <c r="N683" s="5" t="s">
        <v>6</v>
      </c>
      <c r="O683" s="5" t="s">
        <v>8</v>
      </c>
      <c r="P683" s="5" t="s">
        <v>9</v>
      </c>
    </row>
    <row r="684" spans="1:16" ht="101.25" x14ac:dyDescent="0.25">
      <c r="A684" s="1" t="s">
        <v>2988</v>
      </c>
      <c r="B684" s="2" t="s">
        <v>2989</v>
      </c>
      <c r="C684" s="3" t="s">
        <v>2990</v>
      </c>
      <c r="D684" s="1" t="s">
        <v>3</v>
      </c>
      <c r="E684" s="1" t="s">
        <v>4</v>
      </c>
      <c r="F684" s="19" t="s">
        <v>5</v>
      </c>
      <c r="G684" s="1" t="s">
        <v>6</v>
      </c>
      <c r="H684" s="1" t="s">
        <v>6</v>
      </c>
      <c r="I684" s="1" t="s">
        <v>6</v>
      </c>
      <c r="J684" s="1" t="s">
        <v>6</v>
      </c>
      <c r="K684" s="19" t="s">
        <v>6</v>
      </c>
      <c r="L684" s="19">
        <v>32</v>
      </c>
      <c r="M684" s="19">
        <v>1</v>
      </c>
      <c r="N684" s="1" t="s">
        <v>7</v>
      </c>
      <c r="O684" s="1" t="s">
        <v>8</v>
      </c>
      <c r="P684" s="1" t="s">
        <v>13</v>
      </c>
    </row>
    <row r="685" spans="1:16" ht="56.25" x14ac:dyDescent="0.25">
      <c r="A685" s="5" t="s">
        <v>2991</v>
      </c>
      <c r="B685" s="9" t="s">
        <v>2992</v>
      </c>
      <c r="C685" s="4" t="s">
        <v>2993</v>
      </c>
      <c r="D685" s="5" t="s">
        <v>2994</v>
      </c>
      <c r="E685" s="6" t="s">
        <v>210</v>
      </c>
      <c r="F685" s="5" t="s">
        <v>2995</v>
      </c>
      <c r="G685" s="5">
        <v>0</v>
      </c>
      <c r="H685" s="5">
        <v>255</v>
      </c>
      <c r="I685" s="5" t="s">
        <v>6</v>
      </c>
      <c r="J685" s="5" t="s">
        <v>6</v>
      </c>
      <c r="K685" s="5" t="s">
        <v>6</v>
      </c>
      <c r="L685" s="5">
        <v>240</v>
      </c>
      <c r="M685" s="5">
        <v>1</v>
      </c>
      <c r="N685" s="5" t="s">
        <v>6</v>
      </c>
      <c r="O685" s="5" t="s">
        <v>8</v>
      </c>
      <c r="P685" s="5" t="s">
        <v>9</v>
      </c>
    </row>
    <row r="686" spans="1:16" ht="56.25" x14ac:dyDescent="0.25">
      <c r="A686" s="5" t="s">
        <v>2996</v>
      </c>
      <c r="B686" s="9" t="s">
        <v>2997</v>
      </c>
      <c r="C686" s="4" t="s">
        <v>2998</v>
      </c>
      <c r="D686" s="5" t="s">
        <v>2999</v>
      </c>
      <c r="E686" s="6" t="s">
        <v>210</v>
      </c>
      <c r="F686" s="5" t="s">
        <v>2995</v>
      </c>
      <c r="G686" s="5">
        <v>0</v>
      </c>
      <c r="H686" s="5">
        <v>255</v>
      </c>
      <c r="I686" s="5" t="s">
        <v>6</v>
      </c>
      <c r="J686" s="5" t="s">
        <v>6</v>
      </c>
      <c r="K686" s="5" t="s">
        <v>6</v>
      </c>
      <c r="L686" s="5">
        <v>240</v>
      </c>
      <c r="M686" s="5">
        <v>1</v>
      </c>
      <c r="N686" s="5" t="s">
        <v>6</v>
      </c>
      <c r="O686" s="5" t="s">
        <v>8</v>
      </c>
      <c r="P686" s="5" t="s">
        <v>9</v>
      </c>
    </row>
    <row r="687" spans="1:16" ht="56.25" x14ac:dyDescent="0.25">
      <c r="A687" s="5" t="s">
        <v>3000</v>
      </c>
      <c r="B687" s="9" t="s">
        <v>3001</v>
      </c>
      <c r="C687" s="4" t="s">
        <v>3002</v>
      </c>
      <c r="D687" s="5" t="s">
        <v>3003</v>
      </c>
      <c r="E687" s="6" t="s">
        <v>210</v>
      </c>
      <c r="F687" s="5" t="s">
        <v>2995</v>
      </c>
      <c r="G687" s="5">
        <v>0</v>
      </c>
      <c r="H687" s="5">
        <v>255</v>
      </c>
      <c r="I687" s="5" t="s">
        <v>6</v>
      </c>
      <c r="J687" s="5" t="s">
        <v>6</v>
      </c>
      <c r="K687" s="5" t="s">
        <v>6</v>
      </c>
      <c r="L687" s="5">
        <v>240</v>
      </c>
      <c r="M687" s="5">
        <v>1</v>
      </c>
      <c r="N687" s="5" t="s">
        <v>6</v>
      </c>
      <c r="O687" s="5" t="s">
        <v>8</v>
      </c>
      <c r="P687" s="5" t="s">
        <v>9</v>
      </c>
    </row>
    <row r="688" spans="1:16" ht="56.25" x14ac:dyDescent="0.25">
      <c r="A688" s="5" t="s">
        <v>3004</v>
      </c>
      <c r="B688" s="9" t="s">
        <v>3005</v>
      </c>
      <c r="C688" s="4" t="s">
        <v>3006</v>
      </c>
      <c r="D688" s="5" t="s">
        <v>3007</v>
      </c>
      <c r="E688" s="6" t="s">
        <v>210</v>
      </c>
      <c r="F688" s="5" t="s">
        <v>2995</v>
      </c>
      <c r="G688" s="5">
        <v>0</v>
      </c>
      <c r="H688" s="5">
        <v>255</v>
      </c>
      <c r="I688" s="5" t="s">
        <v>6</v>
      </c>
      <c r="J688" s="5" t="s">
        <v>6</v>
      </c>
      <c r="K688" s="5" t="s">
        <v>6</v>
      </c>
      <c r="L688" s="5">
        <v>240</v>
      </c>
      <c r="M688" s="5">
        <v>1</v>
      </c>
      <c r="N688" s="5" t="s">
        <v>6</v>
      </c>
      <c r="O688" s="5" t="s">
        <v>8</v>
      </c>
      <c r="P688" s="5" t="s">
        <v>9</v>
      </c>
    </row>
    <row r="689" spans="1:16" ht="56.25" x14ac:dyDescent="0.25">
      <c r="A689" s="5" t="s">
        <v>3008</v>
      </c>
      <c r="B689" s="9" t="s">
        <v>3009</v>
      </c>
      <c r="C689" s="4" t="s">
        <v>3010</v>
      </c>
      <c r="D689" s="5" t="s">
        <v>3011</v>
      </c>
      <c r="E689" s="6" t="s">
        <v>210</v>
      </c>
      <c r="F689" s="5" t="s">
        <v>2995</v>
      </c>
      <c r="G689" s="5">
        <v>0</v>
      </c>
      <c r="H689" s="5">
        <v>255</v>
      </c>
      <c r="I689" s="5" t="s">
        <v>6</v>
      </c>
      <c r="J689" s="5" t="s">
        <v>6</v>
      </c>
      <c r="K689" s="5" t="s">
        <v>6</v>
      </c>
      <c r="L689" s="5">
        <v>240</v>
      </c>
      <c r="M689" s="5">
        <v>1</v>
      </c>
      <c r="N689" s="5" t="s">
        <v>6</v>
      </c>
      <c r="O689" s="5" t="s">
        <v>8</v>
      </c>
      <c r="P689" s="5" t="s">
        <v>9</v>
      </c>
    </row>
    <row r="690" spans="1:16" ht="56.25" x14ac:dyDescent="0.25">
      <c r="A690" s="5" t="s">
        <v>3012</v>
      </c>
      <c r="B690" s="9" t="s">
        <v>3013</v>
      </c>
      <c r="C690" s="4" t="s">
        <v>3014</v>
      </c>
      <c r="D690" s="5" t="s">
        <v>3015</v>
      </c>
      <c r="E690" s="6" t="s">
        <v>210</v>
      </c>
      <c r="F690" s="5" t="s">
        <v>2995</v>
      </c>
      <c r="G690" s="5">
        <v>0</v>
      </c>
      <c r="H690" s="5">
        <v>255</v>
      </c>
      <c r="I690" s="5" t="s">
        <v>6</v>
      </c>
      <c r="J690" s="5" t="s">
        <v>6</v>
      </c>
      <c r="K690" s="5" t="s">
        <v>6</v>
      </c>
      <c r="L690" s="5">
        <v>240</v>
      </c>
      <c r="M690" s="5">
        <v>1</v>
      </c>
      <c r="N690" s="5" t="s">
        <v>6</v>
      </c>
      <c r="O690" s="5" t="s">
        <v>8</v>
      </c>
      <c r="P690" s="5" t="s">
        <v>9</v>
      </c>
    </row>
    <row r="691" spans="1:16" ht="56.25" x14ac:dyDescent="0.25">
      <c r="A691" s="5" t="s">
        <v>3016</v>
      </c>
      <c r="B691" s="9" t="s">
        <v>3017</v>
      </c>
      <c r="C691" s="4" t="s">
        <v>3018</v>
      </c>
      <c r="D691" s="5" t="s">
        <v>3019</v>
      </c>
      <c r="E691" s="6" t="s">
        <v>210</v>
      </c>
      <c r="F691" s="5" t="s">
        <v>2995</v>
      </c>
      <c r="G691" s="5">
        <v>0</v>
      </c>
      <c r="H691" s="5">
        <v>255</v>
      </c>
      <c r="I691" s="5" t="s">
        <v>6</v>
      </c>
      <c r="J691" s="5" t="s">
        <v>6</v>
      </c>
      <c r="K691" s="5" t="s">
        <v>6</v>
      </c>
      <c r="L691" s="5">
        <v>240</v>
      </c>
      <c r="M691" s="5">
        <v>1</v>
      </c>
      <c r="N691" s="5" t="s">
        <v>6</v>
      </c>
      <c r="O691" s="5" t="s">
        <v>8</v>
      </c>
      <c r="P691" s="5" t="s">
        <v>9</v>
      </c>
    </row>
    <row r="692" spans="1:16" ht="56.25" x14ac:dyDescent="0.25">
      <c r="A692" s="5" t="s">
        <v>3020</v>
      </c>
      <c r="B692" s="9" t="s">
        <v>3021</v>
      </c>
      <c r="C692" s="4" t="s">
        <v>3022</v>
      </c>
      <c r="D692" s="5" t="s">
        <v>3023</v>
      </c>
      <c r="E692" s="6" t="s">
        <v>210</v>
      </c>
      <c r="F692" s="5" t="s">
        <v>2995</v>
      </c>
      <c r="G692" s="5">
        <v>0</v>
      </c>
      <c r="H692" s="5">
        <v>255</v>
      </c>
      <c r="I692" s="5" t="s">
        <v>6</v>
      </c>
      <c r="J692" s="5" t="s">
        <v>6</v>
      </c>
      <c r="K692" s="5" t="s">
        <v>6</v>
      </c>
      <c r="L692" s="5">
        <v>240</v>
      </c>
      <c r="M692" s="5">
        <v>1</v>
      </c>
      <c r="N692" s="5" t="s">
        <v>6</v>
      </c>
      <c r="O692" s="5" t="s">
        <v>8</v>
      </c>
      <c r="P692" s="5" t="s">
        <v>9</v>
      </c>
    </row>
    <row r="693" spans="1:16" ht="56.25" x14ac:dyDescent="0.25">
      <c r="A693" s="5" t="s">
        <v>3024</v>
      </c>
      <c r="B693" s="9" t="s">
        <v>3025</v>
      </c>
      <c r="C693" s="4" t="s">
        <v>3026</v>
      </c>
      <c r="D693" s="5" t="s">
        <v>3027</v>
      </c>
      <c r="E693" s="6" t="s">
        <v>210</v>
      </c>
      <c r="F693" s="5" t="s">
        <v>2995</v>
      </c>
      <c r="G693" s="5">
        <v>0</v>
      </c>
      <c r="H693" s="5">
        <v>255</v>
      </c>
      <c r="I693" s="5" t="s">
        <v>6</v>
      </c>
      <c r="J693" s="5" t="s">
        <v>6</v>
      </c>
      <c r="K693" s="5" t="s">
        <v>6</v>
      </c>
      <c r="L693" s="5">
        <v>240</v>
      </c>
      <c r="M693" s="5">
        <v>1</v>
      </c>
      <c r="N693" s="5" t="s">
        <v>6</v>
      </c>
      <c r="O693" s="5" t="s">
        <v>8</v>
      </c>
      <c r="P693" s="5" t="s">
        <v>9</v>
      </c>
    </row>
    <row r="694" spans="1:16" ht="56.25" x14ac:dyDescent="0.25">
      <c r="A694" s="5" t="s">
        <v>3028</v>
      </c>
      <c r="B694" s="9" t="s">
        <v>3029</v>
      </c>
      <c r="C694" s="4" t="s">
        <v>3030</v>
      </c>
      <c r="D694" s="5" t="s">
        <v>3031</v>
      </c>
      <c r="E694" s="6" t="s">
        <v>210</v>
      </c>
      <c r="F694" s="5" t="s">
        <v>2995</v>
      </c>
      <c r="G694" s="5">
        <v>0</v>
      </c>
      <c r="H694" s="5">
        <v>255</v>
      </c>
      <c r="I694" s="5" t="s">
        <v>6</v>
      </c>
      <c r="J694" s="5" t="s">
        <v>6</v>
      </c>
      <c r="K694" s="5" t="s">
        <v>6</v>
      </c>
      <c r="L694" s="5">
        <v>240</v>
      </c>
      <c r="M694" s="5">
        <v>1</v>
      </c>
      <c r="N694" s="5" t="s">
        <v>6</v>
      </c>
      <c r="O694" s="5" t="s">
        <v>8</v>
      </c>
      <c r="P694" s="5" t="s">
        <v>9</v>
      </c>
    </row>
    <row r="695" spans="1:16" ht="56.25" x14ac:dyDescent="0.25">
      <c r="A695" s="5" t="s">
        <v>3032</v>
      </c>
      <c r="B695" s="9" t="s">
        <v>3033</v>
      </c>
      <c r="C695" s="4" t="s">
        <v>3034</v>
      </c>
      <c r="D695" s="5" t="s">
        <v>3035</v>
      </c>
      <c r="E695" s="6" t="s">
        <v>210</v>
      </c>
      <c r="F695" s="5" t="s">
        <v>2995</v>
      </c>
      <c r="G695" s="5">
        <v>0</v>
      </c>
      <c r="H695" s="5">
        <v>255</v>
      </c>
      <c r="I695" s="5" t="s">
        <v>6</v>
      </c>
      <c r="J695" s="5" t="s">
        <v>6</v>
      </c>
      <c r="K695" s="5" t="s">
        <v>6</v>
      </c>
      <c r="L695" s="5">
        <v>240</v>
      </c>
      <c r="M695" s="5">
        <v>1</v>
      </c>
      <c r="N695" s="5" t="s">
        <v>6</v>
      </c>
      <c r="O695" s="5" t="s">
        <v>8</v>
      </c>
      <c r="P695" s="5" t="s">
        <v>9</v>
      </c>
    </row>
    <row r="696" spans="1:16" ht="56.25" x14ac:dyDescent="0.25">
      <c r="A696" s="5" t="s">
        <v>3036</v>
      </c>
      <c r="B696" s="9" t="s">
        <v>3037</v>
      </c>
      <c r="C696" s="4" t="s">
        <v>3038</v>
      </c>
      <c r="D696" s="5" t="s">
        <v>3039</v>
      </c>
      <c r="E696" s="6" t="s">
        <v>210</v>
      </c>
      <c r="F696" s="5" t="s">
        <v>2995</v>
      </c>
      <c r="G696" s="5">
        <v>0</v>
      </c>
      <c r="H696" s="5">
        <v>255</v>
      </c>
      <c r="I696" s="5" t="s">
        <v>6</v>
      </c>
      <c r="J696" s="5" t="s">
        <v>6</v>
      </c>
      <c r="K696" s="5" t="s">
        <v>6</v>
      </c>
      <c r="L696" s="5">
        <v>240</v>
      </c>
      <c r="M696" s="5">
        <v>1</v>
      </c>
      <c r="N696" s="5" t="s">
        <v>6</v>
      </c>
      <c r="O696" s="5" t="s">
        <v>8</v>
      </c>
      <c r="P696" s="5" t="s">
        <v>9</v>
      </c>
    </row>
    <row r="697" spans="1:16" ht="56.25" x14ac:dyDescent="0.25">
      <c r="A697" s="5" t="s">
        <v>3040</v>
      </c>
      <c r="B697" s="9" t="s">
        <v>3041</v>
      </c>
      <c r="C697" s="4" t="s">
        <v>3042</v>
      </c>
      <c r="D697" s="5" t="s">
        <v>3043</v>
      </c>
      <c r="E697" s="6" t="s">
        <v>210</v>
      </c>
      <c r="F697" s="5" t="s">
        <v>2995</v>
      </c>
      <c r="G697" s="5">
        <v>0</v>
      </c>
      <c r="H697" s="5">
        <v>255</v>
      </c>
      <c r="I697" s="5" t="s">
        <v>6</v>
      </c>
      <c r="J697" s="5" t="s">
        <v>6</v>
      </c>
      <c r="K697" s="5" t="s">
        <v>6</v>
      </c>
      <c r="L697" s="5">
        <v>240</v>
      </c>
      <c r="M697" s="5">
        <v>1</v>
      </c>
      <c r="N697" s="5" t="s">
        <v>6</v>
      </c>
      <c r="O697" s="5" t="s">
        <v>8</v>
      </c>
      <c r="P697" s="5" t="s">
        <v>9</v>
      </c>
    </row>
    <row r="698" spans="1:16" ht="56.25" x14ac:dyDescent="0.25">
      <c r="A698" s="5" t="s">
        <v>3044</v>
      </c>
      <c r="B698" s="9" t="s">
        <v>3045</v>
      </c>
      <c r="C698" s="4" t="s">
        <v>3046</v>
      </c>
      <c r="D698" s="5" t="s">
        <v>3047</v>
      </c>
      <c r="E698" s="6" t="s">
        <v>210</v>
      </c>
      <c r="F698" s="5" t="s">
        <v>2995</v>
      </c>
      <c r="G698" s="5">
        <v>0</v>
      </c>
      <c r="H698" s="5">
        <v>255</v>
      </c>
      <c r="I698" s="5" t="s">
        <v>6</v>
      </c>
      <c r="J698" s="5" t="s">
        <v>6</v>
      </c>
      <c r="K698" s="5" t="s">
        <v>6</v>
      </c>
      <c r="L698" s="5">
        <v>240</v>
      </c>
      <c r="M698" s="5">
        <v>1</v>
      </c>
      <c r="N698" s="5" t="s">
        <v>6</v>
      </c>
      <c r="O698" s="5" t="s">
        <v>8</v>
      </c>
      <c r="P698" s="5" t="s">
        <v>9</v>
      </c>
    </row>
    <row r="699" spans="1:16" ht="56.25" x14ac:dyDescent="0.25">
      <c r="A699" s="5" t="s">
        <v>3048</v>
      </c>
      <c r="B699" s="9" t="s">
        <v>3049</v>
      </c>
      <c r="C699" s="4" t="s">
        <v>3050</v>
      </c>
      <c r="D699" s="5" t="s">
        <v>3051</v>
      </c>
      <c r="E699" s="6" t="s">
        <v>210</v>
      </c>
      <c r="F699" s="5" t="s">
        <v>2995</v>
      </c>
      <c r="G699" s="5">
        <v>0</v>
      </c>
      <c r="H699" s="5">
        <v>255</v>
      </c>
      <c r="I699" s="5" t="s">
        <v>6</v>
      </c>
      <c r="J699" s="5" t="s">
        <v>6</v>
      </c>
      <c r="K699" s="5" t="s">
        <v>6</v>
      </c>
      <c r="L699" s="5">
        <v>240</v>
      </c>
      <c r="M699" s="5">
        <v>1</v>
      </c>
      <c r="N699" s="5" t="s">
        <v>6</v>
      </c>
      <c r="O699" s="5" t="s">
        <v>8</v>
      </c>
      <c r="P699" s="5" t="s">
        <v>9</v>
      </c>
    </row>
    <row r="700" spans="1:16" ht="56.25" x14ac:dyDescent="0.25">
      <c r="A700" s="5" t="s">
        <v>3052</v>
      </c>
      <c r="B700" s="9" t="s">
        <v>3053</v>
      </c>
      <c r="C700" s="4" t="s">
        <v>3054</v>
      </c>
      <c r="D700" s="5" t="s">
        <v>3055</v>
      </c>
      <c r="E700" s="6" t="s">
        <v>210</v>
      </c>
      <c r="F700" s="5" t="s">
        <v>2995</v>
      </c>
      <c r="G700" s="5">
        <v>0</v>
      </c>
      <c r="H700" s="5">
        <v>255</v>
      </c>
      <c r="I700" s="5" t="s">
        <v>6</v>
      </c>
      <c r="J700" s="5" t="s">
        <v>6</v>
      </c>
      <c r="K700" s="5" t="s">
        <v>6</v>
      </c>
      <c r="L700" s="5">
        <v>240</v>
      </c>
      <c r="M700" s="5">
        <v>1</v>
      </c>
      <c r="N700" s="5" t="s">
        <v>6</v>
      </c>
      <c r="O700" s="5" t="s">
        <v>8</v>
      </c>
      <c r="P700" s="5" t="s">
        <v>9</v>
      </c>
    </row>
    <row r="701" spans="1:16" ht="56.25" x14ac:dyDescent="0.25">
      <c r="A701" s="5" t="s">
        <v>3056</v>
      </c>
      <c r="B701" s="9" t="s">
        <v>3057</v>
      </c>
      <c r="C701" s="4" t="s">
        <v>3058</v>
      </c>
      <c r="D701" s="5" t="s">
        <v>3059</v>
      </c>
      <c r="E701" s="6" t="s">
        <v>210</v>
      </c>
      <c r="F701" s="5" t="s">
        <v>2995</v>
      </c>
      <c r="G701" s="5">
        <v>0</v>
      </c>
      <c r="H701" s="5">
        <v>255</v>
      </c>
      <c r="I701" s="5" t="s">
        <v>6</v>
      </c>
      <c r="J701" s="5" t="s">
        <v>6</v>
      </c>
      <c r="K701" s="5" t="s">
        <v>6</v>
      </c>
      <c r="L701" s="5">
        <v>240</v>
      </c>
      <c r="M701" s="5">
        <v>1</v>
      </c>
      <c r="N701" s="5" t="s">
        <v>6</v>
      </c>
      <c r="O701" s="5" t="s">
        <v>8</v>
      </c>
      <c r="P701" s="5" t="s">
        <v>9</v>
      </c>
    </row>
    <row r="702" spans="1:16" ht="56.25" x14ac:dyDescent="0.25">
      <c r="A702" s="5" t="s">
        <v>3060</v>
      </c>
      <c r="B702" s="9" t="s">
        <v>3061</v>
      </c>
      <c r="C702" s="4" t="s">
        <v>3062</v>
      </c>
      <c r="D702" s="5" t="s">
        <v>3063</v>
      </c>
      <c r="E702" s="6" t="s">
        <v>210</v>
      </c>
      <c r="F702" s="5" t="s">
        <v>2995</v>
      </c>
      <c r="G702" s="5">
        <v>0</v>
      </c>
      <c r="H702" s="5">
        <v>255</v>
      </c>
      <c r="I702" s="5" t="s">
        <v>6</v>
      </c>
      <c r="J702" s="5" t="s">
        <v>6</v>
      </c>
      <c r="K702" s="5" t="s">
        <v>6</v>
      </c>
      <c r="L702" s="5">
        <v>240</v>
      </c>
      <c r="M702" s="5">
        <v>1</v>
      </c>
      <c r="N702" s="5" t="s">
        <v>6</v>
      </c>
      <c r="O702" s="5" t="s">
        <v>8</v>
      </c>
      <c r="P702" s="5" t="s">
        <v>9</v>
      </c>
    </row>
    <row r="703" spans="1:16" ht="56.25" x14ac:dyDescent="0.25">
      <c r="A703" s="5" t="s">
        <v>3064</v>
      </c>
      <c r="B703" s="9" t="s">
        <v>3065</v>
      </c>
      <c r="C703" s="4" t="s">
        <v>3066</v>
      </c>
      <c r="D703" s="5" t="s">
        <v>3067</v>
      </c>
      <c r="E703" s="6" t="s">
        <v>210</v>
      </c>
      <c r="F703" s="5" t="s">
        <v>2995</v>
      </c>
      <c r="G703" s="5">
        <v>0</v>
      </c>
      <c r="H703" s="5">
        <v>255</v>
      </c>
      <c r="I703" s="5" t="s">
        <v>6</v>
      </c>
      <c r="J703" s="5" t="s">
        <v>6</v>
      </c>
      <c r="K703" s="5" t="s">
        <v>6</v>
      </c>
      <c r="L703" s="5">
        <v>240</v>
      </c>
      <c r="M703" s="5">
        <v>1</v>
      </c>
      <c r="N703" s="5" t="s">
        <v>6</v>
      </c>
      <c r="O703" s="5" t="s">
        <v>8</v>
      </c>
      <c r="P703" s="5" t="s">
        <v>9</v>
      </c>
    </row>
    <row r="704" spans="1:16" ht="56.25" x14ac:dyDescent="0.25">
      <c r="A704" s="5" t="s">
        <v>3068</v>
      </c>
      <c r="B704" s="9" t="s">
        <v>3069</v>
      </c>
      <c r="C704" s="4" t="s">
        <v>3070</v>
      </c>
      <c r="D704" s="5" t="s">
        <v>3071</v>
      </c>
      <c r="E704" s="6" t="s">
        <v>210</v>
      </c>
      <c r="F704" s="5" t="s">
        <v>2995</v>
      </c>
      <c r="G704" s="5">
        <v>0</v>
      </c>
      <c r="H704" s="5">
        <v>255</v>
      </c>
      <c r="I704" s="5" t="s">
        <v>6</v>
      </c>
      <c r="J704" s="5" t="s">
        <v>6</v>
      </c>
      <c r="K704" s="5" t="s">
        <v>6</v>
      </c>
      <c r="L704" s="5">
        <v>240</v>
      </c>
      <c r="M704" s="5">
        <v>1</v>
      </c>
      <c r="N704" s="5" t="s">
        <v>6</v>
      </c>
      <c r="O704" s="5" t="s">
        <v>8</v>
      </c>
      <c r="P704" s="5" t="s">
        <v>9</v>
      </c>
    </row>
    <row r="705" spans="1:16" ht="56.25" x14ac:dyDescent="0.25">
      <c r="A705" s="5" t="s">
        <v>3072</v>
      </c>
      <c r="B705" s="9" t="s">
        <v>3073</v>
      </c>
      <c r="C705" s="4" t="s">
        <v>3074</v>
      </c>
      <c r="D705" s="5" t="s">
        <v>3075</v>
      </c>
      <c r="E705" s="6" t="s">
        <v>210</v>
      </c>
      <c r="F705" s="5" t="s">
        <v>2995</v>
      </c>
      <c r="G705" s="5">
        <v>0</v>
      </c>
      <c r="H705" s="5">
        <v>255</v>
      </c>
      <c r="I705" s="5" t="s">
        <v>6</v>
      </c>
      <c r="J705" s="5" t="s">
        <v>6</v>
      </c>
      <c r="K705" s="5" t="s">
        <v>6</v>
      </c>
      <c r="L705" s="5">
        <v>240</v>
      </c>
      <c r="M705" s="5">
        <v>1</v>
      </c>
      <c r="N705" s="5" t="s">
        <v>6</v>
      </c>
      <c r="O705" s="5" t="s">
        <v>8</v>
      </c>
      <c r="P705" s="5" t="s">
        <v>9</v>
      </c>
    </row>
    <row r="706" spans="1:16" ht="56.25" x14ac:dyDescent="0.25">
      <c r="A706" s="5" t="s">
        <v>3076</v>
      </c>
      <c r="B706" s="9" t="s">
        <v>3077</v>
      </c>
      <c r="C706" s="4" t="s">
        <v>3078</v>
      </c>
      <c r="D706" s="5" t="s">
        <v>3079</v>
      </c>
      <c r="E706" s="6" t="s">
        <v>210</v>
      </c>
      <c r="F706" s="5" t="s">
        <v>2995</v>
      </c>
      <c r="G706" s="5">
        <v>0</v>
      </c>
      <c r="H706" s="5">
        <v>255</v>
      </c>
      <c r="I706" s="5" t="s">
        <v>6</v>
      </c>
      <c r="J706" s="5" t="s">
        <v>6</v>
      </c>
      <c r="K706" s="5" t="s">
        <v>6</v>
      </c>
      <c r="L706" s="5">
        <v>240</v>
      </c>
      <c r="M706" s="5">
        <v>1</v>
      </c>
      <c r="N706" s="5" t="s">
        <v>6</v>
      </c>
      <c r="O706" s="5" t="s">
        <v>8</v>
      </c>
      <c r="P706" s="5" t="s">
        <v>9</v>
      </c>
    </row>
    <row r="707" spans="1:16" ht="56.25" x14ac:dyDescent="0.25">
      <c r="A707" s="5" t="s">
        <v>3080</v>
      </c>
      <c r="B707" s="9" t="s">
        <v>3081</v>
      </c>
      <c r="C707" s="4" t="s">
        <v>3082</v>
      </c>
      <c r="D707" s="5" t="s">
        <v>3083</v>
      </c>
      <c r="E707" s="6" t="s">
        <v>210</v>
      </c>
      <c r="F707" s="5" t="s">
        <v>2995</v>
      </c>
      <c r="G707" s="5">
        <v>0</v>
      </c>
      <c r="H707" s="5">
        <v>255</v>
      </c>
      <c r="I707" s="5" t="s">
        <v>6</v>
      </c>
      <c r="J707" s="5" t="s">
        <v>6</v>
      </c>
      <c r="K707" s="5" t="s">
        <v>6</v>
      </c>
      <c r="L707" s="5">
        <v>240</v>
      </c>
      <c r="M707" s="5">
        <v>1</v>
      </c>
      <c r="N707" s="5" t="s">
        <v>6</v>
      </c>
      <c r="O707" s="5" t="s">
        <v>8</v>
      </c>
      <c r="P707" s="5" t="s">
        <v>9</v>
      </c>
    </row>
    <row r="708" spans="1:16" ht="56.25" x14ac:dyDescent="0.25">
      <c r="A708" s="5" t="s">
        <v>3084</v>
      </c>
      <c r="B708" s="9" t="s">
        <v>3085</v>
      </c>
      <c r="C708" s="4" t="s">
        <v>3086</v>
      </c>
      <c r="D708" s="5" t="s">
        <v>3087</v>
      </c>
      <c r="E708" s="6" t="s">
        <v>210</v>
      </c>
      <c r="F708" s="5" t="s">
        <v>2995</v>
      </c>
      <c r="G708" s="5">
        <v>0</v>
      </c>
      <c r="H708" s="5">
        <v>255</v>
      </c>
      <c r="I708" s="5" t="s">
        <v>6</v>
      </c>
      <c r="J708" s="5" t="s">
        <v>6</v>
      </c>
      <c r="K708" s="5" t="s">
        <v>6</v>
      </c>
      <c r="L708" s="5">
        <v>240</v>
      </c>
      <c r="M708" s="5">
        <v>1</v>
      </c>
      <c r="N708" s="5" t="s">
        <v>6</v>
      </c>
      <c r="O708" s="5" t="s">
        <v>8</v>
      </c>
      <c r="P708" s="5" t="s">
        <v>9</v>
      </c>
    </row>
    <row r="709" spans="1:16" ht="56.25" x14ac:dyDescent="0.25">
      <c r="A709" s="5" t="s">
        <v>3088</v>
      </c>
      <c r="B709" s="9" t="s">
        <v>3089</v>
      </c>
      <c r="C709" s="4" t="s">
        <v>3090</v>
      </c>
      <c r="D709" s="5" t="s">
        <v>3091</v>
      </c>
      <c r="E709" s="6" t="s">
        <v>210</v>
      </c>
      <c r="F709" s="5" t="s">
        <v>2995</v>
      </c>
      <c r="G709" s="5">
        <v>0</v>
      </c>
      <c r="H709" s="5">
        <v>255</v>
      </c>
      <c r="I709" s="5" t="s">
        <v>6</v>
      </c>
      <c r="J709" s="5" t="s">
        <v>6</v>
      </c>
      <c r="K709" s="5" t="s">
        <v>6</v>
      </c>
      <c r="L709" s="5">
        <v>240</v>
      </c>
      <c r="M709" s="5">
        <v>1</v>
      </c>
      <c r="N709" s="5" t="s">
        <v>6</v>
      </c>
      <c r="O709" s="5" t="s">
        <v>8</v>
      </c>
      <c r="P709" s="5" t="s">
        <v>9</v>
      </c>
    </row>
    <row r="710" spans="1:16" ht="56.25" x14ac:dyDescent="0.25">
      <c r="A710" s="5" t="s">
        <v>3092</v>
      </c>
      <c r="B710" s="9" t="s">
        <v>3093</v>
      </c>
      <c r="C710" s="4" t="s">
        <v>3094</v>
      </c>
      <c r="D710" s="5" t="s">
        <v>3095</v>
      </c>
      <c r="E710" s="6" t="s">
        <v>210</v>
      </c>
      <c r="F710" s="5" t="s">
        <v>2995</v>
      </c>
      <c r="G710" s="5">
        <v>0</v>
      </c>
      <c r="H710" s="5">
        <v>255</v>
      </c>
      <c r="I710" s="5" t="s">
        <v>6</v>
      </c>
      <c r="J710" s="5" t="s">
        <v>6</v>
      </c>
      <c r="K710" s="5" t="s">
        <v>6</v>
      </c>
      <c r="L710" s="5">
        <v>240</v>
      </c>
      <c r="M710" s="5">
        <v>1</v>
      </c>
      <c r="N710" s="5" t="s">
        <v>6</v>
      </c>
      <c r="O710" s="5" t="s">
        <v>8</v>
      </c>
      <c r="P710" s="5" t="s">
        <v>9</v>
      </c>
    </row>
    <row r="711" spans="1:16" ht="56.25" x14ac:dyDescent="0.25">
      <c r="A711" s="5" t="s">
        <v>3096</v>
      </c>
      <c r="B711" s="9" t="s">
        <v>3097</v>
      </c>
      <c r="C711" s="4" t="s">
        <v>3098</v>
      </c>
      <c r="D711" s="5" t="s">
        <v>3099</v>
      </c>
      <c r="E711" s="6" t="s">
        <v>210</v>
      </c>
      <c r="F711" s="5" t="s">
        <v>2995</v>
      </c>
      <c r="G711" s="5">
        <v>0</v>
      </c>
      <c r="H711" s="5">
        <v>255</v>
      </c>
      <c r="I711" s="5" t="s">
        <v>6</v>
      </c>
      <c r="J711" s="5" t="s">
        <v>6</v>
      </c>
      <c r="K711" s="5" t="s">
        <v>6</v>
      </c>
      <c r="L711" s="5">
        <v>240</v>
      </c>
      <c r="M711" s="5">
        <v>1</v>
      </c>
      <c r="N711" s="5" t="s">
        <v>6</v>
      </c>
      <c r="O711" s="5" t="s">
        <v>8</v>
      </c>
      <c r="P711" s="5" t="s">
        <v>9</v>
      </c>
    </row>
    <row r="712" spans="1:16" ht="56.25" x14ac:dyDescent="0.25">
      <c r="A712" s="5" t="s">
        <v>3100</v>
      </c>
      <c r="B712" s="9" t="s">
        <v>3101</v>
      </c>
      <c r="C712" s="4" t="s">
        <v>3102</v>
      </c>
      <c r="D712" s="5" t="s">
        <v>3103</v>
      </c>
      <c r="E712" s="6" t="s">
        <v>210</v>
      </c>
      <c r="F712" s="5" t="s">
        <v>2995</v>
      </c>
      <c r="G712" s="5">
        <v>0</v>
      </c>
      <c r="H712" s="5">
        <v>255</v>
      </c>
      <c r="I712" s="5" t="s">
        <v>6</v>
      </c>
      <c r="J712" s="5" t="s">
        <v>6</v>
      </c>
      <c r="K712" s="5" t="s">
        <v>6</v>
      </c>
      <c r="L712" s="5">
        <v>240</v>
      </c>
      <c r="M712" s="5">
        <v>1</v>
      </c>
      <c r="N712" s="5" t="s">
        <v>6</v>
      </c>
      <c r="O712" s="5" t="s">
        <v>8</v>
      </c>
      <c r="P712" s="5" t="s">
        <v>9</v>
      </c>
    </row>
    <row r="713" spans="1:16" ht="56.25" x14ac:dyDescent="0.25">
      <c r="A713" s="5" t="s">
        <v>3104</v>
      </c>
      <c r="B713" s="9" t="s">
        <v>3105</v>
      </c>
      <c r="C713" s="4" t="s">
        <v>3106</v>
      </c>
      <c r="D713" s="5" t="s">
        <v>3107</v>
      </c>
      <c r="E713" s="6" t="s">
        <v>210</v>
      </c>
      <c r="F713" s="5" t="s">
        <v>2995</v>
      </c>
      <c r="G713" s="5">
        <v>0</v>
      </c>
      <c r="H713" s="5">
        <v>255</v>
      </c>
      <c r="I713" s="5" t="s">
        <v>6</v>
      </c>
      <c r="J713" s="5" t="s">
        <v>6</v>
      </c>
      <c r="K713" s="5" t="s">
        <v>6</v>
      </c>
      <c r="L713" s="5">
        <v>240</v>
      </c>
      <c r="M713" s="5">
        <v>1</v>
      </c>
      <c r="N713" s="5" t="s">
        <v>6</v>
      </c>
      <c r="O713" s="5" t="s">
        <v>8</v>
      </c>
      <c r="P713" s="5" t="s">
        <v>9</v>
      </c>
    </row>
    <row r="714" spans="1:16" ht="56.25" x14ac:dyDescent="0.25">
      <c r="A714" s="5" t="s">
        <v>3108</v>
      </c>
      <c r="B714" s="9" t="s">
        <v>3109</v>
      </c>
      <c r="C714" s="4" t="s">
        <v>3110</v>
      </c>
      <c r="D714" s="5" t="s">
        <v>3111</v>
      </c>
      <c r="E714" s="6" t="s">
        <v>210</v>
      </c>
      <c r="F714" s="5" t="s">
        <v>2995</v>
      </c>
      <c r="G714" s="5">
        <v>0</v>
      </c>
      <c r="H714" s="5">
        <v>255</v>
      </c>
      <c r="I714" s="5" t="s">
        <v>6</v>
      </c>
      <c r="J714" s="5" t="s">
        <v>6</v>
      </c>
      <c r="K714" s="5" t="s">
        <v>6</v>
      </c>
      <c r="L714" s="5">
        <v>240</v>
      </c>
      <c r="M714" s="5">
        <v>1</v>
      </c>
      <c r="N714" s="5" t="s">
        <v>6</v>
      </c>
      <c r="O714" s="5" t="s">
        <v>8</v>
      </c>
      <c r="P714" s="5" t="s">
        <v>9</v>
      </c>
    </row>
    <row r="715" spans="1:16" ht="56.25" x14ac:dyDescent="0.25">
      <c r="A715" s="5" t="s">
        <v>3112</v>
      </c>
      <c r="B715" s="9" t="s">
        <v>3113</v>
      </c>
      <c r="C715" s="4" t="s">
        <v>3114</v>
      </c>
      <c r="D715" s="5" t="s">
        <v>3115</v>
      </c>
      <c r="E715" s="6" t="s">
        <v>210</v>
      </c>
      <c r="F715" s="5" t="s">
        <v>2995</v>
      </c>
      <c r="G715" s="5">
        <v>0</v>
      </c>
      <c r="H715" s="5">
        <v>255</v>
      </c>
      <c r="I715" s="5" t="s">
        <v>6</v>
      </c>
      <c r="J715" s="5" t="s">
        <v>6</v>
      </c>
      <c r="K715" s="5" t="s">
        <v>6</v>
      </c>
      <c r="L715" s="5">
        <v>240</v>
      </c>
      <c r="M715" s="5">
        <v>1</v>
      </c>
      <c r="N715" s="5" t="s">
        <v>6</v>
      </c>
      <c r="O715" s="5" t="s">
        <v>8</v>
      </c>
      <c r="P715" s="5" t="s">
        <v>9</v>
      </c>
    </row>
    <row r="716" spans="1:16" ht="101.25" x14ac:dyDescent="0.25">
      <c r="A716" s="1" t="s">
        <v>3116</v>
      </c>
      <c r="B716" s="2" t="s">
        <v>3117</v>
      </c>
      <c r="C716" s="3" t="s">
        <v>3118</v>
      </c>
      <c r="D716" s="1" t="s">
        <v>3</v>
      </c>
      <c r="E716" s="1" t="s">
        <v>4</v>
      </c>
      <c r="F716" s="19" t="s">
        <v>5</v>
      </c>
      <c r="G716" s="1" t="s">
        <v>6</v>
      </c>
      <c r="H716" s="1" t="s">
        <v>6</v>
      </c>
      <c r="I716" s="1" t="s">
        <v>6</v>
      </c>
      <c r="J716" s="1" t="s">
        <v>6</v>
      </c>
      <c r="K716" s="19" t="s">
        <v>6</v>
      </c>
      <c r="L716" s="5">
        <v>32</v>
      </c>
      <c r="M716" s="5">
        <v>1</v>
      </c>
      <c r="N716" s="1" t="s">
        <v>7</v>
      </c>
      <c r="O716" s="1" t="s">
        <v>8</v>
      </c>
      <c r="P716" s="1" t="s">
        <v>13</v>
      </c>
    </row>
    <row r="717" spans="1:16" ht="56.25" x14ac:dyDescent="0.25">
      <c r="A717" s="5" t="s">
        <v>3119</v>
      </c>
      <c r="B717" s="9" t="s">
        <v>3120</v>
      </c>
      <c r="C717" s="4" t="s">
        <v>3121</v>
      </c>
      <c r="D717" s="5" t="s">
        <v>3122</v>
      </c>
      <c r="E717" s="6" t="s">
        <v>210</v>
      </c>
      <c r="F717" s="5" t="s">
        <v>2995</v>
      </c>
      <c r="G717" s="5">
        <v>0</v>
      </c>
      <c r="H717" s="5">
        <v>255</v>
      </c>
      <c r="I717" s="5" t="s">
        <v>6</v>
      </c>
      <c r="J717" s="5" t="s">
        <v>6</v>
      </c>
      <c r="K717" s="5" t="s">
        <v>6</v>
      </c>
      <c r="L717" s="5">
        <v>240</v>
      </c>
      <c r="M717" s="5">
        <v>1</v>
      </c>
      <c r="N717" s="5" t="s">
        <v>6</v>
      </c>
      <c r="O717" s="5" t="s">
        <v>8</v>
      </c>
      <c r="P717" s="5" t="s">
        <v>9</v>
      </c>
    </row>
    <row r="718" spans="1:16" ht="56.25" x14ac:dyDescent="0.25">
      <c r="A718" s="5" t="s">
        <v>3123</v>
      </c>
      <c r="B718" s="9" t="s">
        <v>3124</v>
      </c>
      <c r="C718" s="4" t="s">
        <v>3125</v>
      </c>
      <c r="D718" s="5" t="s">
        <v>3126</v>
      </c>
      <c r="E718" s="6" t="s">
        <v>210</v>
      </c>
      <c r="F718" s="5" t="s">
        <v>2995</v>
      </c>
      <c r="G718" s="5">
        <v>0</v>
      </c>
      <c r="H718" s="5">
        <v>255</v>
      </c>
      <c r="I718" s="5" t="s">
        <v>6</v>
      </c>
      <c r="J718" s="5" t="s">
        <v>6</v>
      </c>
      <c r="K718" s="5" t="s">
        <v>6</v>
      </c>
      <c r="L718" s="5">
        <v>240</v>
      </c>
      <c r="M718" s="5">
        <v>1</v>
      </c>
      <c r="N718" s="5" t="s">
        <v>6</v>
      </c>
      <c r="O718" s="5" t="s">
        <v>8</v>
      </c>
      <c r="P718" s="5" t="s">
        <v>9</v>
      </c>
    </row>
    <row r="719" spans="1:16" ht="56.25" x14ac:dyDescent="0.25">
      <c r="A719" s="5" t="s">
        <v>3127</v>
      </c>
      <c r="B719" s="9" t="s">
        <v>3128</v>
      </c>
      <c r="C719" s="4" t="s">
        <v>3129</v>
      </c>
      <c r="D719" s="5" t="s">
        <v>3130</v>
      </c>
      <c r="E719" s="6" t="s">
        <v>210</v>
      </c>
      <c r="F719" s="5" t="s">
        <v>2995</v>
      </c>
      <c r="G719" s="5">
        <v>0</v>
      </c>
      <c r="H719" s="5">
        <v>255</v>
      </c>
      <c r="I719" s="5" t="s">
        <v>6</v>
      </c>
      <c r="J719" s="5" t="s">
        <v>6</v>
      </c>
      <c r="K719" s="5" t="s">
        <v>6</v>
      </c>
      <c r="L719" s="5">
        <v>240</v>
      </c>
      <c r="M719" s="5">
        <v>1</v>
      </c>
      <c r="N719" s="5" t="s">
        <v>6</v>
      </c>
      <c r="O719" s="5" t="s">
        <v>8</v>
      </c>
      <c r="P719" s="5" t="s">
        <v>9</v>
      </c>
    </row>
    <row r="720" spans="1:16" ht="56.25" x14ac:dyDescent="0.25">
      <c r="A720" s="5" t="s">
        <v>3131</v>
      </c>
      <c r="B720" s="9" t="s">
        <v>3132</v>
      </c>
      <c r="C720" s="4" t="s">
        <v>3133</v>
      </c>
      <c r="D720" s="5" t="s">
        <v>3134</v>
      </c>
      <c r="E720" s="6" t="s">
        <v>210</v>
      </c>
      <c r="F720" s="5" t="s">
        <v>2995</v>
      </c>
      <c r="G720" s="5">
        <v>0</v>
      </c>
      <c r="H720" s="5">
        <v>255</v>
      </c>
      <c r="I720" s="5" t="s">
        <v>6</v>
      </c>
      <c r="J720" s="5" t="s">
        <v>6</v>
      </c>
      <c r="K720" s="5" t="s">
        <v>6</v>
      </c>
      <c r="L720" s="5">
        <v>240</v>
      </c>
      <c r="M720" s="5">
        <v>1</v>
      </c>
      <c r="N720" s="5" t="s">
        <v>6</v>
      </c>
      <c r="O720" s="5" t="s">
        <v>8</v>
      </c>
      <c r="P720" s="5" t="s">
        <v>9</v>
      </c>
    </row>
    <row r="721" spans="1:16" ht="56.25" x14ac:dyDescent="0.25">
      <c r="A721" s="5" t="s">
        <v>3135</v>
      </c>
      <c r="B721" s="9" t="s">
        <v>3136</v>
      </c>
      <c r="C721" s="4" t="s">
        <v>3137</v>
      </c>
      <c r="D721" s="5" t="s">
        <v>3138</v>
      </c>
      <c r="E721" s="6" t="s">
        <v>210</v>
      </c>
      <c r="F721" s="5" t="s">
        <v>2995</v>
      </c>
      <c r="G721" s="5">
        <v>0</v>
      </c>
      <c r="H721" s="5">
        <v>255</v>
      </c>
      <c r="I721" s="5" t="s">
        <v>6</v>
      </c>
      <c r="J721" s="5" t="s">
        <v>6</v>
      </c>
      <c r="K721" s="5" t="s">
        <v>6</v>
      </c>
      <c r="L721" s="5">
        <v>240</v>
      </c>
      <c r="M721" s="5">
        <v>1</v>
      </c>
      <c r="N721" s="5" t="s">
        <v>6</v>
      </c>
      <c r="O721" s="5" t="s">
        <v>8</v>
      </c>
      <c r="P721" s="5" t="s">
        <v>9</v>
      </c>
    </row>
    <row r="722" spans="1:16" ht="56.25" x14ac:dyDescent="0.25">
      <c r="A722" s="5" t="s">
        <v>3139</v>
      </c>
      <c r="B722" s="9" t="s">
        <v>3140</v>
      </c>
      <c r="C722" s="4" t="s">
        <v>3141</v>
      </c>
      <c r="D722" s="5" t="s">
        <v>3142</v>
      </c>
      <c r="E722" s="6" t="s">
        <v>210</v>
      </c>
      <c r="F722" s="5" t="s">
        <v>2995</v>
      </c>
      <c r="G722" s="5">
        <v>0</v>
      </c>
      <c r="H722" s="5">
        <v>255</v>
      </c>
      <c r="I722" s="5" t="s">
        <v>6</v>
      </c>
      <c r="J722" s="5" t="s">
        <v>6</v>
      </c>
      <c r="K722" s="5" t="s">
        <v>6</v>
      </c>
      <c r="L722" s="5">
        <v>240</v>
      </c>
      <c r="M722" s="5">
        <v>1</v>
      </c>
      <c r="N722" s="5" t="s">
        <v>6</v>
      </c>
      <c r="O722" s="5" t="s">
        <v>8</v>
      </c>
      <c r="P722" s="5" t="s">
        <v>9</v>
      </c>
    </row>
    <row r="723" spans="1:16" ht="56.25" x14ac:dyDescent="0.25">
      <c r="A723" s="5" t="s">
        <v>3143</v>
      </c>
      <c r="B723" s="9" t="s">
        <v>3144</v>
      </c>
      <c r="C723" s="4" t="s">
        <v>3145</v>
      </c>
      <c r="D723" s="5" t="s">
        <v>3146</v>
      </c>
      <c r="E723" s="6" t="s">
        <v>210</v>
      </c>
      <c r="F723" s="5" t="s">
        <v>2995</v>
      </c>
      <c r="G723" s="5">
        <v>0</v>
      </c>
      <c r="H723" s="5">
        <v>255</v>
      </c>
      <c r="I723" s="5" t="s">
        <v>6</v>
      </c>
      <c r="J723" s="5" t="s">
        <v>6</v>
      </c>
      <c r="K723" s="5" t="s">
        <v>6</v>
      </c>
      <c r="L723" s="5">
        <v>240</v>
      </c>
      <c r="M723" s="5">
        <v>1</v>
      </c>
      <c r="N723" s="5" t="s">
        <v>6</v>
      </c>
      <c r="O723" s="5" t="s">
        <v>8</v>
      </c>
      <c r="P723" s="5" t="s">
        <v>9</v>
      </c>
    </row>
    <row r="724" spans="1:16" ht="56.25" x14ac:dyDescent="0.25">
      <c r="A724" s="5" t="s">
        <v>3147</v>
      </c>
      <c r="B724" s="9" t="s">
        <v>3148</v>
      </c>
      <c r="C724" s="4" t="s">
        <v>3149</v>
      </c>
      <c r="D724" s="5" t="s">
        <v>3150</v>
      </c>
      <c r="E724" s="6" t="s">
        <v>210</v>
      </c>
      <c r="F724" s="5" t="s">
        <v>2995</v>
      </c>
      <c r="G724" s="5">
        <v>0</v>
      </c>
      <c r="H724" s="5">
        <v>255</v>
      </c>
      <c r="I724" s="5" t="s">
        <v>6</v>
      </c>
      <c r="J724" s="5" t="s">
        <v>6</v>
      </c>
      <c r="K724" s="5" t="s">
        <v>6</v>
      </c>
      <c r="L724" s="5">
        <v>240</v>
      </c>
      <c r="M724" s="5">
        <v>1</v>
      </c>
      <c r="N724" s="5" t="s">
        <v>6</v>
      </c>
      <c r="O724" s="5" t="s">
        <v>8</v>
      </c>
      <c r="P724" s="5" t="s">
        <v>9</v>
      </c>
    </row>
    <row r="725" spans="1:16" ht="56.25" x14ac:dyDescent="0.25">
      <c r="A725" s="5" t="s">
        <v>3151</v>
      </c>
      <c r="B725" s="9" t="s">
        <v>3152</v>
      </c>
      <c r="C725" s="4" t="s">
        <v>3153</v>
      </c>
      <c r="D725" s="5" t="s">
        <v>3154</v>
      </c>
      <c r="E725" s="6" t="s">
        <v>210</v>
      </c>
      <c r="F725" s="5" t="s">
        <v>2995</v>
      </c>
      <c r="G725" s="5">
        <v>0</v>
      </c>
      <c r="H725" s="5">
        <v>255</v>
      </c>
      <c r="I725" s="5" t="s">
        <v>6</v>
      </c>
      <c r="J725" s="5" t="s">
        <v>6</v>
      </c>
      <c r="K725" s="5" t="s">
        <v>6</v>
      </c>
      <c r="L725" s="5">
        <v>240</v>
      </c>
      <c r="M725" s="5">
        <v>1</v>
      </c>
      <c r="N725" s="5" t="s">
        <v>6</v>
      </c>
      <c r="O725" s="5" t="s">
        <v>8</v>
      </c>
      <c r="P725" s="5" t="s">
        <v>9</v>
      </c>
    </row>
    <row r="726" spans="1:16" ht="78.75" x14ac:dyDescent="0.25">
      <c r="A726" s="5" t="s">
        <v>3155</v>
      </c>
      <c r="B726" s="9" t="s">
        <v>3156</v>
      </c>
      <c r="C726" s="4" t="s">
        <v>3157</v>
      </c>
      <c r="D726" s="5" t="s">
        <v>3158</v>
      </c>
      <c r="E726" s="6" t="s">
        <v>1124</v>
      </c>
      <c r="F726" s="5" t="s">
        <v>52</v>
      </c>
      <c r="G726" s="5">
        <v>0</v>
      </c>
      <c r="H726" s="5">
        <v>16777215</v>
      </c>
      <c r="I726" s="5" t="s">
        <v>6</v>
      </c>
      <c r="J726" s="5" t="s">
        <v>6</v>
      </c>
      <c r="K726" s="5" t="s">
        <v>6</v>
      </c>
      <c r="L726" s="5">
        <v>24</v>
      </c>
      <c r="M726" s="5">
        <v>1</v>
      </c>
      <c r="N726" s="5" t="s">
        <v>6</v>
      </c>
      <c r="O726" s="5" t="s">
        <v>8</v>
      </c>
      <c r="P726" s="5" t="s">
        <v>9</v>
      </c>
    </row>
    <row r="727" spans="1:16" ht="78.75" x14ac:dyDescent="0.25">
      <c r="A727" s="5" t="s">
        <v>3159</v>
      </c>
      <c r="B727" s="9" t="s">
        <v>3160</v>
      </c>
      <c r="C727" s="4" t="s">
        <v>3161</v>
      </c>
      <c r="D727" s="5" t="s">
        <v>3162</v>
      </c>
      <c r="E727" s="6" t="s">
        <v>649</v>
      </c>
      <c r="F727" s="5" t="s">
        <v>68</v>
      </c>
      <c r="G727" s="5">
        <v>0</v>
      </c>
      <c r="H727" s="5">
        <v>65535</v>
      </c>
      <c r="I727" s="5" t="s">
        <v>6</v>
      </c>
      <c r="J727" s="5" t="s">
        <v>6</v>
      </c>
      <c r="K727" s="5" t="s">
        <v>6</v>
      </c>
      <c r="L727" s="5">
        <v>16</v>
      </c>
      <c r="M727" s="5">
        <v>1</v>
      </c>
      <c r="N727" s="5" t="s">
        <v>6</v>
      </c>
      <c r="O727" s="5" t="s">
        <v>8</v>
      </c>
      <c r="P727" s="5" t="s">
        <v>9</v>
      </c>
    </row>
    <row r="728" spans="1:16" ht="78.75" x14ac:dyDescent="0.25">
      <c r="A728" s="5" t="s">
        <v>3163</v>
      </c>
      <c r="B728" s="9" t="s">
        <v>3164</v>
      </c>
      <c r="C728" s="4" t="s">
        <v>3165</v>
      </c>
      <c r="D728" s="5" t="s">
        <v>3166</v>
      </c>
      <c r="E728" s="6" t="s">
        <v>649</v>
      </c>
      <c r="F728" s="5" t="s">
        <v>68</v>
      </c>
      <c r="G728" s="5">
        <v>0</v>
      </c>
      <c r="H728" s="5">
        <v>65535</v>
      </c>
      <c r="I728" s="5" t="s">
        <v>6</v>
      </c>
      <c r="J728" s="5" t="s">
        <v>6</v>
      </c>
      <c r="K728" s="5" t="s">
        <v>6</v>
      </c>
      <c r="L728" s="5">
        <v>16</v>
      </c>
      <c r="M728" s="5">
        <v>1</v>
      </c>
      <c r="N728" s="5" t="s">
        <v>6</v>
      </c>
      <c r="O728" s="5" t="s">
        <v>8</v>
      </c>
      <c r="P728" s="5" t="s">
        <v>9</v>
      </c>
    </row>
    <row r="729" spans="1:16" ht="56.25" x14ac:dyDescent="0.25">
      <c r="A729" s="5" t="s">
        <v>3167</v>
      </c>
      <c r="B729" s="9" t="s">
        <v>3168</v>
      </c>
      <c r="C729" s="4" t="s">
        <v>3169</v>
      </c>
      <c r="D729" s="5" t="s">
        <v>3170</v>
      </c>
      <c r="E729" s="6" t="s">
        <v>210</v>
      </c>
      <c r="F729" s="5" t="s">
        <v>102</v>
      </c>
      <c r="G729" s="5">
        <v>0</v>
      </c>
      <c r="H729" s="5">
        <v>255</v>
      </c>
      <c r="I729" s="5" t="s">
        <v>6</v>
      </c>
      <c r="J729" s="5" t="s">
        <v>6</v>
      </c>
      <c r="K729" s="5" t="s">
        <v>6</v>
      </c>
      <c r="L729" s="5">
        <v>8</v>
      </c>
      <c r="M729" s="5">
        <v>1</v>
      </c>
      <c r="N729" s="5" t="s">
        <v>6</v>
      </c>
      <c r="O729" s="5" t="s">
        <v>8</v>
      </c>
      <c r="P729" s="5" t="s">
        <v>9</v>
      </c>
    </row>
    <row r="730" spans="1:16" ht="56.25" x14ac:dyDescent="0.25">
      <c r="A730" s="5" t="s">
        <v>3171</v>
      </c>
      <c r="B730" s="9" t="s">
        <v>3172</v>
      </c>
      <c r="C730" s="4" t="s">
        <v>3173</v>
      </c>
      <c r="D730" s="5" t="s">
        <v>3174</v>
      </c>
      <c r="E730" s="6" t="s">
        <v>3175</v>
      </c>
      <c r="F730" s="5" t="s">
        <v>3176</v>
      </c>
      <c r="G730" s="5">
        <v>0</v>
      </c>
      <c r="H730" s="5">
        <v>39</v>
      </c>
      <c r="I730" s="5" t="s">
        <v>6</v>
      </c>
      <c r="J730" s="5" t="s">
        <v>6</v>
      </c>
      <c r="K730" s="5" t="s">
        <v>6</v>
      </c>
      <c r="L730" s="5">
        <v>6</v>
      </c>
      <c r="M730" s="5">
        <v>1</v>
      </c>
      <c r="N730" s="5" t="s">
        <v>6</v>
      </c>
      <c r="O730" s="5" t="s">
        <v>8</v>
      </c>
      <c r="P730" s="5" t="s">
        <v>9</v>
      </c>
    </row>
    <row r="731" spans="1:16" ht="213.75" x14ac:dyDescent="0.25">
      <c r="A731" s="5" t="s">
        <v>3177</v>
      </c>
      <c r="B731" s="9" t="s">
        <v>3178</v>
      </c>
      <c r="C731" s="4" t="s">
        <v>3179</v>
      </c>
      <c r="D731" s="5" t="s">
        <v>3180</v>
      </c>
      <c r="E731" s="6" t="s">
        <v>282</v>
      </c>
      <c r="F731" s="5" t="s">
        <v>125</v>
      </c>
      <c r="G731" s="5">
        <v>0</v>
      </c>
      <c r="H731" s="5">
        <v>3</v>
      </c>
      <c r="I731" s="5" t="s">
        <v>6</v>
      </c>
      <c r="J731" s="5" t="s">
        <v>6</v>
      </c>
      <c r="K731" s="5" t="s">
        <v>6</v>
      </c>
      <c r="L731" s="5">
        <v>3</v>
      </c>
      <c r="M731" s="5">
        <v>1</v>
      </c>
      <c r="N731" s="5" t="s">
        <v>3181</v>
      </c>
      <c r="O731" s="5" t="s">
        <v>8</v>
      </c>
      <c r="P731" s="5" t="s">
        <v>9</v>
      </c>
    </row>
    <row r="732" spans="1:16" ht="67.5" x14ac:dyDescent="0.25">
      <c r="A732" s="4" t="s">
        <v>3182</v>
      </c>
      <c r="B732" s="4" t="s">
        <v>6</v>
      </c>
      <c r="C732" s="4" t="s">
        <v>3183</v>
      </c>
      <c r="D732" s="4" t="s">
        <v>3184</v>
      </c>
      <c r="E732" s="4" t="s">
        <v>3185</v>
      </c>
      <c r="F732" s="4" t="s">
        <v>3186</v>
      </c>
      <c r="G732" s="4">
        <v>0</v>
      </c>
      <c r="H732" s="4">
        <v>3</v>
      </c>
      <c r="I732" s="4" t="s">
        <v>6</v>
      </c>
      <c r="J732" s="4" t="s">
        <v>6</v>
      </c>
      <c r="K732" s="4" t="s">
        <v>631</v>
      </c>
      <c r="L732" s="4">
        <v>8</v>
      </c>
      <c r="M732" s="4">
        <v>10</v>
      </c>
      <c r="N732" s="4" t="s">
        <v>6</v>
      </c>
      <c r="O732" s="4" t="s">
        <v>8</v>
      </c>
      <c r="P732" s="4" t="s">
        <v>9</v>
      </c>
    </row>
    <row r="733" spans="1:16" ht="90" x14ac:dyDescent="0.25">
      <c r="A733" s="4" t="s">
        <v>3187</v>
      </c>
      <c r="B733" s="4" t="s">
        <v>6</v>
      </c>
      <c r="C733" s="4" t="s">
        <v>3188</v>
      </c>
      <c r="D733" s="4" t="s">
        <v>3189</v>
      </c>
      <c r="E733" s="4" t="s">
        <v>722</v>
      </c>
      <c r="F733" s="4" t="e">
        <v>#N/A</v>
      </c>
      <c r="G733" s="4">
        <v>0</v>
      </c>
      <c r="H733" s="4">
        <v>3</v>
      </c>
      <c r="I733" s="4" t="s">
        <v>6</v>
      </c>
      <c r="J733" s="4" t="s">
        <v>6</v>
      </c>
      <c r="K733" s="4" t="s">
        <v>637</v>
      </c>
      <c r="L733" s="4">
        <v>16</v>
      </c>
      <c r="M733" s="4">
        <v>1</v>
      </c>
      <c r="N733" s="4" t="s">
        <v>6</v>
      </c>
      <c r="O733" s="4" t="s">
        <v>8</v>
      </c>
      <c r="P733" s="4" t="s">
        <v>9</v>
      </c>
    </row>
    <row r="734" spans="1:16" ht="90" x14ac:dyDescent="0.25">
      <c r="A734" s="4" t="s">
        <v>3190</v>
      </c>
      <c r="B734" s="4" t="s">
        <v>6</v>
      </c>
      <c r="C734" s="4" t="s">
        <v>3191</v>
      </c>
      <c r="D734" s="4" t="s">
        <v>3192</v>
      </c>
      <c r="E734" s="4" t="s">
        <v>722</v>
      </c>
      <c r="F734" s="4" t="e">
        <v>#N/A</v>
      </c>
      <c r="G734" s="4">
        <v>0</v>
      </c>
      <c r="H734" s="4">
        <v>3</v>
      </c>
      <c r="I734" s="4" t="s">
        <v>6</v>
      </c>
      <c r="J734" s="4" t="s">
        <v>6</v>
      </c>
      <c r="K734" s="4" t="s">
        <v>637</v>
      </c>
      <c r="L734" s="4">
        <v>16</v>
      </c>
      <c r="M734" s="4">
        <v>1</v>
      </c>
      <c r="N734" s="4" t="s">
        <v>6</v>
      </c>
      <c r="O734" s="4" t="s">
        <v>8</v>
      </c>
      <c r="P734" s="4" t="s">
        <v>9</v>
      </c>
    </row>
    <row r="735" spans="1:16" ht="101.25" x14ac:dyDescent="0.25">
      <c r="A735" s="4" t="s">
        <v>3193</v>
      </c>
      <c r="B735" s="4" t="s">
        <v>6</v>
      </c>
      <c r="C735" s="4" t="s">
        <v>3194</v>
      </c>
      <c r="D735" s="4" t="s">
        <v>3195</v>
      </c>
      <c r="E735" s="4" t="s">
        <v>205</v>
      </c>
      <c r="F735" s="4" t="s">
        <v>102</v>
      </c>
      <c r="G735" s="4">
        <v>0</v>
      </c>
      <c r="H735" s="4">
        <v>3</v>
      </c>
      <c r="I735" s="4" t="s">
        <v>6</v>
      </c>
      <c r="J735" s="4" t="s">
        <v>6</v>
      </c>
      <c r="K735" s="4" t="s">
        <v>33</v>
      </c>
      <c r="L735" s="4">
        <v>8</v>
      </c>
      <c r="M735" s="4">
        <v>1</v>
      </c>
      <c r="N735" s="4" t="s">
        <v>6</v>
      </c>
      <c r="O735" s="4" t="s">
        <v>8</v>
      </c>
      <c r="P735" s="4" t="s">
        <v>9</v>
      </c>
    </row>
    <row r="736" spans="1:16" ht="90" x14ac:dyDescent="0.25">
      <c r="A736" s="4" t="s">
        <v>3196</v>
      </c>
      <c r="B736" s="4" t="s">
        <v>6</v>
      </c>
      <c r="C736" s="4" t="s">
        <v>3197</v>
      </c>
      <c r="D736" s="4" t="s">
        <v>3198</v>
      </c>
      <c r="E736" s="4" t="s">
        <v>3199</v>
      </c>
      <c r="F736" s="4" t="s">
        <v>2073</v>
      </c>
      <c r="G736" s="4">
        <v>0</v>
      </c>
      <c r="H736" s="4">
        <v>3</v>
      </c>
      <c r="I736" s="4" t="s">
        <v>6</v>
      </c>
      <c r="J736" s="4" t="s">
        <v>6</v>
      </c>
      <c r="K736" s="4" t="s">
        <v>631</v>
      </c>
      <c r="L736" s="4">
        <v>8</v>
      </c>
      <c r="M736" s="4">
        <v>0.1</v>
      </c>
      <c r="N736" s="4" t="s">
        <v>6</v>
      </c>
      <c r="O736" s="4" t="s">
        <v>8</v>
      </c>
      <c r="P736" s="4" t="s">
        <v>9</v>
      </c>
    </row>
    <row r="737" spans="1:16" ht="56.25" x14ac:dyDescent="0.25">
      <c r="A737" s="4" t="s">
        <v>3200</v>
      </c>
      <c r="B737" s="4" t="s">
        <v>6</v>
      </c>
      <c r="C737" s="4" t="s">
        <v>3201</v>
      </c>
      <c r="D737" s="4" t="s">
        <v>3202</v>
      </c>
      <c r="E737" s="4" t="s">
        <v>3199</v>
      </c>
      <c r="F737" s="4" t="s">
        <v>2073</v>
      </c>
      <c r="G737" s="4">
        <v>0</v>
      </c>
      <c r="H737" s="4">
        <v>3</v>
      </c>
      <c r="I737" s="4" t="s">
        <v>6</v>
      </c>
      <c r="J737" s="4" t="s">
        <v>6</v>
      </c>
      <c r="K737" s="4" t="s">
        <v>631</v>
      </c>
      <c r="L737" s="4">
        <v>8</v>
      </c>
      <c r="M737" s="4">
        <v>0.1</v>
      </c>
      <c r="N737" s="4" t="s">
        <v>6</v>
      </c>
      <c r="O737" s="4" t="s">
        <v>8</v>
      </c>
      <c r="P737" s="4" t="s">
        <v>9</v>
      </c>
    </row>
    <row r="738" spans="1:16" ht="101.25" x14ac:dyDescent="0.25">
      <c r="A738" s="4" t="s">
        <v>3203</v>
      </c>
      <c r="B738" s="4" t="s">
        <v>6</v>
      </c>
      <c r="C738" s="4" t="s">
        <v>3204</v>
      </c>
      <c r="D738" s="4" t="s">
        <v>3205</v>
      </c>
      <c r="E738" s="4" t="s">
        <v>2792</v>
      </c>
      <c r="F738" s="4" t="s">
        <v>5</v>
      </c>
      <c r="G738" s="4">
        <v>0</v>
      </c>
      <c r="H738" s="4">
        <v>3</v>
      </c>
      <c r="I738" s="4" t="s">
        <v>6</v>
      </c>
      <c r="J738" s="4" t="s">
        <v>6</v>
      </c>
      <c r="K738" s="4" t="s">
        <v>6</v>
      </c>
      <c r="L738" s="4">
        <v>32</v>
      </c>
      <c r="M738" s="4">
        <v>1</v>
      </c>
      <c r="N738" s="4" t="s">
        <v>6</v>
      </c>
      <c r="O738" s="4" t="s">
        <v>8</v>
      </c>
      <c r="P738" s="4" t="s">
        <v>9</v>
      </c>
    </row>
    <row r="739" spans="1:16" ht="67.5" x14ac:dyDescent="0.25">
      <c r="A739" s="4" t="s">
        <v>3206</v>
      </c>
      <c r="B739" s="4" t="s">
        <v>6</v>
      </c>
      <c r="C739" s="4" t="s">
        <v>3207</v>
      </c>
      <c r="D739" s="4" t="s">
        <v>3208</v>
      </c>
      <c r="E739" s="4" t="s">
        <v>2128</v>
      </c>
      <c r="F739" s="4" t="e">
        <v>#N/A</v>
      </c>
      <c r="G739" s="4">
        <v>0</v>
      </c>
      <c r="H739" s="4">
        <v>3</v>
      </c>
      <c r="I739" s="4" t="s">
        <v>6</v>
      </c>
      <c r="J739" s="4" t="s">
        <v>6</v>
      </c>
      <c r="K739" s="4" t="s">
        <v>200</v>
      </c>
      <c r="L739" s="4">
        <v>8</v>
      </c>
      <c r="M739" s="4">
        <v>1</v>
      </c>
      <c r="N739" s="4" t="s">
        <v>6</v>
      </c>
      <c r="O739" s="4" t="s">
        <v>8</v>
      </c>
      <c r="P739" s="4" t="s">
        <v>9</v>
      </c>
    </row>
    <row r="740" spans="1:16" ht="67.5" x14ac:dyDescent="0.25">
      <c r="A740" s="4" t="s">
        <v>3209</v>
      </c>
      <c r="B740" s="4" t="s">
        <v>6</v>
      </c>
      <c r="C740" s="4" t="s">
        <v>3210</v>
      </c>
      <c r="D740" s="4" t="s">
        <v>3211</v>
      </c>
      <c r="E740" s="4" t="s">
        <v>2128</v>
      </c>
      <c r="F740" s="4" t="e">
        <v>#N/A</v>
      </c>
      <c r="G740" s="4">
        <v>0</v>
      </c>
      <c r="H740" s="4">
        <v>3</v>
      </c>
      <c r="I740" s="4" t="s">
        <v>6</v>
      </c>
      <c r="J740" s="4" t="s">
        <v>6</v>
      </c>
      <c r="K740" s="4" t="s">
        <v>200</v>
      </c>
      <c r="L740" s="4">
        <v>8</v>
      </c>
      <c r="M740" s="4">
        <v>1</v>
      </c>
      <c r="N740" s="4" t="s">
        <v>6</v>
      </c>
      <c r="O740" s="4" t="s">
        <v>8</v>
      </c>
      <c r="P740" s="4" t="s">
        <v>9</v>
      </c>
    </row>
    <row r="741" spans="1:16" ht="45" x14ac:dyDescent="0.25">
      <c r="A741" s="4" t="s">
        <v>3212</v>
      </c>
      <c r="B741" s="4" t="s">
        <v>6</v>
      </c>
      <c r="C741" s="4" t="s">
        <v>3213</v>
      </c>
      <c r="D741" s="4" t="s">
        <v>3214</v>
      </c>
      <c r="E741" s="4" t="s">
        <v>3215</v>
      </c>
      <c r="F741" s="4" t="s">
        <v>3216</v>
      </c>
      <c r="G741" s="4">
        <v>0</v>
      </c>
      <c r="H741" s="4">
        <v>3</v>
      </c>
      <c r="I741" s="4" t="s">
        <v>6</v>
      </c>
      <c r="J741" s="4" t="s">
        <v>6</v>
      </c>
      <c r="K741" s="4" t="s">
        <v>631</v>
      </c>
      <c r="L741" s="4">
        <v>8</v>
      </c>
      <c r="M741" s="4">
        <v>0.01</v>
      </c>
      <c r="N741" s="4" t="s">
        <v>6</v>
      </c>
      <c r="O741" s="4" t="s">
        <v>8</v>
      </c>
      <c r="P741" s="4" t="s">
        <v>9</v>
      </c>
    </row>
    <row r="742" spans="1:16" ht="78.75" x14ac:dyDescent="0.25">
      <c r="A742" s="4" t="s">
        <v>3217</v>
      </c>
      <c r="B742" s="4" t="s">
        <v>6</v>
      </c>
      <c r="C742" s="4" t="s">
        <v>3218</v>
      </c>
      <c r="D742" s="4" t="s">
        <v>3219</v>
      </c>
      <c r="E742" s="4" t="s">
        <v>2792</v>
      </c>
      <c r="F742" s="4" t="s">
        <v>5</v>
      </c>
      <c r="G742" s="4">
        <v>0</v>
      </c>
      <c r="H742" s="4">
        <v>3</v>
      </c>
      <c r="I742" s="4" t="s">
        <v>6</v>
      </c>
      <c r="J742" s="4" t="s">
        <v>6</v>
      </c>
      <c r="K742" s="4" t="s">
        <v>6</v>
      </c>
      <c r="L742" s="4">
        <v>32</v>
      </c>
      <c r="M742" s="4">
        <v>1</v>
      </c>
      <c r="N742" s="4" t="s">
        <v>6</v>
      </c>
      <c r="O742" s="4" t="s">
        <v>8</v>
      </c>
      <c r="P742" s="4" t="s">
        <v>9</v>
      </c>
    </row>
    <row r="743" spans="1:16" ht="78.75" x14ac:dyDescent="0.25">
      <c r="A743" s="4" t="s">
        <v>3220</v>
      </c>
      <c r="B743" s="4" t="s">
        <v>6</v>
      </c>
      <c r="C743" s="4" t="s">
        <v>3221</v>
      </c>
      <c r="D743" s="4" t="s">
        <v>3222</v>
      </c>
      <c r="E743" s="4" t="s">
        <v>18</v>
      </c>
      <c r="F743" s="4" t="s">
        <v>19</v>
      </c>
      <c r="G743" s="4">
        <v>0</v>
      </c>
      <c r="H743" s="4">
        <v>3</v>
      </c>
      <c r="I743" s="4" t="s">
        <v>6</v>
      </c>
      <c r="J743" s="4" t="s">
        <v>6</v>
      </c>
      <c r="K743" s="4" t="s">
        <v>20</v>
      </c>
      <c r="L743" s="4">
        <v>16</v>
      </c>
      <c r="M743" s="4">
        <v>0.1</v>
      </c>
      <c r="N743" s="4" t="s">
        <v>6</v>
      </c>
      <c r="O743" s="4" t="s">
        <v>8</v>
      </c>
      <c r="P743" s="4" t="s">
        <v>9</v>
      </c>
    </row>
    <row r="744" spans="1:16" ht="90" x14ac:dyDescent="0.25">
      <c r="A744" s="4" t="s">
        <v>3223</v>
      </c>
      <c r="B744" s="4" t="s">
        <v>6</v>
      </c>
      <c r="C744" s="4" t="s">
        <v>3224</v>
      </c>
      <c r="D744" s="4" t="s">
        <v>3225</v>
      </c>
      <c r="E744" s="4" t="s">
        <v>18</v>
      </c>
      <c r="F744" s="4" t="s">
        <v>19</v>
      </c>
      <c r="G744" s="4">
        <v>0</v>
      </c>
      <c r="H744" s="4">
        <v>3</v>
      </c>
      <c r="I744" s="4" t="s">
        <v>6</v>
      </c>
      <c r="J744" s="4" t="s">
        <v>6</v>
      </c>
      <c r="K744" s="4" t="s">
        <v>20</v>
      </c>
      <c r="L744" s="4">
        <v>16</v>
      </c>
      <c r="M744" s="4">
        <v>0.1</v>
      </c>
      <c r="N744" s="4" t="s">
        <v>6</v>
      </c>
      <c r="O744" s="4" t="s">
        <v>8</v>
      </c>
      <c r="P744" s="4" t="s">
        <v>9</v>
      </c>
    </row>
    <row r="745" spans="1:16" ht="78.75" x14ac:dyDescent="0.25">
      <c r="A745" s="4" t="s">
        <v>3226</v>
      </c>
      <c r="B745" s="4" t="s">
        <v>6</v>
      </c>
      <c r="C745" s="4" t="s">
        <v>3227</v>
      </c>
      <c r="D745" s="4" t="s">
        <v>3228</v>
      </c>
      <c r="E745" s="4" t="s">
        <v>18</v>
      </c>
      <c r="F745" s="4" t="s">
        <v>19</v>
      </c>
      <c r="G745" s="4">
        <v>0</v>
      </c>
      <c r="H745" s="4">
        <v>3</v>
      </c>
      <c r="I745" s="4" t="s">
        <v>6</v>
      </c>
      <c r="J745" s="4" t="s">
        <v>6</v>
      </c>
      <c r="K745" s="4" t="s">
        <v>20</v>
      </c>
      <c r="L745" s="4">
        <v>16</v>
      </c>
      <c r="M745" s="4">
        <v>0.1</v>
      </c>
      <c r="N745" s="4" t="s">
        <v>6</v>
      </c>
      <c r="O745" s="4" t="s">
        <v>8</v>
      </c>
      <c r="P745" s="4" t="s">
        <v>9</v>
      </c>
    </row>
    <row r="746" spans="1:16" ht="90" x14ac:dyDescent="0.25">
      <c r="A746" s="4" t="s">
        <v>3229</v>
      </c>
      <c r="B746" s="4" t="s">
        <v>6</v>
      </c>
      <c r="C746" s="4" t="s">
        <v>3230</v>
      </c>
      <c r="D746" s="4" t="s">
        <v>3231</v>
      </c>
      <c r="E746" s="4" t="s">
        <v>18</v>
      </c>
      <c r="F746" s="4" t="s">
        <v>19</v>
      </c>
      <c r="G746" s="4">
        <v>0</v>
      </c>
      <c r="H746" s="4">
        <v>3</v>
      </c>
      <c r="I746" s="4" t="s">
        <v>6</v>
      </c>
      <c r="J746" s="4" t="s">
        <v>6</v>
      </c>
      <c r="K746" s="4" t="s">
        <v>20</v>
      </c>
      <c r="L746" s="4">
        <v>16</v>
      </c>
      <c r="M746" s="4">
        <v>0.1</v>
      </c>
      <c r="N746" s="4" t="s">
        <v>6</v>
      </c>
      <c r="O746" s="4" t="s">
        <v>8</v>
      </c>
      <c r="P746" s="4" t="s">
        <v>9</v>
      </c>
    </row>
    <row r="747" spans="1:16" ht="78.75" x14ac:dyDescent="0.25">
      <c r="A747" s="4" t="s">
        <v>3232</v>
      </c>
      <c r="B747" s="4" t="s">
        <v>6</v>
      </c>
      <c r="C747" s="4" t="s">
        <v>3233</v>
      </c>
      <c r="D747" s="4" t="s">
        <v>3234</v>
      </c>
      <c r="E747" s="4" t="s">
        <v>2072</v>
      </c>
      <c r="F747" s="4" t="s">
        <v>2073</v>
      </c>
      <c r="G747" s="4">
        <v>0</v>
      </c>
      <c r="H747" s="4">
        <v>3</v>
      </c>
      <c r="I747" s="4" t="s">
        <v>6</v>
      </c>
      <c r="J747" s="4" t="s">
        <v>6</v>
      </c>
      <c r="K747" s="4" t="s">
        <v>33</v>
      </c>
      <c r="L747" s="4">
        <v>8</v>
      </c>
      <c r="M747" s="4">
        <v>0.1</v>
      </c>
      <c r="N747" s="4" t="s">
        <v>6</v>
      </c>
      <c r="O747" s="4" t="s">
        <v>8</v>
      </c>
      <c r="P747" s="4" t="s">
        <v>9</v>
      </c>
    </row>
    <row r="748" spans="1:16" ht="101.25" x14ac:dyDescent="0.25">
      <c r="A748" s="1" t="s">
        <v>3235</v>
      </c>
      <c r="B748" s="2" t="s">
        <v>3236</v>
      </c>
      <c r="C748" s="3" t="s">
        <v>3237</v>
      </c>
      <c r="D748" s="1" t="s">
        <v>3</v>
      </c>
      <c r="E748" s="1" t="s">
        <v>4</v>
      </c>
      <c r="F748" s="19" t="s">
        <v>5</v>
      </c>
      <c r="G748" s="1" t="s">
        <v>6</v>
      </c>
      <c r="H748" s="1" t="s">
        <v>6</v>
      </c>
      <c r="I748" s="1" t="s">
        <v>6</v>
      </c>
      <c r="J748" s="1" t="s">
        <v>6</v>
      </c>
      <c r="K748" s="19" t="s">
        <v>6</v>
      </c>
      <c r="L748" s="1">
        <v>32</v>
      </c>
      <c r="M748" s="1">
        <v>1</v>
      </c>
      <c r="N748" s="1" t="s">
        <v>7</v>
      </c>
      <c r="O748" s="1" t="s">
        <v>8</v>
      </c>
      <c r="P748" s="1" t="s">
        <v>13</v>
      </c>
    </row>
    <row r="749" spans="1:16" ht="78.75" x14ac:dyDescent="0.25">
      <c r="A749" s="4" t="s">
        <v>3238</v>
      </c>
      <c r="B749" s="4" t="s">
        <v>6</v>
      </c>
      <c r="C749" s="4" t="s">
        <v>3239</v>
      </c>
      <c r="D749" s="4" t="s">
        <v>3240</v>
      </c>
      <c r="E749" s="4" t="s">
        <v>3199</v>
      </c>
      <c r="F749" s="4" t="s">
        <v>2073</v>
      </c>
      <c r="G749" s="4">
        <v>0</v>
      </c>
      <c r="H749" s="4">
        <v>3</v>
      </c>
      <c r="I749" s="4" t="s">
        <v>6</v>
      </c>
      <c r="J749" s="4" t="s">
        <v>6</v>
      </c>
      <c r="K749" s="4" t="s">
        <v>631</v>
      </c>
      <c r="L749" s="4">
        <v>8</v>
      </c>
      <c r="M749" s="4">
        <v>0.1</v>
      </c>
      <c r="N749" s="4" t="s">
        <v>6</v>
      </c>
      <c r="O749" s="4" t="s">
        <v>8</v>
      </c>
      <c r="P749" s="4" t="s">
        <v>9</v>
      </c>
    </row>
    <row r="750" spans="1:16" ht="78.75" x14ac:dyDescent="0.25">
      <c r="A750" s="4" t="s">
        <v>3241</v>
      </c>
      <c r="B750" s="4" t="s">
        <v>6</v>
      </c>
      <c r="C750" s="4" t="s">
        <v>3242</v>
      </c>
      <c r="D750" s="4" t="s">
        <v>3243</v>
      </c>
      <c r="E750" s="4" t="s">
        <v>2072</v>
      </c>
      <c r="F750" s="4" t="s">
        <v>2073</v>
      </c>
      <c r="G750" s="4">
        <v>0</v>
      </c>
      <c r="H750" s="4">
        <v>3</v>
      </c>
      <c r="I750" s="4" t="s">
        <v>6</v>
      </c>
      <c r="J750" s="4" t="s">
        <v>6</v>
      </c>
      <c r="K750" s="4" t="s">
        <v>33</v>
      </c>
      <c r="L750" s="4">
        <v>8</v>
      </c>
      <c r="M750" s="4">
        <v>0.1</v>
      </c>
      <c r="N750" s="4" t="s">
        <v>6</v>
      </c>
      <c r="O750" s="4" t="s">
        <v>8</v>
      </c>
      <c r="P750" s="4" t="s">
        <v>9</v>
      </c>
    </row>
    <row r="751" spans="1:16" ht="101.25" x14ac:dyDescent="0.25">
      <c r="A751" s="4" t="s">
        <v>3244</v>
      </c>
      <c r="B751" s="4" t="s">
        <v>6</v>
      </c>
      <c r="C751" s="4" t="s">
        <v>3245</v>
      </c>
      <c r="D751" s="4" t="s">
        <v>3246</v>
      </c>
      <c r="E751" s="4" t="s">
        <v>2072</v>
      </c>
      <c r="F751" s="4" t="s">
        <v>2073</v>
      </c>
      <c r="G751" s="4">
        <v>0</v>
      </c>
      <c r="H751" s="4">
        <v>3</v>
      </c>
      <c r="I751" s="4" t="s">
        <v>6</v>
      </c>
      <c r="J751" s="4" t="s">
        <v>6</v>
      </c>
      <c r="K751" s="4" t="s">
        <v>33</v>
      </c>
      <c r="L751" s="4">
        <v>8</v>
      </c>
      <c r="M751" s="4">
        <v>0.1</v>
      </c>
      <c r="N751" s="4" t="s">
        <v>6</v>
      </c>
      <c r="O751" s="4" t="s">
        <v>8</v>
      </c>
      <c r="P751" s="4" t="s">
        <v>9</v>
      </c>
    </row>
    <row r="752" spans="1:16" ht="67.5" x14ac:dyDescent="0.25">
      <c r="A752" s="4" t="s">
        <v>3247</v>
      </c>
      <c r="B752" s="4" t="s">
        <v>6</v>
      </c>
      <c r="C752" s="4" t="s">
        <v>3248</v>
      </c>
      <c r="D752" s="4" t="s">
        <v>3249</v>
      </c>
      <c r="E752" s="4" t="s">
        <v>2072</v>
      </c>
      <c r="F752" s="4" t="s">
        <v>2073</v>
      </c>
      <c r="G752" s="4">
        <v>0</v>
      </c>
      <c r="H752" s="4">
        <v>3</v>
      </c>
      <c r="I752" s="4" t="s">
        <v>6</v>
      </c>
      <c r="J752" s="4" t="s">
        <v>6</v>
      </c>
      <c r="K752" s="4" t="s">
        <v>33</v>
      </c>
      <c r="L752" s="4">
        <v>8</v>
      </c>
      <c r="M752" s="4">
        <v>0.1</v>
      </c>
      <c r="N752" s="4" t="s">
        <v>6</v>
      </c>
      <c r="O752" s="4" t="s">
        <v>8</v>
      </c>
      <c r="P752" s="4" t="s">
        <v>9</v>
      </c>
    </row>
    <row r="753" spans="1:16" ht="180" x14ac:dyDescent="0.25">
      <c r="A753" s="5" t="s">
        <v>3250</v>
      </c>
      <c r="B753" s="9" t="s">
        <v>6</v>
      </c>
      <c r="C753" s="4" t="s">
        <v>3251</v>
      </c>
      <c r="D753" s="5" t="s">
        <v>3252</v>
      </c>
      <c r="E753" s="6" t="s">
        <v>155</v>
      </c>
      <c r="F753" s="5" t="s">
        <v>156</v>
      </c>
      <c r="G753" s="5">
        <v>0</v>
      </c>
      <c r="H753" s="5">
        <v>3</v>
      </c>
      <c r="I753" s="5" t="s">
        <v>6</v>
      </c>
      <c r="J753" s="5" t="s">
        <v>6</v>
      </c>
      <c r="K753" s="5" t="s">
        <v>6</v>
      </c>
      <c r="L753" s="5">
        <v>2</v>
      </c>
      <c r="M753" s="5">
        <v>1</v>
      </c>
      <c r="N753" s="5" t="s">
        <v>3253</v>
      </c>
      <c r="O753" s="5" t="s">
        <v>8</v>
      </c>
      <c r="P753" s="5" t="s">
        <v>9</v>
      </c>
    </row>
    <row r="754" spans="1:16" ht="90" x14ac:dyDescent="0.25">
      <c r="A754" s="5" t="s">
        <v>3254</v>
      </c>
      <c r="B754" s="9" t="s">
        <v>6</v>
      </c>
      <c r="C754" s="4" t="s">
        <v>3255</v>
      </c>
      <c r="D754" s="5" t="s">
        <v>3256</v>
      </c>
      <c r="E754" s="6" t="s">
        <v>87</v>
      </c>
      <c r="F754" s="5" t="s">
        <v>88</v>
      </c>
      <c r="G754" s="5">
        <v>0</v>
      </c>
      <c r="H754" s="5">
        <v>3</v>
      </c>
      <c r="I754" s="5" t="s">
        <v>6</v>
      </c>
      <c r="J754" s="5" t="s">
        <v>6</v>
      </c>
      <c r="K754" s="5" t="s">
        <v>6</v>
      </c>
      <c r="L754" s="5">
        <v>1</v>
      </c>
      <c r="M754" s="5">
        <v>1</v>
      </c>
      <c r="N754" s="5" t="s">
        <v>3257</v>
      </c>
      <c r="O754" s="5" t="s">
        <v>54</v>
      </c>
      <c r="P754" s="5" t="s">
        <v>9</v>
      </c>
    </row>
    <row r="755" spans="1:16" ht="101.25" x14ac:dyDescent="0.25">
      <c r="A755" s="5" t="s">
        <v>3258</v>
      </c>
      <c r="B755" s="9" t="s">
        <v>6</v>
      </c>
      <c r="C755" s="4" t="s">
        <v>3259</v>
      </c>
      <c r="D755" s="5" t="s">
        <v>3260</v>
      </c>
      <c r="E755" s="6" t="s">
        <v>155</v>
      </c>
      <c r="F755" s="5" t="s">
        <v>156</v>
      </c>
      <c r="G755" s="5">
        <v>0</v>
      </c>
      <c r="H755" s="5">
        <v>3</v>
      </c>
      <c r="I755" s="5" t="s">
        <v>6</v>
      </c>
      <c r="J755" s="5" t="s">
        <v>6</v>
      </c>
      <c r="K755" s="5" t="s">
        <v>6</v>
      </c>
      <c r="L755" s="5">
        <v>2</v>
      </c>
      <c r="M755" s="5">
        <v>1</v>
      </c>
      <c r="N755" s="5" t="s">
        <v>3261</v>
      </c>
      <c r="O755" s="5" t="s">
        <v>8</v>
      </c>
      <c r="P755" s="5" t="s">
        <v>9</v>
      </c>
    </row>
    <row r="756" spans="1:16" ht="56.25" x14ac:dyDescent="0.25">
      <c r="A756" s="4" t="s">
        <v>3262</v>
      </c>
      <c r="B756" s="4" t="s">
        <v>6</v>
      </c>
      <c r="C756" s="4" t="s">
        <v>3263</v>
      </c>
      <c r="D756" s="4" t="s">
        <v>3264</v>
      </c>
      <c r="E756" s="4" t="s">
        <v>87</v>
      </c>
      <c r="F756" s="4" t="s">
        <v>88</v>
      </c>
      <c r="G756" s="4">
        <v>0</v>
      </c>
      <c r="H756" s="4">
        <v>3</v>
      </c>
      <c r="I756" s="4" t="s">
        <v>6</v>
      </c>
      <c r="J756" s="4" t="s">
        <v>6</v>
      </c>
      <c r="K756" s="4" t="s">
        <v>6</v>
      </c>
      <c r="L756" s="4">
        <v>1</v>
      </c>
      <c r="M756" s="4">
        <v>1</v>
      </c>
      <c r="N756" s="4" t="s">
        <v>3265</v>
      </c>
      <c r="O756" s="4" t="s">
        <v>8</v>
      </c>
      <c r="P756" s="4" t="s">
        <v>9</v>
      </c>
    </row>
    <row r="757" spans="1:16" ht="409.5" x14ac:dyDescent="0.25">
      <c r="A757" s="4" t="s">
        <v>3266</v>
      </c>
      <c r="B757" s="4" t="s">
        <v>6</v>
      </c>
      <c r="C757" s="4" t="s">
        <v>3267</v>
      </c>
      <c r="D757" s="4" t="s">
        <v>3268</v>
      </c>
      <c r="E757" s="4" t="s">
        <v>532</v>
      </c>
      <c r="F757" s="4" t="s">
        <v>533</v>
      </c>
      <c r="G757" s="4">
        <v>0</v>
      </c>
      <c r="H757" s="4">
        <v>3</v>
      </c>
      <c r="I757" s="4" t="s">
        <v>6</v>
      </c>
      <c r="J757" s="4" t="s">
        <v>6</v>
      </c>
      <c r="K757" s="4" t="s">
        <v>534</v>
      </c>
      <c r="L757" s="4">
        <v>8</v>
      </c>
      <c r="M757" s="4">
        <v>1</v>
      </c>
      <c r="N757" s="4" t="s">
        <v>3269</v>
      </c>
      <c r="O757" s="4" t="s">
        <v>8</v>
      </c>
      <c r="P757" s="4" t="s">
        <v>9</v>
      </c>
    </row>
    <row r="758" spans="1:16" ht="180" x14ac:dyDescent="0.25">
      <c r="A758" s="5" t="s">
        <v>3270</v>
      </c>
      <c r="B758" s="9" t="s">
        <v>6</v>
      </c>
      <c r="C758" s="4" t="s">
        <v>3271</v>
      </c>
      <c r="D758" s="5" t="s">
        <v>3272</v>
      </c>
      <c r="E758" s="5" t="s">
        <v>155</v>
      </c>
      <c r="F758" s="5" t="s">
        <v>156</v>
      </c>
      <c r="G758" s="5" t="s">
        <v>6</v>
      </c>
      <c r="H758" s="5" t="s">
        <v>6</v>
      </c>
      <c r="I758" s="5" t="s">
        <v>6</v>
      </c>
      <c r="J758" s="5" t="s">
        <v>6</v>
      </c>
      <c r="K758" s="5" t="s">
        <v>6</v>
      </c>
      <c r="L758" s="5">
        <v>2</v>
      </c>
      <c r="M758" s="5">
        <v>1</v>
      </c>
      <c r="N758" s="5" t="s">
        <v>3273</v>
      </c>
      <c r="O758" s="5" t="s">
        <v>8</v>
      </c>
      <c r="P758" s="5" t="s">
        <v>9</v>
      </c>
    </row>
    <row r="759" spans="1:16" ht="112.5" x14ac:dyDescent="0.25">
      <c r="A759" s="5" t="s">
        <v>3274</v>
      </c>
      <c r="B759" s="9" t="s">
        <v>6</v>
      </c>
      <c r="C759" s="4" t="s">
        <v>3275</v>
      </c>
      <c r="D759" s="5" t="s">
        <v>3276</v>
      </c>
      <c r="E759" s="5" t="s">
        <v>87</v>
      </c>
      <c r="F759" s="5" t="s">
        <v>88</v>
      </c>
      <c r="G759" s="5" t="s">
        <v>6</v>
      </c>
      <c r="H759" s="5" t="s">
        <v>6</v>
      </c>
      <c r="I759" s="5" t="s">
        <v>6</v>
      </c>
      <c r="J759" s="5" t="s">
        <v>6</v>
      </c>
      <c r="K759" s="5" t="s">
        <v>6</v>
      </c>
      <c r="L759" s="5">
        <v>1</v>
      </c>
      <c r="M759" s="5">
        <v>1</v>
      </c>
      <c r="N759" s="5" t="s">
        <v>3277</v>
      </c>
      <c r="O759" s="5" t="s">
        <v>8</v>
      </c>
      <c r="P759" s="5" t="s">
        <v>9</v>
      </c>
    </row>
    <row r="760" spans="1:16" ht="101.25" x14ac:dyDescent="0.25">
      <c r="A760" s="1" t="s">
        <v>3278</v>
      </c>
      <c r="B760" s="2" t="s">
        <v>3236</v>
      </c>
      <c r="C760" s="3" t="s">
        <v>3279</v>
      </c>
      <c r="D760" s="1" t="s">
        <v>3</v>
      </c>
      <c r="E760" s="1" t="s">
        <v>4</v>
      </c>
      <c r="F760" s="19" t="s">
        <v>5</v>
      </c>
      <c r="G760" s="1" t="s">
        <v>6</v>
      </c>
      <c r="H760" s="1" t="s">
        <v>6</v>
      </c>
      <c r="I760" s="1" t="s">
        <v>6</v>
      </c>
      <c r="J760" s="1" t="s">
        <v>6</v>
      </c>
      <c r="K760" s="19" t="s">
        <v>6</v>
      </c>
      <c r="L760" s="5">
        <v>32</v>
      </c>
      <c r="M760" s="5">
        <v>1</v>
      </c>
      <c r="N760" s="1" t="s">
        <v>7</v>
      </c>
      <c r="O760" s="1" t="s">
        <v>8</v>
      </c>
      <c r="P760" s="1" t="s">
        <v>13</v>
      </c>
    </row>
    <row r="761" spans="1:16" ht="90" x14ac:dyDescent="0.25">
      <c r="A761" s="5" t="s">
        <v>3280</v>
      </c>
      <c r="B761" s="9" t="s">
        <v>603</v>
      </c>
      <c r="C761" s="4" t="s">
        <v>3281</v>
      </c>
      <c r="D761" s="5" t="s">
        <v>3282</v>
      </c>
      <c r="E761" s="5" t="s">
        <v>618</v>
      </c>
      <c r="F761" s="5" t="s">
        <v>68</v>
      </c>
      <c r="G761" s="5" t="s">
        <v>603</v>
      </c>
      <c r="H761" s="5" t="s">
        <v>603</v>
      </c>
      <c r="I761" s="5" t="s">
        <v>6</v>
      </c>
      <c r="J761" s="5" t="s">
        <v>6</v>
      </c>
      <c r="K761" s="5" t="s">
        <v>53</v>
      </c>
      <c r="L761" s="5">
        <v>16</v>
      </c>
      <c r="M761" s="5">
        <v>1</v>
      </c>
      <c r="N761" s="5" t="s">
        <v>6</v>
      </c>
      <c r="O761" s="5" t="s">
        <v>54</v>
      </c>
      <c r="P761" s="5" t="s">
        <v>9</v>
      </c>
    </row>
    <row r="762" spans="1:16" ht="90" x14ac:dyDescent="0.25">
      <c r="A762" s="5" t="s">
        <v>3283</v>
      </c>
      <c r="B762" s="9" t="s">
        <v>603</v>
      </c>
      <c r="C762" s="4" t="s">
        <v>3284</v>
      </c>
      <c r="D762" s="5" t="s">
        <v>3285</v>
      </c>
      <c r="E762" s="5" t="s">
        <v>618</v>
      </c>
      <c r="F762" s="5" t="s">
        <v>68</v>
      </c>
      <c r="G762" s="5" t="s">
        <v>603</v>
      </c>
      <c r="H762" s="5" t="s">
        <v>603</v>
      </c>
      <c r="I762" s="5" t="s">
        <v>6</v>
      </c>
      <c r="J762" s="5" t="s">
        <v>6</v>
      </c>
      <c r="K762" s="5" t="s">
        <v>53</v>
      </c>
      <c r="L762" s="5">
        <v>16</v>
      </c>
      <c r="M762" s="5">
        <v>1</v>
      </c>
      <c r="N762" s="5" t="s">
        <v>6</v>
      </c>
      <c r="O762" s="5" t="s">
        <v>54</v>
      </c>
      <c r="P762" s="5" t="s">
        <v>9</v>
      </c>
    </row>
    <row r="763" spans="1:16" ht="90" x14ac:dyDescent="0.25">
      <c r="A763" s="5" t="s">
        <v>3286</v>
      </c>
      <c r="B763" s="9" t="s">
        <v>603</v>
      </c>
      <c r="C763" s="4" t="s">
        <v>3287</v>
      </c>
      <c r="D763" s="5" t="s">
        <v>3288</v>
      </c>
      <c r="E763" s="5" t="s">
        <v>618</v>
      </c>
      <c r="F763" s="5" t="s">
        <v>68</v>
      </c>
      <c r="G763" s="5" t="s">
        <v>603</v>
      </c>
      <c r="H763" s="5" t="s">
        <v>603</v>
      </c>
      <c r="I763" s="5" t="s">
        <v>6</v>
      </c>
      <c r="J763" s="5" t="s">
        <v>6</v>
      </c>
      <c r="K763" s="5" t="s">
        <v>53</v>
      </c>
      <c r="L763" s="5">
        <v>16</v>
      </c>
      <c r="M763" s="5">
        <v>1</v>
      </c>
      <c r="N763" s="5" t="s">
        <v>6</v>
      </c>
      <c r="O763" s="5" t="s">
        <v>54</v>
      </c>
      <c r="P763" s="5" t="s">
        <v>9</v>
      </c>
    </row>
    <row r="764" spans="1:16" ht="90" x14ac:dyDescent="0.25">
      <c r="A764" s="5" t="s">
        <v>3289</v>
      </c>
      <c r="B764" s="9" t="s">
        <v>603</v>
      </c>
      <c r="C764" s="4" t="s">
        <v>3290</v>
      </c>
      <c r="D764" s="5" t="s">
        <v>3291</v>
      </c>
      <c r="E764" s="5" t="s">
        <v>618</v>
      </c>
      <c r="F764" s="5" t="s">
        <v>68</v>
      </c>
      <c r="G764" s="5" t="s">
        <v>603</v>
      </c>
      <c r="H764" s="5" t="s">
        <v>603</v>
      </c>
      <c r="I764" s="5" t="s">
        <v>6</v>
      </c>
      <c r="J764" s="5" t="s">
        <v>6</v>
      </c>
      <c r="K764" s="5" t="s">
        <v>53</v>
      </c>
      <c r="L764" s="5">
        <v>16</v>
      </c>
      <c r="M764" s="5">
        <v>1</v>
      </c>
      <c r="N764" s="5" t="s">
        <v>6</v>
      </c>
      <c r="O764" s="5" t="s">
        <v>54</v>
      </c>
      <c r="P764" s="5" t="s">
        <v>9</v>
      </c>
    </row>
    <row r="765" spans="1:16" ht="90" x14ac:dyDescent="0.25">
      <c r="A765" s="5" t="s">
        <v>3292</v>
      </c>
      <c r="B765" s="9" t="s">
        <v>603</v>
      </c>
      <c r="C765" s="4" t="s">
        <v>3293</v>
      </c>
      <c r="D765" s="5" t="s">
        <v>3294</v>
      </c>
      <c r="E765" s="5" t="s">
        <v>618</v>
      </c>
      <c r="F765" s="5" t="s">
        <v>68</v>
      </c>
      <c r="G765" s="5" t="s">
        <v>603</v>
      </c>
      <c r="H765" s="5" t="s">
        <v>603</v>
      </c>
      <c r="I765" s="5" t="s">
        <v>6</v>
      </c>
      <c r="J765" s="5" t="s">
        <v>6</v>
      </c>
      <c r="K765" s="5" t="s">
        <v>53</v>
      </c>
      <c r="L765" s="5">
        <v>16</v>
      </c>
      <c r="M765" s="5">
        <v>1</v>
      </c>
      <c r="N765" s="5" t="s">
        <v>6</v>
      </c>
      <c r="O765" s="5" t="s">
        <v>54</v>
      </c>
      <c r="P765" s="5" t="s">
        <v>9</v>
      </c>
    </row>
    <row r="766" spans="1:16" ht="90" x14ac:dyDescent="0.25">
      <c r="A766" s="5" t="s">
        <v>3295</v>
      </c>
      <c r="B766" s="9" t="s">
        <v>603</v>
      </c>
      <c r="C766" s="4" t="s">
        <v>3296</v>
      </c>
      <c r="D766" s="5" t="s">
        <v>3297</v>
      </c>
      <c r="E766" s="5" t="s">
        <v>618</v>
      </c>
      <c r="F766" s="5" t="s">
        <v>68</v>
      </c>
      <c r="G766" s="5" t="s">
        <v>603</v>
      </c>
      <c r="H766" s="5" t="s">
        <v>603</v>
      </c>
      <c r="I766" s="5" t="s">
        <v>6</v>
      </c>
      <c r="J766" s="5" t="s">
        <v>6</v>
      </c>
      <c r="K766" s="5" t="s">
        <v>53</v>
      </c>
      <c r="L766" s="5">
        <v>16</v>
      </c>
      <c r="M766" s="5">
        <v>1</v>
      </c>
      <c r="N766" s="5" t="s">
        <v>6</v>
      </c>
      <c r="O766" s="5" t="s">
        <v>54</v>
      </c>
      <c r="P766" s="5" t="s">
        <v>9</v>
      </c>
    </row>
    <row r="767" spans="1:16" ht="78.75" x14ac:dyDescent="0.25">
      <c r="A767" s="5" t="s">
        <v>3298</v>
      </c>
      <c r="B767" s="9" t="s">
        <v>603</v>
      </c>
      <c r="C767" s="4" t="s">
        <v>3299</v>
      </c>
      <c r="D767" s="5" t="s">
        <v>3300</v>
      </c>
      <c r="E767" s="5" t="s">
        <v>618</v>
      </c>
      <c r="F767" s="5" t="s">
        <v>68</v>
      </c>
      <c r="G767" s="5" t="s">
        <v>603</v>
      </c>
      <c r="H767" s="5" t="s">
        <v>603</v>
      </c>
      <c r="I767" s="5" t="s">
        <v>6</v>
      </c>
      <c r="J767" s="5" t="s">
        <v>6</v>
      </c>
      <c r="K767" s="5" t="s">
        <v>53</v>
      </c>
      <c r="L767" s="5">
        <v>16</v>
      </c>
      <c r="M767" s="5">
        <v>1</v>
      </c>
      <c r="N767" s="5" t="s">
        <v>6</v>
      </c>
      <c r="O767" s="5" t="s">
        <v>54</v>
      </c>
      <c r="P767" s="5" t="s">
        <v>9</v>
      </c>
    </row>
    <row r="768" spans="1:16" ht="67.5" x14ac:dyDescent="0.25">
      <c r="A768" s="5" t="s">
        <v>3301</v>
      </c>
      <c r="B768" s="9" t="s">
        <v>603</v>
      </c>
      <c r="C768" s="4" t="s">
        <v>3302</v>
      </c>
      <c r="D768" s="5" t="s">
        <v>3303</v>
      </c>
      <c r="E768" s="5" t="s">
        <v>3304</v>
      </c>
      <c r="F768" s="5" t="s">
        <v>102</v>
      </c>
      <c r="G768" s="5" t="s">
        <v>603</v>
      </c>
      <c r="H768" s="5" t="s">
        <v>603</v>
      </c>
      <c r="I768" s="5" t="s">
        <v>6</v>
      </c>
      <c r="J768" s="5" t="s">
        <v>6</v>
      </c>
      <c r="K768" s="5" t="s">
        <v>969</v>
      </c>
      <c r="L768" s="5">
        <v>8</v>
      </c>
      <c r="M768" s="5">
        <v>1</v>
      </c>
      <c r="N768" s="5" t="s">
        <v>6</v>
      </c>
      <c r="O768" s="5" t="s">
        <v>54</v>
      </c>
      <c r="P768" s="5" t="s">
        <v>9</v>
      </c>
    </row>
    <row r="769" spans="1:16" ht="67.5" x14ac:dyDescent="0.25">
      <c r="A769" s="5" t="s">
        <v>3305</v>
      </c>
      <c r="B769" s="9" t="s">
        <v>603</v>
      </c>
      <c r="C769" s="4" t="s">
        <v>3306</v>
      </c>
      <c r="D769" s="5" t="s">
        <v>3307</v>
      </c>
      <c r="E769" s="5" t="s">
        <v>3304</v>
      </c>
      <c r="F769" s="5" t="s">
        <v>102</v>
      </c>
      <c r="G769" s="5" t="s">
        <v>603</v>
      </c>
      <c r="H769" s="5" t="s">
        <v>603</v>
      </c>
      <c r="I769" s="5" t="s">
        <v>6</v>
      </c>
      <c r="J769" s="5" t="s">
        <v>6</v>
      </c>
      <c r="K769" s="5" t="s">
        <v>969</v>
      </c>
      <c r="L769" s="5">
        <v>8</v>
      </c>
      <c r="M769" s="5">
        <v>1</v>
      </c>
      <c r="N769" s="5" t="s">
        <v>6</v>
      </c>
      <c r="O769" s="5" t="s">
        <v>54</v>
      </c>
      <c r="P769" s="5" t="s">
        <v>9</v>
      </c>
    </row>
    <row r="770" spans="1:16" ht="67.5" x14ac:dyDescent="0.25">
      <c r="A770" s="5" t="s">
        <v>3308</v>
      </c>
      <c r="B770" s="9" t="s">
        <v>603</v>
      </c>
      <c r="C770" s="4" t="s">
        <v>3309</v>
      </c>
      <c r="D770" s="5" t="s">
        <v>3310</v>
      </c>
      <c r="E770" s="5" t="s">
        <v>3304</v>
      </c>
      <c r="F770" s="5" t="s">
        <v>102</v>
      </c>
      <c r="G770" s="5" t="s">
        <v>603</v>
      </c>
      <c r="H770" s="5" t="s">
        <v>603</v>
      </c>
      <c r="I770" s="5" t="s">
        <v>6</v>
      </c>
      <c r="J770" s="5" t="s">
        <v>6</v>
      </c>
      <c r="K770" s="5" t="s">
        <v>969</v>
      </c>
      <c r="L770" s="5">
        <v>8</v>
      </c>
      <c r="M770" s="5">
        <v>1</v>
      </c>
      <c r="N770" s="5" t="s">
        <v>6</v>
      </c>
      <c r="O770" s="5" t="s">
        <v>54</v>
      </c>
      <c r="P770" s="5" t="s">
        <v>9</v>
      </c>
    </row>
    <row r="771" spans="1:16" ht="67.5" x14ac:dyDescent="0.25">
      <c r="A771" s="5" t="s">
        <v>3311</v>
      </c>
      <c r="B771" s="9" t="s">
        <v>603</v>
      </c>
      <c r="C771" s="4" t="s">
        <v>3312</v>
      </c>
      <c r="D771" s="5" t="s">
        <v>3313</v>
      </c>
      <c r="E771" s="5" t="s">
        <v>3304</v>
      </c>
      <c r="F771" s="5" t="s">
        <v>102</v>
      </c>
      <c r="G771" s="5" t="s">
        <v>603</v>
      </c>
      <c r="H771" s="5" t="s">
        <v>603</v>
      </c>
      <c r="I771" s="5" t="s">
        <v>6</v>
      </c>
      <c r="J771" s="5" t="s">
        <v>6</v>
      </c>
      <c r="K771" s="5" t="s">
        <v>969</v>
      </c>
      <c r="L771" s="5">
        <v>8</v>
      </c>
      <c r="M771" s="5">
        <v>1</v>
      </c>
      <c r="N771" s="5" t="s">
        <v>6</v>
      </c>
      <c r="O771" s="5" t="s">
        <v>54</v>
      </c>
      <c r="P771" s="5" t="s">
        <v>9</v>
      </c>
    </row>
    <row r="772" spans="1:16" ht="67.5" x14ac:dyDescent="0.25">
      <c r="A772" s="5" t="s">
        <v>3314</v>
      </c>
      <c r="B772" s="9" t="s">
        <v>603</v>
      </c>
      <c r="C772" s="4" t="s">
        <v>3315</v>
      </c>
      <c r="D772" s="5" t="s">
        <v>3316</v>
      </c>
      <c r="E772" s="5" t="s">
        <v>3304</v>
      </c>
      <c r="F772" s="5" t="s">
        <v>102</v>
      </c>
      <c r="G772" s="5" t="s">
        <v>603</v>
      </c>
      <c r="H772" s="5" t="s">
        <v>603</v>
      </c>
      <c r="I772" s="5" t="s">
        <v>6</v>
      </c>
      <c r="J772" s="5" t="s">
        <v>6</v>
      </c>
      <c r="K772" s="5" t="s">
        <v>969</v>
      </c>
      <c r="L772" s="5">
        <v>8</v>
      </c>
      <c r="M772" s="5">
        <v>1</v>
      </c>
      <c r="N772" s="5" t="s">
        <v>6</v>
      </c>
      <c r="O772" s="5" t="s">
        <v>54</v>
      </c>
      <c r="P772" s="5" t="s">
        <v>9</v>
      </c>
    </row>
    <row r="773" spans="1:16" ht="67.5" x14ac:dyDescent="0.25">
      <c r="A773" s="5" t="s">
        <v>3317</v>
      </c>
      <c r="B773" s="9" t="s">
        <v>603</v>
      </c>
      <c r="C773" s="4" t="s">
        <v>3318</v>
      </c>
      <c r="D773" s="5" t="s">
        <v>3319</v>
      </c>
      <c r="E773" s="5" t="s">
        <v>3304</v>
      </c>
      <c r="F773" s="5" t="s">
        <v>102</v>
      </c>
      <c r="G773" s="5" t="s">
        <v>603</v>
      </c>
      <c r="H773" s="5" t="s">
        <v>603</v>
      </c>
      <c r="I773" s="5" t="s">
        <v>6</v>
      </c>
      <c r="J773" s="5" t="s">
        <v>6</v>
      </c>
      <c r="K773" s="5" t="s">
        <v>969</v>
      </c>
      <c r="L773" s="5">
        <v>8</v>
      </c>
      <c r="M773" s="5">
        <v>1</v>
      </c>
      <c r="N773" s="5" t="s">
        <v>6</v>
      </c>
      <c r="O773" s="5" t="s">
        <v>54</v>
      </c>
      <c r="P773" s="5" t="s">
        <v>9</v>
      </c>
    </row>
    <row r="774" spans="1:16" ht="78.75" x14ac:dyDescent="0.25">
      <c r="A774" s="5" t="s">
        <v>3320</v>
      </c>
      <c r="B774" s="9" t="s">
        <v>603</v>
      </c>
      <c r="C774" s="4" t="s">
        <v>3321</v>
      </c>
      <c r="D774" s="5" t="s">
        <v>3322</v>
      </c>
      <c r="E774" s="5" t="s">
        <v>3304</v>
      </c>
      <c r="F774" s="5" t="s">
        <v>102</v>
      </c>
      <c r="G774" s="5" t="s">
        <v>603</v>
      </c>
      <c r="H774" s="5" t="s">
        <v>603</v>
      </c>
      <c r="I774" s="5" t="s">
        <v>6</v>
      </c>
      <c r="J774" s="5" t="s">
        <v>6</v>
      </c>
      <c r="K774" s="5" t="s">
        <v>969</v>
      </c>
      <c r="L774" s="5">
        <v>8</v>
      </c>
      <c r="M774" s="5">
        <v>1</v>
      </c>
      <c r="N774" s="5" t="s">
        <v>6</v>
      </c>
      <c r="O774" s="5" t="s">
        <v>54</v>
      </c>
      <c r="P774" s="5" t="s">
        <v>9</v>
      </c>
    </row>
    <row r="775" spans="1:16" ht="45" x14ac:dyDescent="0.25">
      <c r="A775" s="5" t="s">
        <v>3323</v>
      </c>
      <c r="B775" s="9" t="s">
        <v>603</v>
      </c>
      <c r="C775" s="4" t="s">
        <v>3324</v>
      </c>
      <c r="D775" s="5" t="s">
        <v>3325</v>
      </c>
      <c r="E775" s="5" t="s">
        <v>618</v>
      </c>
      <c r="F775" s="5" t="s">
        <v>68</v>
      </c>
      <c r="G775" s="5" t="s">
        <v>603</v>
      </c>
      <c r="H775" s="5" t="s">
        <v>603</v>
      </c>
      <c r="I775" s="5" t="s">
        <v>6</v>
      </c>
      <c r="J775" s="5" t="s">
        <v>6</v>
      </c>
      <c r="K775" s="5" t="s">
        <v>53</v>
      </c>
      <c r="L775" s="5">
        <v>16</v>
      </c>
      <c r="M775" s="5">
        <v>1</v>
      </c>
      <c r="N775" s="5" t="s">
        <v>6</v>
      </c>
      <c r="O775" s="5" t="s">
        <v>54</v>
      </c>
      <c r="P775" s="5" t="s">
        <v>9</v>
      </c>
    </row>
    <row r="776" spans="1:16" ht="101.25" x14ac:dyDescent="0.25">
      <c r="A776" s="1" t="s">
        <v>3326</v>
      </c>
      <c r="B776" s="2" t="s">
        <v>3236</v>
      </c>
      <c r="C776" s="3" t="s">
        <v>3327</v>
      </c>
      <c r="D776" s="1" t="s">
        <v>3</v>
      </c>
      <c r="E776" s="1" t="s">
        <v>4</v>
      </c>
      <c r="F776" s="19" t="s">
        <v>5</v>
      </c>
      <c r="G776" s="1" t="s">
        <v>6</v>
      </c>
      <c r="H776" s="1" t="s">
        <v>6</v>
      </c>
      <c r="I776" s="1" t="s">
        <v>6</v>
      </c>
      <c r="J776" s="1" t="s">
        <v>6</v>
      </c>
      <c r="K776" s="19" t="s">
        <v>6</v>
      </c>
      <c r="L776" s="5">
        <v>32</v>
      </c>
      <c r="M776" s="5">
        <v>1</v>
      </c>
      <c r="N776" s="1" t="s">
        <v>7</v>
      </c>
      <c r="O776" s="1" t="s">
        <v>8</v>
      </c>
      <c r="P776" s="1" t="s">
        <v>13</v>
      </c>
    </row>
    <row r="777" spans="1:16" ht="56.25" x14ac:dyDescent="0.25">
      <c r="A777" s="5" t="s">
        <v>3328</v>
      </c>
      <c r="B777" s="9" t="s">
        <v>603</v>
      </c>
      <c r="C777" s="4" t="s">
        <v>3329</v>
      </c>
      <c r="D777" s="5" t="s">
        <v>3330</v>
      </c>
      <c r="E777" s="5" t="s">
        <v>87</v>
      </c>
      <c r="F777" s="5" t="s">
        <v>88</v>
      </c>
      <c r="G777" s="5" t="s">
        <v>603</v>
      </c>
      <c r="H777" s="5" t="s">
        <v>603</v>
      </c>
      <c r="I777" s="5" t="s">
        <v>6</v>
      </c>
      <c r="J777" s="5" t="s">
        <v>6</v>
      </c>
      <c r="K777" s="5" t="s">
        <v>6</v>
      </c>
      <c r="L777" s="5">
        <v>1</v>
      </c>
      <c r="M777" s="5">
        <v>1</v>
      </c>
      <c r="N777" s="5" t="s">
        <v>916</v>
      </c>
      <c r="O777" s="5" t="s">
        <v>54</v>
      </c>
      <c r="P777" s="5" t="s">
        <v>9</v>
      </c>
    </row>
    <row r="778" spans="1:16" ht="45" x14ac:dyDescent="0.25">
      <c r="A778" s="5" t="s">
        <v>3331</v>
      </c>
      <c r="B778" s="9" t="s">
        <v>603</v>
      </c>
      <c r="C778" s="4" t="s">
        <v>3332</v>
      </c>
      <c r="D778" s="5" t="s">
        <v>3333</v>
      </c>
      <c r="E778" s="5" t="s">
        <v>288</v>
      </c>
      <c r="F778" s="5" t="s">
        <v>102</v>
      </c>
      <c r="G778" s="5" t="s">
        <v>603</v>
      </c>
      <c r="H778" s="5" t="s">
        <v>603</v>
      </c>
      <c r="I778" s="5" t="s">
        <v>3334</v>
      </c>
      <c r="J778" s="5" t="s">
        <v>3335</v>
      </c>
      <c r="K778" s="5" t="s">
        <v>6</v>
      </c>
      <c r="L778" s="5">
        <v>8</v>
      </c>
      <c r="M778" s="5">
        <v>1</v>
      </c>
      <c r="N778" s="5" t="s">
        <v>6</v>
      </c>
      <c r="O778" s="5" t="s">
        <v>54</v>
      </c>
      <c r="P778" s="5" t="s">
        <v>9</v>
      </c>
    </row>
    <row r="779" spans="1:16" ht="101.25" x14ac:dyDescent="0.25">
      <c r="A779" s="26" t="s">
        <v>3336</v>
      </c>
      <c r="B779" s="27"/>
      <c r="C779" s="28" t="s">
        <v>3337</v>
      </c>
      <c r="D779" s="26" t="s">
        <v>3338</v>
      </c>
      <c r="E779" s="26" t="s">
        <v>1045</v>
      </c>
      <c r="F779" s="26" t="e">
        <f>IF(#REF!=1,VLOOKUP(E779,[1]Classes!$A$2:$H$266,2,FALSE),#REF! &amp; " x " &amp; VLOOKUP(E779,[1]Classes!$A$2:$H$266,2,FALSE))</f>
        <v>#REF!</v>
      </c>
      <c r="G779" s="26"/>
      <c r="H779" s="26"/>
      <c r="I779" s="26" t="s">
        <v>6</v>
      </c>
      <c r="J779" s="26" t="s">
        <v>6</v>
      </c>
      <c r="K779" s="26" t="s">
        <v>6</v>
      </c>
      <c r="L779" s="26" t="e">
        <f>#REF!*VLOOKUP(E779,[1]Classes!A$1:L$65536,4,FALSE)</f>
        <v>#REF!</v>
      </c>
      <c r="M779" s="26">
        <f>VLOOKUP(E779,[1]Classes!A$1:L$65536,5,FALSE)</f>
        <v>1</v>
      </c>
      <c r="N779" s="28" t="s">
        <v>6</v>
      </c>
      <c r="O779" s="26" t="s">
        <v>54</v>
      </c>
      <c r="P779" s="26" t="s">
        <v>9</v>
      </c>
    </row>
    <row r="780" spans="1:16" ht="56.25" x14ac:dyDescent="0.25">
      <c r="A780" s="5" t="s">
        <v>3339</v>
      </c>
      <c r="B780" s="9" t="s">
        <v>603</v>
      </c>
      <c r="C780" s="4" t="s">
        <v>3340</v>
      </c>
      <c r="D780" s="5" t="s">
        <v>3341</v>
      </c>
      <c r="E780" s="5" t="s">
        <v>3342</v>
      </c>
      <c r="F780" s="5" t="s">
        <v>3343</v>
      </c>
      <c r="G780" s="5" t="s">
        <v>603</v>
      </c>
      <c r="H780" s="5" t="s">
        <v>603</v>
      </c>
      <c r="I780" s="5" t="s">
        <v>6</v>
      </c>
      <c r="J780" s="5" t="s">
        <v>6</v>
      </c>
      <c r="K780" s="5" t="s">
        <v>6</v>
      </c>
      <c r="L780" s="5">
        <v>8</v>
      </c>
      <c r="M780" s="5">
        <v>7.8125E-3</v>
      </c>
      <c r="N780" s="5" t="s">
        <v>6</v>
      </c>
      <c r="O780" s="5" t="s">
        <v>54</v>
      </c>
      <c r="P780" s="5" t="s">
        <v>9</v>
      </c>
    </row>
    <row r="781" spans="1:16" ht="123.75" x14ac:dyDescent="0.25">
      <c r="A781" s="5" t="s">
        <v>3344</v>
      </c>
      <c r="B781" s="9" t="s">
        <v>603</v>
      </c>
      <c r="C781" s="4" t="s">
        <v>3345</v>
      </c>
      <c r="D781" s="5" t="s">
        <v>3346</v>
      </c>
      <c r="E781" s="5" t="s">
        <v>87</v>
      </c>
      <c r="F781" s="5" t="s">
        <v>88</v>
      </c>
      <c r="G781" s="5" t="s">
        <v>603</v>
      </c>
      <c r="H781" s="5" t="s">
        <v>603</v>
      </c>
      <c r="I781" s="5" t="s">
        <v>6</v>
      </c>
      <c r="J781" s="5" t="s">
        <v>6</v>
      </c>
      <c r="K781" s="5" t="s">
        <v>6</v>
      </c>
      <c r="L781" s="5">
        <v>1</v>
      </c>
      <c r="M781" s="5">
        <v>1</v>
      </c>
      <c r="N781" s="5" t="s">
        <v>3347</v>
      </c>
      <c r="O781" s="5" t="s">
        <v>54</v>
      </c>
      <c r="P781" s="5" t="s">
        <v>9</v>
      </c>
    </row>
    <row r="782" spans="1:16" ht="67.5" x14ac:dyDescent="0.25">
      <c r="A782" s="5" t="s">
        <v>3348</v>
      </c>
      <c r="B782" s="9" t="s">
        <v>603</v>
      </c>
      <c r="C782" s="4" t="s">
        <v>3349</v>
      </c>
      <c r="D782" s="5" t="s">
        <v>3350</v>
      </c>
      <c r="E782" s="5" t="s">
        <v>87</v>
      </c>
      <c r="F782" s="5" t="s">
        <v>88</v>
      </c>
      <c r="G782" s="5" t="s">
        <v>603</v>
      </c>
      <c r="H782" s="5" t="s">
        <v>603</v>
      </c>
      <c r="I782" s="5" t="s">
        <v>6</v>
      </c>
      <c r="J782" s="5" t="s">
        <v>6</v>
      </c>
      <c r="K782" s="5" t="s">
        <v>6</v>
      </c>
      <c r="L782" s="5">
        <v>1</v>
      </c>
      <c r="M782" s="5">
        <v>1</v>
      </c>
      <c r="N782" s="5" t="s">
        <v>3351</v>
      </c>
      <c r="O782" s="5" t="s">
        <v>54</v>
      </c>
      <c r="P782" s="5" t="s">
        <v>9</v>
      </c>
    </row>
    <row r="783" spans="1:16" ht="67.5" x14ac:dyDescent="0.25">
      <c r="A783" s="5" t="s">
        <v>3352</v>
      </c>
      <c r="B783" s="9" t="s">
        <v>603</v>
      </c>
      <c r="C783" s="4" t="s">
        <v>3353</v>
      </c>
      <c r="D783" s="5" t="s">
        <v>3354</v>
      </c>
      <c r="E783" s="5" t="s">
        <v>722</v>
      </c>
      <c r="F783" s="5" t="e">
        <v>#N/A</v>
      </c>
      <c r="G783" s="5" t="s">
        <v>603</v>
      </c>
      <c r="H783" s="5" t="s">
        <v>603</v>
      </c>
      <c r="I783" s="5" t="s">
        <v>6</v>
      </c>
      <c r="J783" s="5" t="s">
        <v>6</v>
      </c>
      <c r="K783" s="5" t="s">
        <v>637</v>
      </c>
      <c r="L783" s="5">
        <v>16</v>
      </c>
      <c r="M783" s="5">
        <v>1</v>
      </c>
      <c r="N783" s="5" t="s">
        <v>6</v>
      </c>
      <c r="O783" s="5" t="s">
        <v>8</v>
      </c>
      <c r="P783" s="5" t="s">
        <v>9</v>
      </c>
    </row>
    <row r="784" spans="1:16" ht="101.25" x14ac:dyDescent="0.25">
      <c r="A784" s="5" t="s">
        <v>3355</v>
      </c>
      <c r="B784" s="9" t="s">
        <v>603</v>
      </c>
      <c r="C784" s="4" t="s">
        <v>3356</v>
      </c>
      <c r="D784" s="5" t="s">
        <v>3357</v>
      </c>
      <c r="E784" s="5" t="s">
        <v>73</v>
      </c>
      <c r="F784" s="5" t="s">
        <v>68</v>
      </c>
      <c r="G784" s="5" t="s">
        <v>603</v>
      </c>
      <c r="H784" s="5" t="s">
        <v>603</v>
      </c>
      <c r="I784" s="5" t="s">
        <v>6</v>
      </c>
      <c r="J784" s="5" t="s">
        <v>6</v>
      </c>
      <c r="K784" s="5" t="s">
        <v>74</v>
      </c>
      <c r="L784" s="5">
        <v>16</v>
      </c>
      <c r="M784" s="5">
        <v>1</v>
      </c>
      <c r="N784" s="5" t="s">
        <v>6</v>
      </c>
      <c r="O784" s="5" t="s">
        <v>8</v>
      </c>
      <c r="P784" s="5" t="s">
        <v>9</v>
      </c>
    </row>
    <row r="785" spans="1:16" ht="78.75" x14ac:dyDescent="0.25">
      <c r="A785" s="5" t="s">
        <v>3358</v>
      </c>
      <c r="B785" s="9" t="s">
        <v>603</v>
      </c>
      <c r="C785" s="4" t="s">
        <v>3359</v>
      </c>
      <c r="D785" s="5" t="s">
        <v>3360</v>
      </c>
      <c r="E785" s="5" t="s">
        <v>87</v>
      </c>
      <c r="F785" s="5" t="s">
        <v>88</v>
      </c>
      <c r="G785" s="5" t="s">
        <v>603</v>
      </c>
      <c r="H785" s="5" t="s">
        <v>603</v>
      </c>
      <c r="I785" s="5" t="s">
        <v>6</v>
      </c>
      <c r="J785" s="5" t="s">
        <v>6</v>
      </c>
      <c r="K785" s="5" t="s">
        <v>6</v>
      </c>
      <c r="L785" s="5">
        <v>1</v>
      </c>
      <c r="M785" s="5">
        <v>1</v>
      </c>
      <c r="N785" s="5" t="s">
        <v>3361</v>
      </c>
      <c r="O785" s="5" t="s">
        <v>829</v>
      </c>
      <c r="P785" s="5" t="s">
        <v>9</v>
      </c>
    </row>
    <row r="786" spans="1:16" ht="22.5" x14ac:dyDescent="0.25">
      <c r="A786" s="5" t="s">
        <v>3362</v>
      </c>
      <c r="B786" s="9" t="s">
        <v>603</v>
      </c>
      <c r="C786" s="4" t="s">
        <v>3363</v>
      </c>
      <c r="D786" s="5" t="s">
        <v>3364</v>
      </c>
      <c r="E786" s="5" t="s">
        <v>210</v>
      </c>
      <c r="F786" s="5" t="s">
        <v>102</v>
      </c>
      <c r="G786" s="5" t="s">
        <v>603</v>
      </c>
      <c r="H786" s="5" t="s">
        <v>603</v>
      </c>
      <c r="I786" s="5" t="s">
        <v>6</v>
      </c>
      <c r="J786" s="5" t="s">
        <v>6</v>
      </c>
      <c r="K786" s="5" t="s">
        <v>6</v>
      </c>
      <c r="L786" s="5">
        <v>8</v>
      </c>
      <c r="M786" s="5">
        <v>1</v>
      </c>
      <c r="N786" s="5" t="s">
        <v>6</v>
      </c>
      <c r="O786" s="5" t="s">
        <v>8</v>
      </c>
      <c r="P786" s="5" t="s">
        <v>9</v>
      </c>
    </row>
    <row r="787" spans="1:16" ht="67.5" x14ac:dyDescent="0.25">
      <c r="A787" s="5" t="s">
        <v>3365</v>
      </c>
      <c r="B787" s="9" t="s">
        <v>603</v>
      </c>
      <c r="C787" s="4" t="s">
        <v>3366</v>
      </c>
      <c r="D787" s="5" t="s">
        <v>3367</v>
      </c>
      <c r="E787" s="5" t="s">
        <v>3368</v>
      </c>
      <c r="F787" s="5" t="s">
        <v>68</v>
      </c>
      <c r="G787" s="5" t="s">
        <v>603</v>
      </c>
      <c r="H787" s="5" t="s">
        <v>603</v>
      </c>
      <c r="I787" s="5" t="s">
        <v>6</v>
      </c>
      <c r="J787" s="5" t="s">
        <v>6</v>
      </c>
      <c r="K787" s="5" t="s">
        <v>26</v>
      </c>
      <c r="L787" s="5">
        <v>16</v>
      </c>
      <c r="M787" s="5">
        <v>1</v>
      </c>
      <c r="N787" s="5" t="s">
        <v>6</v>
      </c>
      <c r="O787" s="5" t="s">
        <v>8</v>
      </c>
      <c r="P787" s="5" t="s">
        <v>9</v>
      </c>
    </row>
    <row r="788" spans="1:16" ht="22.5" x14ac:dyDescent="0.25">
      <c r="A788" s="5" t="s">
        <v>3369</v>
      </c>
      <c r="B788" s="9" t="s">
        <v>603</v>
      </c>
      <c r="C788" s="4" t="s">
        <v>3370</v>
      </c>
      <c r="D788" s="5" t="s">
        <v>3371</v>
      </c>
      <c r="E788" s="5" t="s">
        <v>323</v>
      </c>
      <c r="F788" s="5" t="e">
        <v>#N/A</v>
      </c>
      <c r="G788" s="5" t="s">
        <v>603</v>
      </c>
      <c r="H788" s="5" t="s">
        <v>603</v>
      </c>
      <c r="I788" s="5" t="s">
        <v>6</v>
      </c>
      <c r="J788" s="5" t="s">
        <v>6</v>
      </c>
      <c r="K788" s="5" t="s">
        <v>325</v>
      </c>
      <c r="L788" s="5">
        <v>16</v>
      </c>
      <c r="M788" s="5">
        <v>10</v>
      </c>
      <c r="N788" s="5" t="s">
        <v>6</v>
      </c>
      <c r="O788" s="5" t="s">
        <v>8</v>
      </c>
      <c r="P788" s="5" t="s">
        <v>9</v>
      </c>
    </row>
    <row r="789" spans="1:16" ht="33.75" x14ac:dyDescent="0.25">
      <c r="A789" s="5" t="s">
        <v>3372</v>
      </c>
      <c r="B789" s="9" t="s">
        <v>603</v>
      </c>
      <c r="C789" s="4" t="s">
        <v>3373</v>
      </c>
      <c r="D789" s="5" t="s">
        <v>3374</v>
      </c>
      <c r="E789" s="5" t="s">
        <v>3375</v>
      </c>
      <c r="F789" s="5" t="e">
        <v>#N/A</v>
      </c>
      <c r="G789" s="5" t="s">
        <v>603</v>
      </c>
      <c r="H789" s="5" t="s">
        <v>603</v>
      </c>
      <c r="I789" s="5" t="s">
        <v>6</v>
      </c>
      <c r="J789" s="5" t="s">
        <v>6</v>
      </c>
      <c r="K789" s="5" t="s">
        <v>3376</v>
      </c>
      <c r="L789" s="5">
        <v>16</v>
      </c>
      <c r="M789" s="5">
        <v>10</v>
      </c>
      <c r="N789" s="5" t="s">
        <v>6</v>
      </c>
      <c r="O789" s="5" t="s">
        <v>8</v>
      </c>
      <c r="P789" s="5" t="s">
        <v>9</v>
      </c>
    </row>
    <row r="790" spans="1:16" ht="78.75" x14ac:dyDescent="0.25">
      <c r="A790" s="5" t="s">
        <v>3377</v>
      </c>
      <c r="B790" s="9" t="s">
        <v>603</v>
      </c>
      <c r="C790" s="4" t="s">
        <v>3378</v>
      </c>
      <c r="D790" s="5" t="s">
        <v>3379</v>
      </c>
      <c r="E790" s="5" t="s">
        <v>677</v>
      </c>
      <c r="F790" s="5" t="s">
        <v>102</v>
      </c>
      <c r="G790" s="5" t="s">
        <v>603</v>
      </c>
      <c r="H790" s="5" t="s">
        <v>603</v>
      </c>
      <c r="I790" s="5" t="s">
        <v>6</v>
      </c>
      <c r="J790" s="5" t="s">
        <v>6</v>
      </c>
      <c r="K790" s="5" t="s">
        <v>668</v>
      </c>
      <c r="L790" s="5">
        <v>8</v>
      </c>
      <c r="M790" s="5">
        <v>1</v>
      </c>
      <c r="N790" s="5" t="s">
        <v>6</v>
      </c>
      <c r="O790" s="5" t="s">
        <v>8</v>
      </c>
      <c r="P790" s="5" t="s">
        <v>9</v>
      </c>
    </row>
    <row r="791" spans="1:16" ht="135" x14ac:dyDescent="0.25">
      <c r="A791" s="5" t="s">
        <v>3380</v>
      </c>
      <c r="B791" s="9" t="s">
        <v>603</v>
      </c>
      <c r="C791" s="4" t="s">
        <v>3381</v>
      </c>
      <c r="D791" s="5" t="s">
        <v>3382</v>
      </c>
      <c r="E791" s="5" t="s">
        <v>87</v>
      </c>
      <c r="F791" s="5" t="s">
        <v>88</v>
      </c>
      <c r="G791" s="5" t="s">
        <v>603</v>
      </c>
      <c r="H791" s="5" t="s">
        <v>603</v>
      </c>
      <c r="I791" s="5" t="s">
        <v>6</v>
      </c>
      <c r="J791" s="5" t="s">
        <v>6</v>
      </c>
      <c r="K791" s="5" t="s">
        <v>6</v>
      </c>
      <c r="L791" s="5">
        <v>1</v>
      </c>
      <c r="M791" s="5">
        <v>1</v>
      </c>
      <c r="N791" s="5" t="s">
        <v>3383</v>
      </c>
      <c r="O791" s="5" t="s">
        <v>8</v>
      </c>
      <c r="P791" s="5" t="s">
        <v>9</v>
      </c>
    </row>
    <row r="792" spans="1:16" ht="22.5" x14ac:dyDescent="0.25">
      <c r="A792" s="5" t="s">
        <v>3384</v>
      </c>
      <c r="B792" s="9" t="s">
        <v>603</v>
      </c>
      <c r="C792" s="4" t="s">
        <v>3385</v>
      </c>
      <c r="D792" s="5" t="s">
        <v>3386</v>
      </c>
      <c r="E792" s="5" t="s">
        <v>3387</v>
      </c>
      <c r="F792" s="5" t="s">
        <v>3388</v>
      </c>
      <c r="G792" s="5" t="s">
        <v>603</v>
      </c>
      <c r="H792" s="5" t="s">
        <v>603</v>
      </c>
      <c r="I792" s="5" t="s">
        <v>6</v>
      </c>
      <c r="J792" s="5" t="s">
        <v>6</v>
      </c>
      <c r="K792" s="5" t="s">
        <v>668</v>
      </c>
      <c r="L792" s="5">
        <v>16</v>
      </c>
      <c r="M792" s="5">
        <v>0.01</v>
      </c>
      <c r="N792" s="5" t="s">
        <v>6</v>
      </c>
      <c r="O792" s="5" t="s">
        <v>8</v>
      </c>
      <c r="P792" s="5" t="s">
        <v>9</v>
      </c>
    </row>
    <row r="793" spans="1:16" ht="33.75" x14ac:dyDescent="0.25">
      <c r="A793" s="5" t="s">
        <v>3389</v>
      </c>
      <c r="B793" s="9" t="s">
        <v>603</v>
      </c>
      <c r="C793" s="4" t="s">
        <v>3390</v>
      </c>
      <c r="D793" s="5" t="s">
        <v>3391</v>
      </c>
      <c r="E793" s="5" t="s">
        <v>45</v>
      </c>
      <c r="F793" s="5" t="s">
        <v>32</v>
      </c>
      <c r="G793" s="5" t="s">
        <v>603</v>
      </c>
      <c r="H793" s="5" t="s">
        <v>603</v>
      </c>
      <c r="I793" s="5" t="s">
        <v>6</v>
      </c>
      <c r="J793" s="5" t="s">
        <v>6</v>
      </c>
      <c r="K793" s="5" t="s">
        <v>46</v>
      </c>
      <c r="L793" s="5">
        <v>16</v>
      </c>
      <c r="M793" s="5">
        <v>0.01</v>
      </c>
      <c r="N793" s="5" t="s">
        <v>6</v>
      </c>
      <c r="O793" s="5" t="s">
        <v>8</v>
      </c>
      <c r="P793" s="5" t="s">
        <v>9</v>
      </c>
    </row>
    <row r="794" spans="1:16" ht="191.25" x14ac:dyDescent="0.25">
      <c r="A794" s="5" t="s">
        <v>3392</v>
      </c>
      <c r="B794" s="9" t="s">
        <v>603</v>
      </c>
      <c r="C794" s="4" t="s">
        <v>3393</v>
      </c>
      <c r="D794" s="5" t="s">
        <v>3394</v>
      </c>
      <c r="E794" s="5" t="s">
        <v>155</v>
      </c>
      <c r="F794" s="5" t="s">
        <v>156</v>
      </c>
      <c r="G794" s="5" t="s">
        <v>603</v>
      </c>
      <c r="H794" s="5" t="s">
        <v>603</v>
      </c>
      <c r="I794" s="5" t="s">
        <v>6</v>
      </c>
      <c r="J794" s="5" t="s">
        <v>6</v>
      </c>
      <c r="K794" s="5" t="s">
        <v>6</v>
      </c>
      <c r="L794" s="5">
        <v>2</v>
      </c>
      <c r="M794" s="5">
        <v>1</v>
      </c>
      <c r="N794" s="5" t="s">
        <v>3395</v>
      </c>
      <c r="O794" s="5" t="s">
        <v>8</v>
      </c>
      <c r="P794" s="5" t="s">
        <v>9</v>
      </c>
    </row>
    <row r="795" spans="1:16" ht="101.25" x14ac:dyDescent="0.25">
      <c r="A795" s="1" t="s">
        <v>3396</v>
      </c>
      <c r="B795" s="9" t="s">
        <v>603</v>
      </c>
      <c r="C795" s="3" t="s">
        <v>3397</v>
      </c>
      <c r="D795" s="1" t="s">
        <v>3</v>
      </c>
      <c r="E795" s="1" t="s">
        <v>4</v>
      </c>
      <c r="F795" s="19" t="s">
        <v>5</v>
      </c>
      <c r="G795" s="1" t="s">
        <v>6</v>
      </c>
      <c r="H795" s="1" t="s">
        <v>6</v>
      </c>
      <c r="I795" s="1" t="s">
        <v>6</v>
      </c>
      <c r="J795" s="1" t="s">
        <v>6</v>
      </c>
      <c r="K795" s="19" t="s">
        <v>6</v>
      </c>
      <c r="L795" s="5">
        <v>32</v>
      </c>
      <c r="M795" s="5">
        <v>1</v>
      </c>
      <c r="N795" s="1" t="s">
        <v>7</v>
      </c>
      <c r="O795" s="1" t="s">
        <v>8</v>
      </c>
      <c r="P795" s="1" t="s">
        <v>13</v>
      </c>
    </row>
    <row r="796" spans="1:16" ht="56.25" x14ac:dyDescent="0.25">
      <c r="A796" s="4" t="s">
        <v>3398</v>
      </c>
      <c r="B796" s="4" t="s">
        <v>603</v>
      </c>
      <c r="C796" s="4" t="s">
        <v>3399</v>
      </c>
      <c r="D796" s="4" t="s">
        <v>3400</v>
      </c>
      <c r="E796" s="4" t="s">
        <v>3401</v>
      </c>
      <c r="F796" s="4" t="s">
        <v>3402</v>
      </c>
      <c r="G796" s="4" t="s">
        <v>603</v>
      </c>
      <c r="H796" s="4" t="s">
        <v>603</v>
      </c>
      <c r="I796" s="4" t="s">
        <v>6</v>
      </c>
      <c r="J796" s="4" t="s">
        <v>6</v>
      </c>
      <c r="K796" s="4" t="s">
        <v>534</v>
      </c>
      <c r="L796" s="4">
        <v>8</v>
      </c>
      <c r="M796" s="4">
        <v>0.01</v>
      </c>
      <c r="N796" s="4" t="s">
        <v>6</v>
      </c>
      <c r="O796" s="4" t="s">
        <v>8</v>
      </c>
      <c r="P796" s="4" t="s">
        <v>9</v>
      </c>
    </row>
    <row r="797" spans="1:16" ht="123.75" x14ac:dyDescent="0.25">
      <c r="A797" s="5" t="s">
        <v>3403</v>
      </c>
      <c r="B797" s="9" t="s">
        <v>603</v>
      </c>
      <c r="C797" s="4" t="s">
        <v>3404</v>
      </c>
      <c r="D797" s="5" t="s">
        <v>3405</v>
      </c>
      <c r="E797" s="5" t="s">
        <v>155</v>
      </c>
      <c r="F797" s="5" t="s">
        <v>156</v>
      </c>
      <c r="G797" s="5" t="s">
        <v>603</v>
      </c>
      <c r="H797" s="5" t="s">
        <v>603</v>
      </c>
      <c r="I797" s="5" t="s">
        <v>6</v>
      </c>
      <c r="J797" s="5" t="s">
        <v>6</v>
      </c>
      <c r="K797" s="5" t="s">
        <v>6</v>
      </c>
      <c r="L797" s="5">
        <v>2</v>
      </c>
      <c r="M797" s="5">
        <v>1</v>
      </c>
      <c r="N797" s="5" t="s">
        <v>3406</v>
      </c>
      <c r="O797" s="5" t="s">
        <v>8</v>
      </c>
      <c r="P797" s="5" t="s">
        <v>9</v>
      </c>
    </row>
    <row r="798" spans="1:16" ht="123.75" x14ac:dyDescent="0.25">
      <c r="A798" s="5" t="s">
        <v>3407</v>
      </c>
      <c r="B798" s="9" t="s">
        <v>603</v>
      </c>
      <c r="C798" s="4" t="s">
        <v>3408</v>
      </c>
      <c r="D798" s="5" t="s">
        <v>3409</v>
      </c>
      <c r="E798" s="5" t="s">
        <v>155</v>
      </c>
      <c r="F798" s="5" t="s">
        <v>156</v>
      </c>
      <c r="G798" s="5" t="s">
        <v>603</v>
      </c>
      <c r="H798" s="5" t="s">
        <v>603</v>
      </c>
      <c r="I798" s="5" t="s">
        <v>6</v>
      </c>
      <c r="J798" s="5" t="s">
        <v>6</v>
      </c>
      <c r="K798" s="5" t="s">
        <v>6</v>
      </c>
      <c r="L798" s="5">
        <v>2</v>
      </c>
      <c r="M798" s="5">
        <v>1</v>
      </c>
      <c r="N798" s="5" t="s">
        <v>3406</v>
      </c>
      <c r="O798" s="5" t="s">
        <v>8</v>
      </c>
      <c r="P798" s="5" t="s">
        <v>9</v>
      </c>
    </row>
    <row r="799" spans="1:16" ht="123.75" x14ac:dyDescent="0.25">
      <c r="A799" s="5" t="s">
        <v>3410</v>
      </c>
      <c r="B799" s="9" t="s">
        <v>603</v>
      </c>
      <c r="C799" s="4" t="s">
        <v>3411</v>
      </c>
      <c r="D799" s="5" t="s">
        <v>3412</v>
      </c>
      <c r="E799" s="5" t="s">
        <v>155</v>
      </c>
      <c r="F799" s="5" t="s">
        <v>156</v>
      </c>
      <c r="G799" s="5" t="s">
        <v>603</v>
      </c>
      <c r="H799" s="5" t="s">
        <v>603</v>
      </c>
      <c r="I799" s="5" t="s">
        <v>6</v>
      </c>
      <c r="J799" s="5" t="s">
        <v>6</v>
      </c>
      <c r="K799" s="5" t="s">
        <v>6</v>
      </c>
      <c r="L799" s="5">
        <v>2</v>
      </c>
      <c r="M799" s="5">
        <v>1</v>
      </c>
      <c r="N799" s="5" t="s">
        <v>3406</v>
      </c>
      <c r="O799" s="5" t="s">
        <v>8</v>
      </c>
      <c r="P799" s="5" t="s">
        <v>9</v>
      </c>
    </row>
    <row r="800" spans="1:16" ht="157.5" x14ac:dyDescent="0.25">
      <c r="A800" s="5" t="s">
        <v>3413</v>
      </c>
      <c r="B800" s="9" t="s">
        <v>603</v>
      </c>
      <c r="C800" s="4" t="s">
        <v>3414</v>
      </c>
      <c r="D800" s="5" t="s">
        <v>3415</v>
      </c>
      <c r="E800" s="5" t="s">
        <v>155</v>
      </c>
      <c r="F800" s="5" t="s">
        <v>156</v>
      </c>
      <c r="G800" s="5" t="s">
        <v>603</v>
      </c>
      <c r="H800" s="5" t="s">
        <v>603</v>
      </c>
      <c r="I800" s="5" t="s">
        <v>6</v>
      </c>
      <c r="J800" s="5" t="s">
        <v>6</v>
      </c>
      <c r="K800" s="5" t="s">
        <v>6</v>
      </c>
      <c r="L800" s="5">
        <v>2</v>
      </c>
      <c r="M800" s="5">
        <v>1</v>
      </c>
      <c r="N800" s="5" t="s">
        <v>3416</v>
      </c>
      <c r="O800" s="5" t="s">
        <v>8</v>
      </c>
      <c r="P800" s="5" t="s">
        <v>9</v>
      </c>
    </row>
    <row r="801" spans="1:16" ht="33.75" x14ac:dyDescent="0.25">
      <c r="A801" s="5" t="s">
        <v>3417</v>
      </c>
      <c r="B801" s="9" t="s">
        <v>603</v>
      </c>
      <c r="C801" s="4" t="s">
        <v>3418</v>
      </c>
      <c r="D801" s="5" t="s">
        <v>3419</v>
      </c>
      <c r="E801" s="5" t="s">
        <v>210</v>
      </c>
      <c r="F801" s="5" t="s">
        <v>102</v>
      </c>
      <c r="G801" s="5" t="s">
        <v>603</v>
      </c>
      <c r="H801" s="5" t="s">
        <v>603</v>
      </c>
      <c r="I801" s="5" t="s">
        <v>6</v>
      </c>
      <c r="J801" s="5" t="s">
        <v>6</v>
      </c>
      <c r="K801" s="5" t="s">
        <v>6</v>
      </c>
      <c r="L801" s="5">
        <v>8</v>
      </c>
      <c r="M801" s="5">
        <v>1</v>
      </c>
      <c r="N801" s="5" t="s">
        <v>6</v>
      </c>
      <c r="O801" s="5" t="s">
        <v>8</v>
      </c>
      <c r="P801" s="5" t="s">
        <v>9</v>
      </c>
    </row>
    <row r="802" spans="1:16" ht="33.75" x14ac:dyDescent="0.25">
      <c r="A802" s="5" t="s">
        <v>3420</v>
      </c>
      <c r="B802" s="9" t="s">
        <v>603</v>
      </c>
      <c r="C802" s="4" t="s">
        <v>3421</v>
      </c>
      <c r="D802" s="5" t="s">
        <v>3422</v>
      </c>
      <c r="E802" s="5" t="s">
        <v>582</v>
      </c>
      <c r="F802" s="5" t="s">
        <v>583</v>
      </c>
      <c r="G802" s="5" t="s">
        <v>603</v>
      </c>
      <c r="H802" s="5" t="s">
        <v>603</v>
      </c>
      <c r="I802" s="5" t="s">
        <v>6</v>
      </c>
      <c r="J802" s="5" t="s">
        <v>6</v>
      </c>
      <c r="K802" s="5" t="s">
        <v>200</v>
      </c>
      <c r="L802" s="5">
        <v>8</v>
      </c>
      <c r="M802" s="5">
        <v>0.39215686274509798</v>
      </c>
      <c r="N802" s="5" t="s">
        <v>6</v>
      </c>
      <c r="O802" s="5" t="s">
        <v>8</v>
      </c>
      <c r="P802" s="5" t="s">
        <v>9</v>
      </c>
    </row>
    <row r="803" spans="1:16" ht="45" x14ac:dyDescent="0.25">
      <c r="A803" s="5" t="s">
        <v>3423</v>
      </c>
      <c r="B803" s="9" t="s">
        <v>603</v>
      </c>
      <c r="C803" s="4" t="s">
        <v>3424</v>
      </c>
      <c r="D803" s="5" t="s">
        <v>3425</v>
      </c>
      <c r="E803" s="5" t="s">
        <v>323</v>
      </c>
      <c r="F803" s="5" t="e">
        <v>#N/A</v>
      </c>
      <c r="G803" s="5" t="s">
        <v>603</v>
      </c>
      <c r="H803" s="5" t="s">
        <v>603</v>
      </c>
      <c r="I803" s="5" t="s">
        <v>6</v>
      </c>
      <c r="J803" s="5" t="s">
        <v>6</v>
      </c>
      <c r="K803" s="5" t="s">
        <v>325</v>
      </c>
      <c r="L803" s="5">
        <v>16</v>
      </c>
      <c r="M803" s="5">
        <v>10</v>
      </c>
      <c r="N803" s="5" t="s">
        <v>6</v>
      </c>
      <c r="O803" s="5" t="s">
        <v>8</v>
      </c>
      <c r="P803" s="5" t="s">
        <v>9</v>
      </c>
    </row>
    <row r="804" spans="1:16" ht="67.5" x14ac:dyDescent="0.25">
      <c r="A804" s="5" t="s">
        <v>3426</v>
      </c>
      <c r="B804" s="9" t="s">
        <v>603</v>
      </c>
      <c r="C804" s="4" t="s">
        <v>3427</v>
      </c>
      <c r="D804" s="5" t="s">
        <v>3428</v>
      </c>
      <c r="E804" s="5" t="s">
        <v>2088</v>
      </c>
      <c r="F804" s="5" t="s">
        <v>2089</v>
      </c>
      <c r="G804" s="5" t="s">
        <v>603</v>
      </c>
      <c r="H804" s="5" t="s">
        <v>603</v>
      </c>
      <c r="I804" s="5" t="s">
        <v>6</v>
      </c>
      <c r="J804" s="5" t="s">
        <v>6</v>
      </c>
      <c r="K804" s="5" t="s">
        <v>534</v>
      </c>
      <c r="L804" s="5">
        <v>16</v>
      </c>
      <c r="M804" s="5">
        <v>1.0172526041666666E-5</v>
      </c>
      <c r="N804" s="5" t="s">
        <v>6</v>
      </c>
      <c r="O804" s="5" t="s">
        <v>8</v>
      </c>
      <c r="P804" s="5" t="s">
        <v>9</v>
      </c>
    </row>
    <row r="805" spans="1:16" ht="45" x14ac:dyDescent="0.25">
      <c r="A805" s="5" t="s">
        <v>3429</v>
      </c>
      <c r="B805" s="9" t="s">
        <v>603</v>
      </c>
      <c r="C805" s="4" t="s">
        <v>3430</v>
      </c>
      <c r="D805" s="5" t="s">
        <v>3431</v>
      </c>
      <c r="E805" s="5" t="s">
        <v>2088</v>
      </c>
      <c r="F805" s="5" t="s">
        <v>2089</v>
      </c>
      <c r="G805" s="5" t="s">
        <v>603</v>
      </c>
      <c r="H805" s="5" t="s">
        <v>603</v>
      </c>
      <c r="I805" s="5" t="s">
        <v>6</v>
      </c>
      <c r="J805" s="5" t="s">
        <v>6</v>
      </c>
      <c r="K805" s="5" t="s">
        <v>534</v>
      </c>
      <c r="L805" s="5">
        <v>16</v>
      </c>
      <c r="M805" s="5">
        <v>1.0172526041666666E-5</v>
      </c>
      <c r="N805" s="5" t="s">
        <v>6</v>
      </c>
      <c r="O805" s="5" t="s">
        <v>8</v>
      </c>
      <c r="P805" s="5" t="s">
        <v>9</v>
      </c>
    </row>
    <row r="806" spans="1:16" ht="157.5" x14ac:dyDescent="0.25">
      <c r="A806" s="5" t="s">
        <v>3432</v>
      </c>
      <c r="B806" s="9" t="s">
        <v>603</v>
      </c>
      <c r="C806" s="4" t="s">
        <v>3433</v>
      </c>
      <c r="D806" s="5" t="s">
        <v>3434</v>
      </c>
      <c r="E806" s="5" t="s">
        <v>155</v>
      </c>
      <c r="F806" s="5" t="s">
        <v>156</v>
      </c>
      <c r="G806" s="5" t="s">
        <v>603</v>
      </c>
      <c r="H806" s="5" t="s">
        <v>603</v>
      </c>
      <c r="I806" s="5" t="s">
        <v>6</v>
      </c>
      <c r="J806" s="5" t="s">
        <v>6</v>
      </c>
      <c r="K806" s="5" t="s">
        <v>6</v>
      </c>
      <c r="L806" s="5">
        <v>2</v>
      </c>
      <c r="M806" s="5">
        <v>1</v>
      </c>
      <c r="N806" s="5" t="s">
        <v>3416</v>
      </c>
      <c r="O806" s="5" t="s">
        <v>8</v>
      </c>
      <c r="P806" s="5" t="s">
        <v>9</v>
      </c>
    </row>
    <row r="807" spans="1:16" ht="157.5" x14ac:dyDescent="0.25">
      <c r="A807" s="5" t="s">
        <v>3435</v>
      </c>
      <c r="B807" s="9" t="s">
        <v>603</v>
      </c>
      <c r="C807" s="4" t="s">
        <v>3436</v>
      </c>
      <c r="D807" s="5" t="s">
        <v>3437</v>
      </c>
      <c r="E807" s="5" t="s">
        <v>155</v>
      </c>
      <c r="F807" s="5" t="s">
        <v>156</v>
      </c>
      <c r="G807" s="5" t="s">
        <v>603</v>
      </c>
      <c r="H807" s="5" t="s">
        <v>603</v>
      </c>
      <c r="I807" s="5" t="s">
        <v>6</v>
      </c>
      <c r="J807" s="5" t="s">
        <v>6</v>
      </c>
      <c r="K807" s="5" t="s">
        <v>6</v>
      </c>
      <c r="L807" s="5">
        <v>2</v>
      </c>
      <c r="M807" s="5">
        <v>1</v>
      </c>
      <c r="N807" s="5" t="s">
        <v>3416</v>
      </c>
      <c r="O807" s="5" t="s">
        <v>8</v>
      </c>
      <c r="P807" s="5" t="s">
        <v>9</v>
      </c>
    </row>
    <row r="808" spans="1:16" ht="123.75" x14ac:dyDescent="0.25">
      <c r="A808" s="5" t="s">
        <v>3438</v>
      </c>
      <c r="B808" s="9" t="s">
        <v>603</v>
      </c>
      <c r="C808" s="4" t="s">
        <v>3439</v>
      </c>
      <c r="D808" s="5" t="s">
        <v>3440</v>
      </c>
      <c r="E808" s="5" t="s">
        <v>51</v>
      </c>
      <c r="F808" s="5" t="s">
        <v>52</v>
      </c>
      <c r="G808" s="5" t="s">
        <v>603</v>
      </c>
      <c r="H808" s="5" t="s">
        <v>603</v>
      </c>
      <c r="I808" s="5" t="s">
        <v>6</v>
      </c>
      <c r="J808" s="5" t="s">
        <v>6</v>
      </c>
      <c r="K808" s="5" t="s">
        <v>53</v>
      </c>
      <c r="L808" s="5">
        <v>24</v>
      </c>
      <c r="M808" s="5">
        <v>1</v>
      </c>
      <c r="N808" s="5" t="s">
        <v>6</v>
      </c>
      <c r="O808" s="5" t="s">
        <v>54</v>
      </c>
      <c r="P808" s="5" t="s">
        <v>9</v>
      </c>
    </row>
    <row r="809" spans="1:16" ht="123.75" x14ac:dyDescent="0.25">
      <c r="A809" s="5" t="s">
        <v>3441</v>
      </c>
      <c r="B809" s="9" t="s">
        <v>603</v>
      </c>
      <c r="C809" s="4" t="s">
        <v>3442</v>
      </c>
      <c r="D809" s="5" t="s">
        <v>3443</v>
      </c>
      <c r="E809" s="5" t="s">
        <v>51</v>
      </c>
      <c r="F809" s="5" t="s">
        <v>52</v>
      </c>
      <c r="G809" s="5" t="s">
        <v>603</v>
      </c>
      <c r="H809" s="5" t="s">
        <v>603</v>
      </c>
      <c r="I809" s="5" t="s">
        <v>6</v>
      </c>
      <c r="J809" s="5" t="s">
        <v>6</v>
      </c>
      <c r="K809" s="5" t="s">
        <v>53</v>
      </c>
      <c r="L809" s="5">
        <v>24</v>
      </c>
      <c r="M809" s="5">
        <v>1</v>
      </c>
      <c r="N809" s="5" t="s">
        <v>6</v>
      </c>
      <c r="O809" s="5" t="s">
        <v>54</v>
      </c>
      <c r="P809" s="5" t="s">
        <v>9</v>
      </c>
    </row>
    <row r="810" spans="1:16" ht="123.75" x14ac:dyDescent="0.25">
      <c r="A810" s="5" t="s">
        <v>3444</v>
      </c>
      <c r="B810" s="9" t="s">
        <v>603</v>
      </c>
      <c r="C810" s="4" t="s">
        <v>3445</v>
      </c>
      <c r="D810" s="5" t="s">
        <v>3446</v>
      </c>
      <c r="E810" s="5" t="s">
        <v>51</v>
      </c>
      <c r="F810" s="5" t="s">
        <v>52</v>
      </c>
      <c r="G810" s="5" t="s">
        <v>603</v>
      </c>
      <c r="H810" s="5" t="s">
        <v>603</v>
      </c>
      <c r="I810" s="5" t="s">
        <v>6</v>
      </c>
      <c r="J810" s="5" t="s">
        <v>6</v>
      </c>
      <c r="K810" s="5" t="s">
        <v>53</v>
      </c>
      <c r="L810" s="5">
        <v>24</v>
      </c>
      <c r="M810" s="5">
        <v>1</v>
      </c>
      <c r="N810" s="5" t="s">
        <v>6</v>
      </c>
      <c r="O810" s="5" t="s">
        <v>54</v>
      </c>
      <c r="P810" s="5" t="s">
        <v>9</v>
      </c>
    </row>
    <row r="811" spans="1:16" ht="123.75" x14ac:dyDescent="0.25">
      <c r="A811" s="5" t="s">
        <v>3447</v>
      </c>
      <c r="B811" s="9" t="s">
        <v>603</v>
      </c>
      <c r="C811" s="4" t="s">
        <v>3448</v>
      </c>
      <c r="D811" s="5" t="s">
        <v>3449</v>
      </c>
      <c r="E811" s="5" t="s">
        <v>51</v>
      </c>
      <c r="F811" s="5" t="s">
        <v>52</v>
      </c>
      <c r="G811" s="5" t="s">
        <v>603</v>
      </c>
      <c r="H811" s="5" t="s">
        <v>603</v>
      </c>
      <c r="I811" s="5" t="s">
        <v>6</v>
      </c>
      <c r="J811" s="5" t="s">
        <v>6</v>
      </c>
      <c r="K811" s="5" t="s">
        <v>53</v>
      </c>
      <c r="L811" s="5">
        <v>24</v>
      </c>
      <c r="M811" s="5">
        <v>1</v>
      </c>
      <c r="N811" s="5" t="s">
        <v>6</v>
      </c>
      <c r="O811" s="5" t="s">
        <v>54</v>
      </c>
      <c r="P811" s="5" t="s">
        <v>9</v>
      </c>
    </row>
    <row r="812" spans="1:16" ht="123.75" x14ac:dyDescent="0.25">
      <c r="A812" s="5" t="s">
        <v>3450</v>
      </c>
      <c r="B812" s="9" t="s">
        <v>603</v>
      </c>
      <c r="C812" s="4" t="s">
        <v>3451</v>
      </c>
      <c r="D812" s="5" t="s">
        <v>3452</v>
      </c>
      <c r="E812" s="5" t="s">
        <v>51</v>
      </c>
      <c r="F812" s="5" t="s">
        <v>52</v>
      </c>
      <c r="G812" s="5" t="s">
        <v>603</v>
      </c>
      <c r="H812" s="5" t="s">
        <v>603</v>
      </c>
      <c r="I812" s="5" t="s">
        <v>6</v>
      </c>
      <c r="J812" s="5" t="s">
        <v>6</v>
      </c>
      <c r="K812" s="5" t="s">
        <v>53</v>
      </c>
      <c r="L812" s="5">
        <v>24</v>
      </c>
      <c r="M812" s="5">
        <v>1</v>
      </c>
      <c r="N812" s="5" t="s">
        <v>6</v>
      </c>
      <c r="O812" s="5" t="s">
        <v>54</v>
      </c>
      <c r="P812" s="5" t="s">
        <v>9</v>
      </c>
    </row>
    <row r="813" spans="1:16" ht="123.75" x14ac:dyDescent="0.25">
      <c r="A813" s="5" t="s">
        <v>3453</v>
      </c>
      <c r="B813" s="9" t="s">
        <v>603</v>
      </c>
      <c r="C813" s="4" t="s">
        <v>3454</v>
      </c>
      <c r="D813" s="5" t="s">
        <v>3455</v>
      </c>
      <c r="E813" s="5" t="s">
        <v>51</v>
      </c>
      <c r="F813" s="5" t="s">
        <v>52</v>
      </c>
      <c r="G813" s="5" t="s">
        <v>603</v>
      </c>
      <c r="H813" s="5" t="s">
        <v>603</v>
      </c>
      <c r="I813" s="5" t="s">
        <v>6</v>
      </c>
      <c r="J813" s="5" t="s">
        <v>6</v>
      </c>
      <c r="K813" s="5" t="s">
        <v>53</v>
      </c>
      <c r="L813" s="5">
        <v>24</v>
      </c>
      <c r="M813" s="5">
        <v>1</v>
      </c>
      <c r="N813" s="5" t="s">
        <v>6</v>
      </c>
      <c r="O813" s="5" t="s">
        <v>54</v>
      </c>
      <c r="P813" s="5" t="s">
        <v>9</v>
      </c>
    </row>
    <row r="814" spans="1:16" ht="123.75" x14ac:dyDescent="0.25">
      <c r="A814" s="5" t="s">
        <v>3456</v>
      </c>
      <c r="B814" s="9" t="s">
        <v>603</v>
      </c>
      <c r="C814" s="4" t="s">
        <v>3457</v>
      </c>
      <c r="D814" s="5" t="s">
        <v>3458</v>
      </c>
      <c r="E814" s="5" t="s">
        <v>51</v>
      </c>
      <c r="F814" s="5" t="s">
        <v>52</v>
      </c>
      <c r="G814" s="5" t="s">
        <v>603</v>
      </c>
      <c r="H814" s="5" t="s">
        <v>603</v>
      </c>
      <c r="I814" s="5" t="s">
        <v>6</v>
      </c>
      <c r="J814" s="5" t="s">
        <v>6</v>
      </c>
      <c r="K814" s="5" t="s">
        <v>53</v>
      </c>
      <c r="L814" s="5">
        <v>24</v>
      </c>
      <c r="M814" s="5">
        <v>1</v>
      </c>
      <c r="N814" s="5" t="s">
        <v>6</v>
      </c>
      <c r="O814" s="5" t="s">
        <v>54</v>
      </c>
      <c r="P814" s="5" t="s">
        <v>9</v>
      </c>
    </row>
    <row r="815" spans="1:16" ht="112.5" x14ac:dyDescent="0.25">
      <c r="A815" s="5" t="s">
        <v>3459</v>
      </c>
      <c r="B815" s="9" t="s">
        <v>603</v>
      </c>
      <c r="C815" s="4" t="s">
        <v>3460</v>
      </c>
      <c r="D815" s="5" t="s">
        <v>3461</v>
      </c>
      <c r="E815" s="5" t="s">
        <v>649</v>
      </c>
      <c r="F815" s="5" t="s">
        <v>857</v>
      </c>
      <c r="G815" s="5" t="s">
        <v>603</v>
      </c>
      <c r="H815" s="5" t="s">
        <v>603</v>
      </c>
      <c r="I815" s="5" t="s">
        <v>6</v>
      </c>
      <c r="J815" s="5" t="s">
        <v>6</v>
      </c>
      <c r="K815" s="5" t="s">
        <v>6</v>
      </c>
      <c r="L815" s="5">
        <v>64</v>
      </c>
      <c r="M815" s="5">
        <v>1</v>
      </c>
      <c r="N815" s="5" t="s">
        <v>6</v>
      </c>
      <c r="O815" s="5" t="s">
        <v>8</v>
      </c>
      <c r="P815" s="5" t="s">
        <v>9</v>
      </c>
    </row>
    <row r="816" spans="1:16" ht="123.75" x14ac:dyDescent="0.25">
      <c r="A816" s="5" t="s">
        <v>3462</v>
      </c>
      <c r="B816" s="9" t="s">
        <v>603</v>
      </c>
      <c r="C816" s="4" t="s">
        <v>3463</v>
      </c>
      <c r="D816" s="5" t="s">
        <v>3464</v>
      </c>
      <c r="E816" s="5" t="s">
        <v>649</v>
      </c>
      <c r="F816" s="5" t="s">
        <v>857</v>
      </c>
      <c r="G816" s="5" t="s">
        <v>603</v>
      </c>
      <c r="H816" s="5" t="s">
        <v>603</v>
      </c>
      <c r="I816" s="5" t="s">
        <v>6</v>
      </c>
      <c r="J816" s="5" t="s">
        <v>6</v>
      </c>
      <c r="K816" s="5" t="s">
        <v>6</v>
      </c>
      <c r="L816" s="5">
        <v>64</v>
      </c>
      <c r="M816" s="5">
        <v>1</v>
      </c>
      <c r="N816" s="5" t="s">
        <v>6</v>
      </c>
      <c r="O816" s="5" t="s">
        <v>8</v>
      </c>
      <c r="P816" s="5" t="s">
        <v>9</v>
      </c>
    </row>
    <row r="817" spans="1:16" ht="101.25" x14ac:dyDescent="0.25">
      <c r="A817" s="5" t="s">
        <v>3465</v>
      </c>
      <c r="B817" s="9" t="s">
        <v>603</v>
      </c>
      <c r="C817" s="4" t="s">
        <v>3466</v>
      </c>
      <c r="D817" s="5" t="s">
        <v>3467</v>
      </c>
      <c r="E817" s="5" t="s">
        <v>649</v>
      </c>
      <c r="F817" s="5" t="s">
        <v>857</v>
      </c>
      <c r="G817" s="5" t="s">
        <v>603</v>
      </c>
      <c r="H817" s="5" t="s">
        <v>603</v>
      </c>
      <c r="I817" s="5" t="s">
        <v>6</v>
      </c>
      <c r="J817" s="5" t="s">
        <v>6</v>
      </c>
      <c r="K817" s="5" t="s">
        <v>6</v>
      </c>
      <c r="L817" s="5">
        <v>64</v>
      </c>
      <c r="M817" s="5">
        <v>1</v>
      </c>
      <c r="N817" s="5" t="s">
        <v>6</v>
      </c>
      <c r="O817" s="5" t="s">
        <v>8</v>
      </c>
      <c r="P817" s="5" t="s">
        <v>9</v>
      </c>
    </row>
    <row r="818" spans="1:16" ht="101.25" x14ac:dyDescent="0.25">
      <c r="A818" s="5" t="s">
        <v>3468</v>
      </c>
      <c r="B818" s="9" t="s">
        <v>603</v>
      </c>
      <c r="C818" s="4" t="s">
        <v>3469</v>
      </c>
      <c r="D818" s="5" t="s">
        <v>3470</v>
      </c>
      <c r="E818" s="5" t="s">
        <v>649</v>
      </c>
      <c r="F818" s="5" t="s">
        <v>857</v>
      </c>
      <c r="G818" s="5" t="s">
        <v>603</v>
      </c>
      <c r="H818" s="5" t="s">
        <v>603</v>
      </c>
      <c r="I818" s="5" t="s">
        <v>6</v>
      </c>
      <c r="J818" s="5" t="s">
        <v>6</v>
      </c>
      <c r="K818" s="5" t="s">
        <v>6</v>
      </c>
      <c r="L818" s="5">
        <v>64</v>
      </c>
      <c r="M818" s="5">
        <v>1</v>
      </c>
      <c r="N818" s="5" t="s">
        <v>6</v>
      </c>
      <c r="O818" s="5" t="s">
        <v>8</v>
      </c>
      <c r="P818" s="5" t="s">
        <v>9</v>
      </c>
    </row>
    <row r="819" spans="1:16" ht="101.25" x14ac:dyDescent="0.25">
      <c r="A819" s="1" t="s">
        <v>3471</v>
      </c>
      <c r="B819" s="9" t="s">
        <v>603</v>
      </c>
      <c r="C819" s="3" t="s">
        <v>3472</v>
      </c>
      <c r="D819" s="1" t="s">
        <v>3</v>
      </c>
      <c r="E819" s="1" t="s">
        <v>4</v>
      </c>
      <c r="F819" s="19" t="s">
        <v>5</v>
      </c>
      <c r="G819" s="1" t="s">
        <v>6</v>
      </c>
      <c r="H819" s="1" t="s">
        <v>6</v>
      </c>
      <c r="I819" s="1" t="s">
        <v>6</v>
      </c>
      <c r="J819" s="1" t="s">
        <v>6</v>
      </c>
      <c r="K819" s="19" t="s">
        <v>6</v>
      </c>
      <c r="L819" s="5">
        <v>32</v>
      </c>
      <c r="M819" s="5">
        <v>1</v>
      </c>
      <c r="N819" s="1" t="s">
        <v>7</v>
      </c>
      <c r="O819" s="1" t="s">
        <v>8</v>
      </c>
      <c r="P819" s="1" t="s">
        <v>13</v>
      </c>
    </row>
    <row r="820" spans="1:16" ht="101.25" x14ac:dyDescent="0.25">
      <c r="A820" s="5" t="s">
        <v>3473</v>
      </c>
      <c r="B820" s="9" t="s">
        <v>603</v>
      </c>
      <c r="C820" s="4" t="s">
        <v>3474</v>
      </c>
      <c r="D820" s="5" t="s">
        <v>3475</v>
      </c>
      <c r="E820" s="5" t="s">
        <v>649</v>
      </c>
      <c r="F820" s="5" t="s">
        <v>857</v>
      </c>
      <c r="G820" s="5" t="s">
        <v>603</v>
      </c>
      <c r="H820" s="5" t="s">
        <v>603</v>
      </c>
      <c r="I820" s="5" t="s">
        <v>6</v>
      </c>
      <c r="J820" s="5" t="s">
        <v>6</v>
      </c>
      <c r="K820" s="5" t="s">
        <v>6</v>
      </c>
      <c r="L820" s="5">
        <v>64</v>
      </c>
      <c r="M820" s="5">
        <v>1</v>
      </c>
      <c r="N820" s="5" t="s">
        <v>6</v>
      </c>
      <c r="O820" s="5" t="s">
        <v>8</v>
      </c>
      <c r="P820" s="5" t="s">
        <v>9</v>
      </c>
    </row>
    <row r="821" spans="1:16" ht="112.5" x14ac:dyDescent="0.25">
      <c r="A821" s="5" t="s">
        <v>3476</v>
      </c>
      <c r="B821" s="9" t="s">
        <v>603</v>
      </c>
      <c r="C821" s="4" t="s">
        <v>3477</v>
      </c>
      <c r="D821" s="5" t="s">
        <v>3478</v>
      </c>
      <c r="E821" s="5" t="s">
        <v>87</v>
      </c>
      <c r="F821" s="5" t="s">
        <v>88</v>
      </c>
      <c r="G821" s="5" t="s">
        <v>603</v>
      </c>
      <c r="H821" s="5" t="s">
        <v>603</v>
      </c>
      <c r="I821" s="5" t="s">
        <v>6</v>
      </c>
      <c r="J821" s="5" t="s">
        <v>6</v>
      </c>
      <c r="K821" s="5" t="s">
        <v>6</v>
      </c>
      <c r="L821" s="5">
        <v>1</v>
      </c>
      <c r="M821" s="5">
        <v>1</v>
      </c>
      <c r="N821" s="5" t="s">
        <v>3479</v>
      </c>
      <c r="O821" s="5" t="s">
        <v>54</v>
      </c>
      <c r="P821" s="5" t="s">
        <v>9</v>
      </c>
    </row>
    <row r="822" spans="1:16" ht="56.25" x14ac:dyDescent="0.25">
      <c r="A822" s="5" t="s">
        <v>3480</v>
      </c>
      <c r="B822" s="9" t="s">
        <v>603</v>
      </c>
      <c r="C822" s="4" t="s">
        <v>3481</v>
      </c>
      <c r="D822" s="5" t="s">
        <v>3482</v>
      </c>
      <c r="E822" s="5" t="s">
        <v>87</v>
      </c>
      <c r="F822" s="5" t="s">
        <v>88</v>
      </c>
      <c r="G822" s="5" t="s">
        <v>603</v>
      </c>
      <c r="H822" s="5" t="s">
        <v>603</v>
      </c>
      <c r="I822" s="5" t="s">
        <v>6</v>
      </c>
      <c r="J822" s="5" t="s">
        <v>6</v>
      </c>
      <c r="K822" s="5" t="s">
        <v>6</v>
      </c>
      <c r="L822" s="5">
        <v>1</v>
      </c>
      <c r="M822" s="5">
        <v>1</v>
      </c>
      <c r="N822" s="5" t="s">
        <v>3483</v>
      </c>
      <c r="O822" s="5" t="s">
        <v>54</v>
      </c>
      <c r="P822" s="5" t="s">
        <v>9</v>
      </c>
    </row>
    <row r="823" spans="1:16" ht="78.75" x14ac:dyDescent="0.25">
      <c r="A823" s="5" t="s">
        <v>3484</v>
      </c>
      <c r="B823" s="9" t="s">
        <v>603</v>
      </c>
      <c r="C823" s="4" t="s">
        <v>3485</v>
      </c>
      <c r="D823" s="5" t="s">
        <v>3486</v>
      </c>
      <c r="E823" s="5" t="s">
        <v>51</v>
      </c>
      <c r="F823" s="5" t="s">
        <v>52</v>
      </c>
      <c r="G823" s="5" t="s">
        <v>603</v>
      </c>
      <c r="H823" s="5" t="s">
        <v>603</v>
      </c>
      <c r="I823" s="5" t="s">
        <v>6</v>
      </c>
      <c r="J823" s="5" t="s">
        <v>6</v>
      </c>
      <c r="K823" s="5" t="s">
        <v>53</v>
      </c>
      <c r="L823" s="5">
        <v>24</v>
      </c>
      <c r="M823" s="5">
        <v>1</v>
      </c>
      <c r="N823" s="5" t="s">
        <v>6</v>
      </c>
      <c r="O823" s="5" t="s">
        <v>54</v>
      </c>
      <c r="P823" s="5" t="s">
        <v>9</v>
      </c>
    </row>
    <row r="824" spans="1:16" ht="112.5" x14ac:dyDescent="0.25">
      <c r="A824" s="5" t="s">
        <v>3487</v>
      </c>
      <c r="B824" s="9" t="s">
        <v>603</v>
      </c>
      <c r="C824" s="4" t="s">
        <v>3488</v>
      </c>
      <c r="D824" s="5" t="s">
        <v>3489</v>
      </c>
      <c r="E824" s="5" t="s">
        <v>210</v>
      </c>
      <c r="F824" s="5" t="s">
        <v>102</v>
      </c>
      <c r="G824" s="5" t="s">
        <v>603</v>
      </c>
      <c r="H824" s="5" t="s">
        <v>603</v>
      </c>
      <c r="I824" s="5" t="s">
        <v>6</v>
      </c>
      <c r="J824" s="5" t="s">
        <v>6</v>
      </c>
      <c r="K824" s="5" t="s">
        <v>6</v>
      </c>
      <c r="L824" s="5">
        <v>8</v>
      </c>
      <c r="M824" s="5">
        <v>1</v>
      </c>
      <c r="N824" s="5" t="s">
        <v>6</v>
      </c>
      <c r="O824" s="5" t="s">
        <v>54</v>
      </c>
      <c r="P824" s="5" t="s">
        <v>9</v>
      </c>
    </row>
    <row r="825" spans="1:16" ht="78.75" x14ac:dyDescent="0.25">
      <c r="A825" s="5" t="s">
        <v>3490</v>
      </c>
      <c r="B825" s="9" t="s">
        <v>603</v>
      </c>
      <c r="C825" s="4" t="s">
        <v>3491</v>
      </c>
      <c r="D825" s="5" t="s">
        <v>3492</v>
      </c>
      <c r="E825" s="5" t="s">
        <v>87</v>
      </c>
      <c r="F825" s="5" t="s">
        <v>88</v>
      </c>
      <c r="G825" s="5" t="s">
        <v>603</v>
      </c>
      <c r="H825" s="5" t="s">
        <v>603</v>
      </c>
      <c r="I825" s="5" t="s">
        <v>6</v>
      </c>
      <c r="J825" s="5" t="s">
        <v>6</v>
      </c>
      <c r="K825" s="5" t="s">
        <v>6</v>
      </c>
      <c r="L825" s="5">
        <v>1</v>
      </c>
      <c r="M825" s="5">
        <v>1</v>
      </c>
      <c r="N825" s="5" t="s">
        <v>3493</v>
      </c>
      <c r="O825" s="5" t="s">
        <v>54</v>
      </c>
      <c r="P825" s="5" t="s">
        <v>9</v>
      </c>
    </row>
    <row r="826" spans="1:16" ht="90" x14ac:dyDescent="0.25">
      <c r="A826" s="5" t="s">
        <v>3494</v>
      </c>
      <c r="B826" s="9" t="s">
        <v>603</v>
      </c>
      <c r="C826" s="4" t="s">
        <v>3495</v>
      </c>
      <c r="D826" s="5" t="s">
        <v>3496</v>
      </c>
      <c r="E826" s="5" t="s">
        <v>87</v>
      </c>
      <c r="F826" s="5" t="s">
        <v>88</v>
      </c>
      <c r="G826" s="5" t="s">
        <v>603</v>
      </c>
      <c r="H826" s="5" t="s">
        <v>603</v>
      </c>
      <c r="I826" s="5" t="s">
        <v>6</v>
      </c>
      <c r="J826" s="5" t="s">
        <v>6</v>
      </c>
      <c r="K826" s="5" t="s">
        <v>6</v>
      </c>
      <c r="L826" s="5">
        <v>1</v>
      </c>
      <c r="M826" s="5">
        <v>1</v>
      </c>
      <c r="N826" s="5" t="s">
        <v>3497</v>
      </c>
      <c r="O826" s="5" t="s">
        <v>127</v>
      </c>
      <c r="P826" s="5" t="s">
        <v>9</v>
      </c>
    </row>
    <row r="827" spans="1:16" ht="67.5" x14ac:dyDescent="0.25">
      <c r="A827" s="5" t="s">
        <v>3498</v>
      </c>
      <c r="B827" s="9" t="s">
        <v>603</v>
      </c>
      <c r="C827" s="4" t="s">
        <v>3499</v>
      </c>
      <c r="D827" s="5" t="s">
        <v>3500</v>
      </c>
      <c r="E827" s="5" t="s">
        <v>3501</v>
      </c>
      <c r="F827" s="5" t="e">
        <v>#N/A</v>
      </c>
      <c r="G827" s="5" t="s">
        <v>603</v>
      </c>
      <c r="H827" s="5" t="s">
        <v>603</v>
      </c>
      <c r="I827" s="5" t="s">
        <v>6</v>
      </c>
      <c r="J827" s="5" t="s">
        <v>6</v>
      </c>
      <c r="K827" s="5" t="s">
        <v>200</v>
      </c>
      <c r="L827" s="5">
        <v>16</v>
      </c>
      <c r="M827" s="5">
        <v>0.1</v>
      </c>
      <c r="N827" s="5" t="s">
        <v>6</v>
      </c>
      <c r="O827" s="5" t="s">
        <v>127</v>
      </c>
      <c r="P827" s="5" t="s">
        <v>9</v>
      </c>
    </row>
    <row r="828" spans="1:16" ht="78.75" x14ac:dyDescent="0.25">
      <c r="A828" s="5" t="s">
        <v>3502</v>
      </c>
      <c r="B828" s="9" t="s">
        <v>603</v>
      </c>
      <c r="C828" s="4" t="s">
        <v>3503</v>
      </c>
      <c r="D828" s="5" t="s">
        <v>3504</v>
      </c>
      <c r="E828" s="5" t="s">
        <v>3505</v>
      </c>
      <c r="F828" s="5" t="s">
        <v>3506</v>
      </c>
      <c r="G828" s="5" t="s">
        <v>603</v>
      </c>
      <c r="H828" s="5" t="s">
        <v>603</v>
      </c>
      <c r="I828" s="5" t="s">
        <v>6</v>
      </c>
      <c r="J828" s="5" t="s">
        <v>6</v>
      </c>
      <c r="K828" s="5" t="s">
        <v>20</v>
      </c>
      <c r="L828" s="5">
        <v>16</v>
      </c>
      <c r="M828" s="5">
        <v>0.1</v>
      </c>
      <c r="N828" s="5" t="s">
        <v>6</v>
      </c>
      <c r="O828" s="5" t="s">
        <v>8</v>
      </c>
      <c r="P828" s="5" t="s">
        <v>9</v>
      </c>
    </row>
    <row r="829" spans="1:16" ht="45" x14ac:dyDescent="0.25">
      <c r="A829" s="5" t="s">
        <v>3507</v>
      </c>
      <c r="B829" s="9" t="s">
        <v>603</v>
      </c>
      <c r="C829" s="4" t="s">
        <v>3508</v>
      </c>
      <c r="D829" s="5" t="s">
        <v>3509</v>
      </c>
      <c r="E829" s="5" t="s">
        <v>3510</v>
      </c>
      <c r="F829" s="5" t="s">
        <v>188</v>
      </c>
      <c r="G829" s="5" t="s">
        <v>603</v>
      </c>
      <c r="H829" s="5" t="s">
        <v>603</v>
      </c>
      <c r="I829" s="5" t="s">
        <v>6</v>
      </c>
      <c r="J829" s="5" t="s">
        <v>6</v>
      </c>
      <c r="K829" s="5" t="s">
        <v>46</v>
      </c>
      <c r="L829" s="5">
        <v>16</v>
      </c>
      <c r="M829" s="5">
        <v>0.02</v>
      </c>
      <c r="N829" s="5" t="s">
        <v>6</v>
      </c>
      <c r="O829" s="5" t="s">
        <v>8</v>
      </c>
      <c r="P829" s="5" t="s">
        <v>9</v>
      </c>
    </row>
    <row r="830" spans="1:16" ht="45" x14ac:dyDescent="0.25">
      <c r="A830" s="5" t="s">
        <v>3511</v>
      </c>
      <c r="B830" s="9" t="s">
        <v>603</v>
      </c>
      <c r="C830" s="4" t="s">
        <v>3512</v>
      </c>
      <c r="D830" s="5" t="s">
        <v>3513</v>
      </c>
      <c r="E830" s="5" t="s">
        <v>3510</v>
      </c>
      <c r="F830" s="5" t="s">
        <v>188</v>
      </c>
      <c r="G830" s="5" t="s">
        <v>603</v>
      </c>
      <c r="H830" s="5" t="s">
        <v>603</v>
      </c>
      <c r="I830" s="5" t="s">
        <v>6</v>
      </c>
      <c r="J830" s="5" t="s">
        <v>6</v>
      </c>
      <c r="K830" s="5" t="s">
        <v>46</v>
      </c>
      <c r="L830" s="5">
        <v>16</v>
      </c>
      <c r="M830" s="5">
        <v>0.02</v>
      </c>
      <c r="N830" s="5" t="s">
        <v>6</v>
      </c>
      <c r="O830" s="5" t="s">
        <v>8</v>
      </c>
      <c r="P830" s="5" t="s">
        <v>9</v>
      </c>
    </row>
    <row r="831" spans="1:16" ht="67.5" x14ac:dyDescent="0.25">
      <c r="A831" s="5" t="s">
        <v>3514</v>
      </c>
      <c r="B831" s="9" t="s">
        <v>603</v>
      </c>
      <c r="C831" s="4" t="s">
        <v>3515</v>
      </c>
      <c r="D831" s="5" t="s">
        <v>3516</v>
      </c>
      <c r="E831" s="5" t="s">
        <v>94</v>
      </c>
      <c r="F831" s="5" t="s">
        <v>95</v>
      </c>
      <c r="G831" s="5" t="s">
        <v>603</v>
      </c>
      <c r="H831" s="5" t="s">
        <v>603</v>
      </c>
      <c r="I831" s="5" t="s">
        <v>6</v>
      </c>
      <c r="J831" s="5" t="s">
        <v>6</v>
      </c>
      <c r="K831" s="5" t="s">
        <v>6</v>
      </c>
      <c r="L831" s="5">
        <v>4</v>
      </c>
      <c r="M831" s="5">
        <v>1</v>
      </c>
      <c r="N831" s="5" t="s">
        <v>3517</v>
      </c>
      <c r="O831" s="5" t="s">
        <v>8</v>
      </c>
      <c r="P831" s="5" t="s">
        <v>9</v>
      </c>
    </row>
    <row r="832" spans="1:16" ht="90" x14ac:dyDescent="0.25">
      <c r="A832" s="5" t="s">
        <v>3518</v>
      </c>
      <c r="B832" s="9" t="s">
        <v>603</v>
      </c>
      <c r="C832" s="4" t="s">
        <v>3519</v>
      </c>
      <c r="D832" s="5" t="s">
        <v>3520</v>
      </c>
      <c r="E832" s="5" t="s">
        <v>87</v>
      </c>
      <c r="F832" s="5" t="s">
        <v>88</v>
      </c>
      <c r="G832" s="5" t="s">
        <v>603</v>
      </c>
      <c r="H832" s="5" t="s">
        <v>603</v>
      </c>
      <c r="I832" s="5" t="s">
        <v>6</v>
      </c>
      <c r="J832" s="5" t="s">
        <v>6</v>
      </c>
      <c r="K832" s="5" t="s">
        <v>6</v>
      </c>
      <c r="L832" s="5">
        <v>1</v>
      </c>
      <c r="M832" s="5">
        <v>1</v>
      </c>
      <c r="N832" s="5" t="s">
        <v>3497</v>
      </c>
      <c r="O832" s="5" t="s">
        <v>8</v>
      </c>
      <c r="P832" s="5" t="s">
        <v>9</v>
      </c>
    </row>
    <row r="833" spans="1:16" ht="101.25" x14ac:dyDescent="0.25">
      <c r="A833" s="5" t="s">
        <v>3521</v>
      </c>
      <c r="B833" s="9" t="s">
        <v>603</v>
      </c>
      <c r="C833" s="4" t="s">
        <v>3522</v>
      </c>
      <c r="D833" s="5" t="s">
        <v>3523</v>
      </c>
      <c r="E833" s="5" t="s">
        <v>3501</v>
      </c>
      <c r="F833" s="5" t="e">
        <v>#N/A</v>
      </c>
      <c r="G833" s="5" t="s">
        <v>603</v>
      </c>
      <c r="H833" s="5" t="s">
        <v>603</v>
      </c>
      <c r="I833" s="5" t="s">
        <v>6</v>
      </c>
      <c r="J833" s="5" t="s">
        <v>6</v>
      </c>
      <c r="K833" s="5" t="s">
        <v>200</v>
      </c>
      <c r="L833" s="5">
        <v>16</v>
      </c>
      <c r="M833" s="5">
        <v>0.1</v>
      </c>
      <c r="N833" s="5" t="s">
        <v>6</v>
      </c>
      <c r="O833" s="5" t="s">
        <v>8</v>
      </c>
      <c r="P833" s="5" t="s">
        <v>9</v>
      </c>
    </row>
    <row r="834" spans="1:16" ht="90" x14ac:dyDescent="0.25">
      <c r="A834" s="5" t="s">
        <v>3524</v>
      </c>
      <c r="B834" s="9" t="s">
        <v>603</v>
      </c>
      <c r="C834" s="4" t="s">
        <v>3525</v>
      </c>
      <c r="D834" s="5" t="s">
        <v>3526</v>
      </c>
      <c r="E834" s="5" t="s">
        <v>87</v>
      </c>
      <c r="F834" s="5" t="s">
        <v>88</v>
      </c>
      <c r="G834" s="5" t="s">
        <v>603</v>
      </c>
      <c r="H834" s="5" t="s">
        <v>603</v>
      </c>
      <c r="I834" s="5" t="s">
        <v>6</v>
      </c>
      <c r="J834" s="5" t="s">
        <v>6</v>
      </c>
      <c r="K834" s="5" t="s">
        <v>6</v>
      </c>
      <c r="L834" s="5">
        <v>1</v>
      </c>
      <c r="M834" s="5">
        <v>1</v>
      </c>
      <c r="N834" s="5" t="s">
        <v>3527</v>
      </c>
      <c r="O834" s="5" t="s">
        <v>54</v>
      </c>
      <c r="P834" s="5" t="s">
        <v>9</v>
      </c>
    </row>
    <row r="835" spans="1:16" ht="78.75" x14ac:dyDescent="0.25">
      <c r="A835" s="5" t="s">
        <v>3528</v>
      </c>
      <c r="B835" s="9" t="s">
        <v>603</v>
      </c>
      <c r="C835" s="4" t="s">
        <v>3529</v>
      </c>
      <c r="D835" s="5" t="s">
        <v>3530</v>
      </c>
      <c r="E835" s="5" t="s">
        <v>649</v>
      </c>
      <c r="F835" s="5" t="s">
        <v>68</v>
      </c>
      <c r="G835" s="5" t="s">
        <v>603</v>
      </c>
      <c r="H835" s="5" t="s">
        <v>603</v>
      </c>
      <c r="I835" s="5" t="s">
        <v>6</v>
      </c>
      <c r="J835" s="5" t="s">
        <v>6</v>
      </c>
      <c r="K835" s="5" t="s">
        <v>6</v>
      </c>
      <c r="L835" s="5">
        <v>16</v>
      </c>
      <c r="M835" s="5">
        <v>1</v>
      </c>
      <c r="N835" s="5" t="s">
        <v>6</v>
      </c>
      <c r="O835" s="5" t="s">
        <v>54</v>
      </c>
      <c r="P835" s="5" t="s">
        <v>9</v>
      </c>
    </row>
    <row r="836" spans="1:16" ht="33.75" x14ac:dyDescent="0.25">
      <c r="A836" s="5" t="s">
        <v>3531</v>
      </c>
      <c r="B836" s="9" t="s">
        <v>603</v>
      </c>
      <c r="C836" s="4" t="s">
        <v>3532</v>
      </c>
      <c r="D836" s="5" t="s">
        <v>3533</v>
      </c>
      <c r="E836" s="5" t="s">
        <v>907</v>
      </c>
      <c r="F836" s="5" t="s">
        <v>583</v>
      </c>
      <c r="G836" s="5" t="s">
        <v>603</v>
      </c>
      <c r="H836" s="5" t="s">
        <v>603</v>
      </c>
      <c r="I836" s="5" t="s">
        <v>6</v>
      </c>
      <c r="J836" s="5" t="s">
        <v>6</v>
      </c>
      <c r="K836" s="5" t="s">
        <v>200</v>
      </c>
      <c r="L836" s="5">
        <v>16</v>
      </c>
      <c r="M836" s="5">
        <v>1.5259021896696422E-3</v>
      </c>
      <c r="N836" s="5" t="s">
        <v>6</v>
      </c>
      <c r="O836" s="5" t="s">
        <v>8</v>
      </c>
      <c r="P836" s="5" t="s">
        <v>9</v>
      </c>
    </row>
    <row r="837" spans="1:16" ht="33.75" x14ac:dyDescent="0.25">
      <c r="A837" s="5" t="s">
        <v>3534</v>
      </c>
      <c r="B837" s="9" t="s">
        <v>603</v>
      </c>
      <c r="C837" s="4" t="s">
        <v>3535</v>
      </c>
      <c r="D837" s="5" t="s">
        <v>3536</v>
      </c>
      <c r="E837" s="5" t="s">
        <v>3537</v>
      </c>
      <c r="F837" s="5" t="s">
        <v>3538</v>
      </c>
      <c r="G837" s="5" t="s">
        <v>603</v>
      </c>
      <c r="H837" s="5" t="s">
        <v>603</v>
      </c>
      <c r="I837" s="5" t="s">
        <v>6</v>
      </c>
      <c r="J837" s="5" t="s">
        <v>6</v>
      </c>
      <c r="K837" s="5" t="s">
        <v>6</v>
      </c>
      <c r="L837" s="5">
        <v>16</v>
      </c>
      <c r="M837" s="5">
        <v>1.0172526041666666E-5</v>
      </c>
      <c r="N837" s="5" t="s">
        <v>6</v>
      </c>
      <c r="O837" s="5" t="s">
        <v>8</v>
      </c>
      <c r="P837" s="5" t="s">
        <v>9</v>
      </c>
    </row>
    <row r="838" spans="1:16" ht="45" x14ac:dyDescent="0.25">
      <c r="A838" s="5" t="s">
        <v>3539</v>
      </c>
      <c r="B838" s="9" t="s">
        <v>603</v>
      </c>
      <c r="C838" s="4" t="s">
        <v>3540</v>
      </c>
      <c r="D838" s="5" t="s">
        <v>3541</v>
      </c>
      <c r="E838" s="5" t="s">
        <v>3542</v>
      </c>
      <c r="F838" s="5" t="e">
        <v>#N/A</v>
      </c>
      <c r="G838" s="5" t="s">
        <v>603</v>
      </c>
      <c r="H838" s="5" t="s">
        <v>603</v>
      </c>
      <c r="I838" s="5" t="s">
        <v>6</v>
      </c>
      <c r="J838" s="5" t="s">
        <v>6</v>
      </c>
      <c r="K838" s="5" t="s">
        <v>200</v>
      </c>
      <c r="L838" s="5">
        <v>16</v>
      </c>
      <c r="M838" s="5">
        <v>3.0518043793392844E-5</v>
      </c>
      <c r="N838" s="5" t="s">
        <v>6</v>
      </c>
      <c r="O838" s="5" t="s">
        <v>8</v>
      </c>
      <c r="P838" s="5" t="s">
        <v>9</v>
      </c>
    </row>
    <row r="839" spans="1:16" ht="101.25" x14ac:dyDescent="0.25">
      <c r="A839" s="1" t="s">
        <v>3543</v>
      </c>
      <c r="B839" s="9" t="s">
        <v>603</v>
      </c>
      <c r="C839" s="3" t="s">
        <v>3544</v>
      </c>
      <c r="D839" s="1" t="s">
        <v>3</v>
      </c>
      <c r="E839" s="1" t="s">
        <v>4</v>
      </c>
      <c r="F839" s="19" t="s">
        <v>5</v>
      </c>
      <c r="G839" s="1" t="s">
        <v>6</v>
      </c>
      <c r="H839" s="1" t="s">
        <v>6</v>
      </c>
      <c r="I839" s="1" t="s">
        <v>6</v>
      </c>
      <c r="J839" s="1" t="s">
        <v>6</v>
      </c>
      <c r="K839" s="19" t="s">
        <v>6</v>
      </c>
      <c r="L839" s="5">
        <v>32</v>
      </c>
      <c r="M839" s="5">
        <v>1</v>
      </c>
      <c r="N839" s="1" t="s">
        <v>7</v>
      </c>
      <c r="O839" s="1" t="s">
        <v>8</v>
      </c>
      <c r="P839" s="1" t="s">
        <v>13</v>
      </c>
    </row>
    <row r="840" spans="1:16" ht="56.25" x14ac:dyDescent="0.25">
      <c r="A840" s="5" t="s">
        <v>3545</v>
      </c>
      <c r="B840" s="9" t="s">
        <v>603</v>
      </c>
      <c r="C840" s="4" t="s">
        <v>3546</v>
      </c>
      <c r="D840" s="5" t="s">
        <v>3547</v>
      </c>
      <c r="E840" s="5" t="s">
        <v>3548</v>
      </c>
      <c r="F840" s="5" t="s">
        <v>3549</v>
      </c>
      <c r="G840" s="5" t="s">
        <v>603</v>
      </c>
      <c r="H840" s="5" t="s">
        <v>603</v>
      </c>
      <c r="I840" s="5" t="s">
        <v>6</v>
      </c>
      <c r="J840" s="5" t="s">
        <v>6</v>
      </c>
      <c r="K840" s="5" t="s">
        <v>534</v>
      </c>
      <c r="L840" s="5">
        <v>96</v>
      </c>
      <c r="M840" s="5">
        <v>1.5259021896696423E-6</v>
      </c>
      <c r="N840" s="5" t="s">
        <v>6</v>
      </c>
      <c r="O840" s="5" t="s">
        <v>54</v>
      </c>
      <c r="P840" s="5" t="s">
        <v>9</v>
      </c>
    </row>
    <row r="841" spans="1:16" ht="45" x14ac:dyDescent="0.25">
      <c r="A841" s="5" t="s">
        <v>3550</v>
      </c>
      <c r="B841" s="9" t="s">
        <v>603</v>
      </c>
      <c r="C841" s="4" t="s">
        <v>3551</v>
      </c>
      <c r="D841" s="5" t="s">
        <v>3552</v>
      </c>
      <c r="E841" s="5" t="s">
        <v>3553</v>
      </c>
      <c r="F841" s="5" t="s">
        <v>88</v>
      </c>
      <c r="G841" s="5" t="s">
        <v>603</v>
      </c>
      <c r="H841" s="5" t="s">
        <v>603</v>
      </c>
      <c r="I841" s="5" t="s">
        <v>6</v>
      </c>
      <c r="J841" s="5" t="s">
        <v>6</v>
      </c>
      <c r="K841" s="5" t="s">
        <v>534</v>
      </c>
      <c r="L841" s="5">
        <v>16</v>
      </c>
      <c r="M841" s="5">
        <v>1.5259021896696422E-5</v>
      </c>
      <c r="N841" s="5" t="s">
        <v>6</v>
      </c>
      <c r="O841" s="5" t="s">
        <v>54</v>
      </c>
      <c r="P841" s="5" t="s">
        <v>9</v>
      </c>
    </row>
    <row r="842" spans="1:16" ht="56.25" x14ac:dyDescent="0.25">
      <c r="A842" s="5" t="s">
        <v>3554</v>
      </c>
      <c r="B842" s="9" t="s">
        <v>603</v>
      </c>
      <c r="C842" s="4" t="s">
        <v>3555</v>
      </c>
      <c r="D842" s="5" t="s">
        <v>3556</v>
      </c>
      <c r="E842" s="5" t="s">
        <v>3557</v>
      </c>
      <c r="F842" s="5" t="s">
        <v>673</v>
      </c>
      <c r="G842" s="5" t="s">
        <v>603</v>
      </c>
      <c r="H842" s="5" t="s">
        <v>603</v>
      </c>
      <c r="I842" s="5" t="s">
        <v>6</v>
      </c>
      <c r="J842" s="5" t="s">
        <v>6</v>
      </c>
      <c r="K842" s="5" t="s">
        <v>3558</v>
      </c>
      <c r="L842" s="5">
        <v>16</v>
      </c>
      <c r="M842" s="5">
        <v>0.1</v>
      </c>
      <c r="N842" s="5" t="s">
        <v>6</v>
      </c>
      <c r="O842" s="5" t="s">
        <v>54</v>
      </c>
      <c r="P842" s="5" t="s">
        <v>9</v>
      </c>
    </row>
    <row r="843" spans="1:16" ht="180" x14ac:dyDescent="0.25">
      <c r="A843" s="5" t="s">
        <v>3559</v>
      </c>
      <c r="B843" s="9" t="s">
        <v>603</v>
      </c>
      <c r="C843" s="4" t="s">
        <v>3560</v>
      </c>
      <c r="D843" s="5" t="s">
        <v>3561</v>
      </c>
      <c r="E843" s="5" t="s">
        <v>87</v>
      </c>
      <c r="F843" s="5" t="s">
        <v>88</v>
      </c>
      <c r="G843" s="5" t="s">
        <v>603</v>
      </c>
      <c r="H843" s="5" t="s">
        <v>603</v>
      </c>
      <c r="I843" s="5" t="s">
        <v>6</v>
      </c>
      <c r="J843" s="5" t="s">
        <v>6</v>
      </c>
      <c r="K843" s="5" t="s">
        <v>6</v>
      </c>
      <c r="L843" s="5">
        <v>1</v>
      </c>
      <c r="M843" s="5">
        <v>1</v>
      </c>
      <c r="N843" s="5" t="s">
        <v>3562</v>
      </c>
      <c r="O843" s="5" t="s">
        <v>54</v>
      </c>
      <c r="P843" s="5" t="s">
        <v>9</v>
      </c>
    </row>
    <row r="844" spans="1:16" ht="135" x14ac:dyDescent="0.25">
      <c r="A844" s="4" t="s">
        <v>3563</v>
      </c>
      <c r="B844" s="4" t="s">
        <v>603</v>
      </c>
      <c r="C844" s="4" t="s">
        <v>3564</v>
      </c>
      <c r="D844" s="4" t="s">
        <v>3565</v>
      </c>
      <c r="E844" s="4" t="s">
        <v>87</v>
      </c>
      <c r="F844" s="4" t="s">
        <v>88</v>
      </c>
      <c r="G844" s="4" t="s">
        <v>603</v>
      </c>
      <c r="H844" s="4" t="s">
        <v>603</v>
      </c>
      <c r="I844" s="4" t="s">
        <v>6</v>
      </c>
      <c r="J844" s="4" t="s">
        <v>6</v>
      </c>
      <c r="K844" s="4" t="s">
        <v>6</v>
      </c>
      <c r="L844" s="4">
        <v>1</v>
      </c>
      <c r="M844" s="4">
        <v>1</v>
      </c>
      <c r="N844" s="4" t="s">
        <v>3566</v>
      </c>
      <c r="O844" s="4" t="s">
        <v>8</v>
      </c>
      <c r="P844" s="4" t="s">
        <v>9</v>
      </c>
    </row>
    <row r="845" spans="1:16" ht="123.75" x14ac:dyDescent="0.25">
      <c r="A845" s="4" t="s">
        <v>3567</v>
      </c>
      <c r="B845" s="4" t="s">
        <v>603</v>
      </c>
      <c r="C845" s="4" t="s">
        <v>3568</v>
      </c>
      <c r="D845" s="4" t="s">
        <v>3569</v>
      </c>
      <c r="E845" s="4" t="s">
        <v>2830</v>
      </c>
      <c r="F845" s="4" t="e">
        <v>#N/A</v>
      </c>
      <c r="G845" s="4" t="s">
        <v>603</v>
      </c>
      <c r="H845" s="4" t="s">
        <v>603</v>
      </c>
      <c r="I845" s="4" t="s">
        <v>6</v>
      </c>
      <c r="J845" s="4" t="s">
        <v>6</v>
      </c>
      <c r="K845" s="4" t="s">
        <v>6</v>
      </c>
      <c r="L845" s="4">
        <v>8</v>
      </c>
      <c r="M845" s="4">
        <v>3.9215686274509803E-3</v>
      </c>
      <c r="N845" s="4" t="s">
        <v>6</v>
      </c>
      <c r="O845" s="4" t="s">
        <v>8</v>
      </c>
      <c r="P845" s="4" t="s">
        <v>9</v>
      </c>
    </row>
    <row r="846" spans="1:16" ht="101.25" x14ac:dyDescent="0.25">
      <c r="A846" s="4" t="s">
        <v>3570</v>
      </c>
      <c r="B846" s="4" t="s">
        <v>603</v>
      </c>
      <c r="C846" s="4" t="s">
        <v>3571</v>
      </c>
      <c r="D846" s="4" t="s">
        <v>3572</v>
      </c>
      <c r="E846" s="4" t="s">
        <v>2830</v>
      </c>
      <c r="F846" s="4" t="e">
        <v>#N/A</v>
      </c>
      <c r="G846" s="4" t="s">
        <v>603</v>
      </c>
      <c r="H846" s="4" t="s">
        <v>603</v>
      </c>
      <c r="I846" s="4" t="s">
        <v>6</v>
      </c>
      <c r="J846" s="4" t="s">
        <v>6</v>
      </c>
      <c r="K846" s="4" t="s">
        <v>6</v>
      </c>
      <c r="L846" s="4">
        <v>8</v>
      </c>
      <c r="M846" s="4">
        <v>3.9215686274509803E-3</v>
      </c>
      <c r="N846" s="4" t="s">
        <v>6</v>
      </c>
      <c r="O846" s="4" t="s">
        <v>8</v>
      </c>
      <c r="P846" s="4" t="s">
        <v>9</v>
      </c>
    </row>
    <row r="847" spans="1:16" ht="101.25" x14ac:dyDescent="0.25">
      <c r="A847" s="1" t="s">
        <v>3573</v>
      </c>
      <c r="B847" s="9" t="s">
        <v>603</v>
      </c>
      <c r="C847" s="3" t="s">
        <v>3574</v>
      </c>
      <c r="D847" s="1" t="s">
        <v>3</v>
      </c>
      <c r="E847" s="1" t="s">
        <v>4</v>
      </c>
      <c r="F847" s="1" t="s">
        <v>5</v>
      </c>
      <c r="G847" s="1" t="s">
        <v>6</v>
      </c>
      <c r="H847" s="1" t="s">
        <v>6</v>
      </c>
      <c r="I847" s="1" t="s">
        <v>6</v>
      </c>
      <c r="J847" s="1" t="s">
        <v>6</v>
      </c>
      <c r="K847" s="1" t="s">
        <v>6</v>
      </c>
      <c r="L847" s="1">
        <v>32</v>
      </c>
      <c r="M847" s="1">
        <v>1</v>
      </c>
      <c r="N847" s="1" t="s">
        <v>7</v>
      </c>
      <c r="O847" s="1" t="s">
        <v>8</v>
      </c>
      <c r="P847" s="1" t="s">
        <v>13</v>
      </c>
    </row>
    <row r="848" spans="1:16" ht="146.25" x14ac:dyDescent="0.25">
      <c r="A848" s="5" t="s">
        <v>3575</v>
      </c>
      <c r="B848" s="9" t="s">
        <v>603</v>
      </c>
      <c r="C848" s="4" t="s">
        <v>3576</v>
      </c>
      <c r="D848" s="5" t="s">
        <v>3577</v>
      </c>
      <c r="E848" s="5" t="s">
        <v>87</v>
      </c>
      <c r="F848" s="5" t="s">
        <v>88</v>
      </c>
      <c r="G848" s="5" t="s">
        <v>603</v>
      </c>
      <c r="H848" s="5" t="s">
        <v>603</v>
      </c>
      <c r="I848" s="5" t="s">
        <v>6</v>
      </c>
      <c r="J848" s="5" t="s">
        <v>6</v>
      </c>
      <c r="K848" s="5" t="s">
        <v>6</v>
      </c>
      <c r="L848" s="5">
        <v>1</v>
      </c>
      <c r="M848" s="5">
        <v>1</v>
      </c>
      <c r="N848" s="5" t="s">
        <v>3578</v>
      </c>
      <c r="O848" s="5" t="s">
        <v>54</v>
      </c>
      <c r="P848" s="5" t="s">
        <v>9</v>
      </c>
    </row>
    <row r="849" spans="1:16" ht="56.25" x14ac:dyDescent="0.25">
      <c r="A849" s="5" t="s">
        <v>3579</v>
      </c>
      <c r="B849" s="9" t="s">
        <v>603</v>
      </c>
      <c r="C849" s="4" t="s">
        <v>3580</v>
      </c>
      <c r="D849" s="5" t="s">
        <v>3581</v>
      </c>
      <c r="E849" s="5" t="s">
        <v>87</v>
      </c>
      <c r="F849" s="5" t="s">
        <v>88</v>
      </c>
      <c r="G849" s="5" t="s">
        <v>603</v>
      </c>
      <c r="H849" s="5" t="s">
        <v>603</v>
      </c>
      <c r="I849" s="5" t="s">
        <v>6</v>
      </c>
      <c r="J849" s="5" t="s">
        <v>6</v>
      </c>
      <c r="K849" s="5" t="s">
        <v>6</v>
      </c>
      <c r="L849" s="5">
        <v>1</v>
      </c>
      <c r="M849" s="5">
        <v>1</v>
      </c>
      <c r="N849" s="5" t="s">
        <v>3578</v>
      </c>
      <c r="O849" s="5" t="s">
        <v>8</v>
      </c>
      <c r="P849" s="5" t="s">
        <v>9</v>
      </c>
    </row>
    <row r="850" spans="1:16" ht="56.25" x14ac:dyDescent="0.25">
      <c r="A850" s="5" t="s">
        <v>3582</v>
      </c>
      <c r="B850" s="9" t="s">
        <v>603</v>
      </c>
      <c r="C850" s="4" t="s">
        <v>3583</v>
      </c>
      <c r="D850" s="5" t="s">
        <v>3584</v>
      </c>
      <c r="E850" s="5" t="s">
        <v>466</v>
      </c>
      <c r="F850" s="5" t="s">
        <v>102</v>
      </c>
      <c r="G850" s="5" t="s">
        <v>603</v>
      </c>
      <c r="H850" s="5" t="s">
        <v>603</v>
      </c>
      <c r="I850" s="5" t="s">
        <v>6</v>
      </c>
      <c r="J850" s="5" t="s">
        <v>6</v>
      </c>
      <c r="K850" s="5" t="s">
        <v>631</v>
      </c>
      <c r="L850" s="5">
        <v>8</v>
      </c>
      <c r="M850" s="5">
        <v>1</v>
      </c>
      <c r="N850" s="5" t="s">
        <v>6</v>
      </c>
      <c r="O850" s="5" t="s">
        <v>8</v>
      </c>
      <c r="P850" s="5" t="s">
        <v>9</v>
      </c>
    </row>
    <row r="851" spans="1:16" ht="56.25" x14ac:dyDescent="0.25">
      <c r="A851" s="5" t="s">
        <v>3585</v>
      </c>
      <c r="B851" s="9" t="s">
        <v>603</v>
      </c>
      <c r="C851" s="4" t="s">
        <v>3586</v>
      </c>
      <c r="D851" s="5" t="s">
        <v>3587</v>
      </c>
      <c r="E851" s="5" t="s">
        <v>466</v>
      </c>
      <c r="F851" s="5" t="s">
        <v>102</v>
      </c>
      <c r="G851" s="5" t="s">
        <v>603</v>
      </c>
      <c r="H851" s="5" t="s">
        <v>603</v>
      </c>
      <c r="I851" s="5" t="s">
        <v>6</v>
      </c>
      <c r="J851" s="5" t="s">
        <v>6</v>
      </c>
      <c r="K851" s="5" t="s">
        <v>631</v>
      </c>
      <c r="L851" s="5">
        <v>8</v>
      </c>
      <c r="M851" s="5">
        <v>1</v>
      </c>
      <c r="N851" s="5" t="s">
        <v>6</v>
      </c>
      <c r="O851" s="5" t="s">
        <v>8</v>
      </c>
      <c r="P851" s="5" t="s">
        <v>9</v>
      </c>
    </row>
    <row r="852" spans="1:16" ht="67.5" x14ac:dyDescent="0.25">
      <c r="A852" s="5" t="s">
        <v>3588</v>
      </c>
      <c r="B852" s="9" t="s">
        <v>603</v>
      </c>
      <c r="C852" s="4" t="s">
        <v>3589</v>
      </c>
      <c r="D852" s="5" t="s">
        <v>3590</v>
      </c>
      <c r="E852" s="5" t="s">
        <v>288</v>
      </c>
      <c r="F852" s="5" t="s">
        <v>102</v>
      </c>
      <c r="G852" s="5" t="s">
        <v>603</v>
      </c>
      <c r="H852" s="5" t="s">
        <v>603</v>
      </c>
      <c r="I852" s="5" t="s">
        <v>6</v>
      </c>
      <c r="J852" s="5" t="s">
        <v>6</v>
      </c>
      <c r="K852" s="5" t="s">
        <v>6</v>
      </c>
      <c r="L852" s="5">
        <v>8</v>
      </c>
      <c r="M852" s="5">
        <v>1</v>
      </c>
      <c r="N852" s="5" t="s">
        <v>6</v>
      </c>
      <c r="O852" s="5" t="s">
        <v>8</v>
      </c>
      <c r="P852" s="5" t="s">
        <v>9</v>
      </c>
    </row>
    <row r="853" spans="1:16" ht="56.25" x14ac:dyDescent="0.25">
      <c r="A853" s="5" t="s">
        <v>3591</v>
      </c>
      <c r="B853" s="9" t="s">
        <v>603</v>
      </c>
      <c r="C853" s="4" t="s">
        <v>3592</v>
      </c>
      <c r="D853" s="5" t="s">
        <v>3593</v>
      </c>
      <c r="E853" s="5" t="s">
        <v>45</v>
      </c>
      <c r="F853" s="5" t="s">
        <v>32</v>
      </c>
      <c r="G853" s="5" t="s">
        <v>603</v>
      </c>
      <c r="H853" s="5" t="s">
        <v>603</v>
      </c>
      <c r="I853" s="5" t="s">
        <v>6</v>
      </c>
      <c r="J853" s="5" t="s">
        <v>6</v>
      </c>
      <c r="K853" s="5" t="s">
        <v>46</v>
      </c>
      <c r="L853" s="5">
        <v>16</v>
      </c>
      <c r="M853" s="5">
        <v>0.01</v>
      </c>
      <c r="N853" s="5" t="s">
        <v>6</v>
      </c>
      <c r="O853" s="5" t="s">
        <v>8</v>
      </c>
      <c r="P853" s="5" t="s">
        <v>9</v>
      </c>
    </row>
    <row r="854" spans="1:16" ht="112.5" x14ac:dyDescent="0.25">
      <c r="A854" s="5" t="s">
        <v>3594</v>
      </c>
      <c r="B854" s="9" t="s">
        <v>603</v>
      </c>
      <c r="C854" s="4" t="s">
        <v>3595</v>
      </c>
      <c r="D854" s="5" t="s">
        <v>3596</v>
      </c>
      <c r="E854" s="5" t="s">
        <v>155</v>
      </c>
      <c r="F854" s="5" t="s">
        <v>156</v>
      </c>
      <c r="G854" s="5" t="s">
        <v>603</v>
      </c>
      <c r="H854" s="5" t="s">
        <v>603</v>
      </c>
      <c r="I854" s="5" t="s">
        <v>6</v>
      </c>
      <c r="J854" s="5" t="s">
        <v>6</v>
      </c>
      <c r="K854" s="5" t="s">
        <v>6</v>
      </c>
      <c r="L854" s="5">
        <v>2</v>
      </c>
      <c r="M854" s="5">
        <v>1</v>
      </c>
      <c r="N854" s="5" t="s">
        <v>3597</v>
      </c>
      <c r="O854" s="5" t="s">
        <v>8</v>
      </c>
      <c r="P854" s="5" t="s">
        <v>9</v>
      </c>
    </row>
    <row r="855" spans="1:16" ht="168.75" x14ac:dyDescent="0.25">
      <c r="A855" s="5" t="s">
        <v>3598</v>
      </c>
      <c r="B855" s="9" t="s">
        <v>603</v>
      </c>
      <c r="C855" s="4" t="s">
        <v>3599</v>
      </c>
      <c r="D855" s="5" t="s">
        <v>3600</v>
      </c>
      <c r="E855" s="5" t="s">
        <v>282</v>
      </c>
      <c r="F855" s="5" t="s">
        <v>125</v>
      </c>
      <c r="G855" s="5" t="s">
        <v>603</v>
      </c>
      <c r="H855" s="5" t="s">
        <v>603</v>
      </c>
      <c r="I855" s="5" t="s">
        <v>6</v>
      </c>
      <c r="J855" s="5" t="s">
        <v>6</v>
      </c>
      <c r="K855" s="5" t="s">
        <v>6</v>
      </c>
      <c r="L855" s="5">
        <v>3</v>
      </c>
      <c r="M855" s="5">
        <v>1</v>
      </c>
      <c r="N855" s="5" t="s">
        <v>3601</v>
      </c>
      <c r="O855" s="5" t="s">
        <v>8</v>
      </c>
      <c r="P855" s="5" t="s">
        <v>9</v>
      </c>
    </row>
    <row r="856" spans="1:16" ht="33.75" x14ac:dyDescent="0.25">
      <c r="A856" s="5" t="s">
        <v>3602</v>
      </c>
      <c r="B856" s="9" t="s">
        <v>603</v>
      </c>
      <c r="C856" s="4" t="s">
        <v>3603</v>
      </c>
      <c r="D856" s="5" t="s">
        <v>3604</v>
      </c>
      <c r="E856" s="5" t="s">
        <v>45</v>
      </c>
      <c r="F856" s="5" t="s">
        <v>32</v>
      </c>
      <c r="G856" s="5" t="s">
        <v>603</v>
      </c>
      <c r="H856" s="5" t="s">
        <v>603</v>
      </c>
      <c r="I856" s="5" t="s">
        <v>6</v>
      </c>
      <c r="J856" s="5" t="s">
        <v>6</v>
      </c>
      <c r="K856" s="5" t="s">
        <v>46</v>
      </c>
      <c r="L856" s="5">
        <v>16</v>
      </c>
      <c r="M856" s="5">
        <v>0.01</v>
      </c>
      <c r="N856" s="5" t="s">
        <v>6</v>
      </c>
      <c r="O856" s="5" t="s">
        <v>8</v>
      </c>
      <c r="P856" s="5" t="s">
        <v>9</v>
      </c>
    </row>
    <row r="857" spans="1:16" ht="101.25" x14ac:dyDescent="0.25">
      <c r="A857" s="1" t="s">
        <v>3605</v>
      </c>
      <c r="B857" s="9" t="s">
        <v>603</v>
      </c>
      <c r="C857" s="3" t="s">
        <v>3606</v>
      </c>
      <c r="D857" s="1" t="s">
        <v>3</v>
      </c>
      <c r="E857" s="1" t="s">
        <v>4</v>
      </c>
      <c r="F857" s="19" t="s">
        <v>5</v>
      </c>
      <c r="G857" s="1" t="s">
        <v>6</v>
      </c>
      <c r="H857" s="1" t="s">
        <v>6</v>
      </c>
      <c r="I857" s="1" t="s">
        <v>6</v>
      </c>
      <c r="J857" s="1" t="s">
        <v>6</v>
      </c>
      <c r="K857" s="19" t="s">
        <v>6</v>
      </c>
      <c r="L857" s="19">
        <v>32</v>
      </c>
      <c r="M857" s="19">
        <v>1</v>
      </c>
      <c r="N857" s="1" t="s">
        <v>7</v>
      </c>
      <c r="O857" s="1" t="s">
        <v>8</v>
      </c>
      <c r="P857" s="1" t="s">
        <v>13</v>
      </c>
    </row>
    <row r="858" spans="1:16" ht="67.5" x14ac:dyDescent="0.25">
      <c r="A858" s="5" t="s">
        <v>3607</v>
      </c>
      <c r="B858" s="9" t="s">
        <v>603</v>
      </c>
      <c r="C858" s="4" t="s">
        <v>3608</v>
      </c>
      <c r="D858" s="5" t="s">
        <v>3609</v>
      </c>
      <c r="E858" s="5" t="s">
        <v>3375</v>
      </c>
      <c r="F858" s="5" t="e">
        <v>#N/A</v>
      </c>
      <c r="G858" s="5" t="s">
        <v>603</v>
      </c>
      <c r="H858" s="5" t="s">
        <v>603</v>
      </c>
      <c r="I858" s="5" t="s">
        <v>6</v>
      </c>
      <c r="J858" s="5" t="s">
        <v>6</v>
      </c>
      <c r="K858" s="5" t="s">
        <v>3376</v>
      </c>
      <c r="L858" s="5">
        <v>16</v>
      </c>
      <c r="M858" s="5">
        <v>10</v>
      </c>
      <c r="N858" s="5" t="s">
        <v>6</v>
      </c>
      <c r="O858" s="5" t="s">
        <v>8</v>
      </c>
      <c r="P858" s="5" t="s">
        <v>9</v>
      </c>
    </row>
    <row r="859" spans="1:16" ht="56.25" x14ac:dyDescent="0.25">
      <c r="A859" s="5" t="s">
        <v>3610</v>
      </c>
      <c r="B859" s="9" t="s">
        <v>603</v>
      </c>
      <c r="C859" s="4" t="s">
        <v>3611</v>
      </c>
      <c r="D859" s="5" t="s">
        <v>3612</v>
      </c>
      <c r="E859" s="5" t="s">
        <v>323</v>
      </c>
      <c r="F859" s="5" t="e">
        <v>#N/A</v>
      </c>
      <c r="G859" s="5" t="s">
        <v>603</v>
      </c>
      <c r="H859" s="5" t="s">
        <v>603</v>
      </c>
      <c r="I859" s="5" t="s">
        <v>6</v>
      </c>
      <c r="J859" s="5" t="s">
        <v>6</v>
      </c>
      <c r="K859" s="5" t="s">
        <v>325</v>
      </c>
      <c r="L859" s="5">
        <v>16</v>
      </c>
      <c r="M859" s="5">
        <v>10</v>
      </c>
      <c r="N859" s="5" t="s">
        <v>6</v>
      </c>
      <c r="O859" s="5" t="s">
        <v>8</v>
      </c>
      <c r="P859" s="5" t="s">
        <v>9</v>
      </c>
    </row>
    <row r="860" spans="1:16" ht="409.5" x14ac:dyDescent="0.25">
      <c r="A860" s="5" t="s">
        <v>3613</v>
      </c>
      <c r="B860" s="9" t="s">
        <v>603</v>
      </c>
      <c r="C860" s="4" t="s">
        <v>3614</v>
      </c>
      <c r="D860" s="5" t="s">
        <v>3615</v>
      </c>
      <c r="E860" s="5" t="s">
        <v>94</v>
      </c>
      <c r="F860" s="5" t="s">
        <v>95</v>
      </c>
      <c r="G860" s="5" t="s">
        <v>603</v>
      </c>
      <c r="H860" s="5" t="s">
        <v>603</v>
      </c>
      <c r="I860" s="5" t="s">
        <v>6</v>
      </c>
      <c r="J860" s="5" t="s">
        <v>6</v>
      </c>
      <c r="K860" s="5" t="s">
        <v>6</v>
      </c>
      <c r="L860" s="5">
        <v>4</v>
      </c>
      <c r="M860" s="5">
        <v>1</v>
      </c>
      <c r="N860" s="5" t="s">
        <v>3616</v>
      </c>
      <c r="O860" s="5" t="s">
        <v>8</v>
      </c>
      <c r="P860" s="5" t="s">
        <v>9</v>
      </c>
    </row>
    <row r="861" spans="1:16" ht="45" x14ac:dyDescent="0.25">
      <c r="A861" s="5" t="s">
        <v>3617</v>
      </c>
      <c r="B861" s="9" t="s">
        <v>603</v>
      </c>
      <c r="C861" s="4" t="s">
        <v>3618</v>
      </c>
      <c r="D861" s="5" t="s">
        <v>3619</v>
      </c>
      <c r="E861" s="5" t="s">
        <v>45</v>
      </c>
      <c r="F861" s="5" t="s">
        <v>32</v>
      </c>
      <c r="G861" s="5" t="s">
        <v>603</v>
      </c>
      <c r="H861" s="5" t="s">
        <v>603</v>
      </c>
      <c r="I861" s="5" t="s">
        <v>6</v>
      </c>
      <c r="J861" s="5" t="s">
        <v>6</v>
      </c>
      <c r="K861" s="5" t="s">
        <v>46</v>
      </c>
      <c r="L861" s="5">
        <v>16</v>
      </c>
      <c r="M861" s="5">
        <v>0.01</v>
      </c>
      <c r="N861" s="5" t="s">
        <v>6</v>
      </c>
      <c r="O861" s="5" t="s">
        <v>8</v>
      </c>
      <c r="P861" s="5" t="s">
        <v>9</v>
      </c>
    </row>
    <row r="862" spans="1:16" ht="202.5" x14ac:dyDescent="0.25">
      <c r="A862" s="5" t="s">
        <v>3620</v>
      </c>
      <c r="B862" s="9" t="s">
        <v>603</v>
      </c>
      <c r="C862" s="4" t="s">
        <v>3621</v>
      </c>
      <c r="D862" s="5" t="s">
        <v>3622</v>
      </c>
      <c r="E862" s="5" t="s">
        <v>282</v>
      </c>
      <c r="F862" s="5" t="s">
        <v>125</v>
      </c>
      <c r="G862" s="5" t="s">
        <v>603</v>
      </c>
      <c r="H862" s="5" t="s">
        <v>603</v>
      </c>
      <c r="I862" s="5" t="s">
        <v>6</v>
      </c>
      <c r="J862" s="5" t="s">
        <v>6</v>
      </c>
      <c r="K862" s="5" t="s">
        <v>6</v>
      </c>
      <c r="L862" s="5">
        <v>3</v>
      </c>
      <c r="M862" s="5">
        <v>1</v>
      </c>
      <c r="N862" s="5" t="s">
        <v>3623</v>
      </c>
      <c r="O862" s="5" t="s">
        <v>8</v>
      </c>
      <c r="P862" s="5" t="s">
        <v>9</v>
      </c>
    </row>
    <row r="863" spans="1:16" ht="33.75" x14ac:dyDescent="0.25">
      <c r="A863" s="5" t="s">
        <v>3624</v>
      </c>
      <c r="B863" s="9" t="s">
        <v>603</v>
      </c>
      <c r="C863" s="4" t="s">
        <v>3625</v>
      </c>
      <c r="D863" s="5" t="s">
        <v>3626</v>
      </c>
      <c r="E863" s="5" t="s">
        <v>582</v>
      </c>
      <c r="F863" s="5" t="s">
        <v>583</v>
      </c>
      <c r="G863" s="5" t="s">
        <v>603</v>
      </c>
      <c r="H863" s="5" t="s">
        <v>603</v>
      </c>
      <c r="I863" s="5" t="s">
        <v>6</v>
      </c>
      <c r="J863" s="5" t="s">
        <v>6</v>
      </c>
      <c r="K863" s="5" t="s">
        <v>200</v>
      </c>
      <c r="L863" s="5">
        <v>8</v>
      </c>
      <c r="M863" s="5">
        <v>0.39215686274509798</v>
      </c>
      <c r="N863" s="5" t="s">
        <v>6</v>
      </c>
      <c r="O863" s="5" t="s">
        <v>8</v>
      </c>
      <c r="P863" s="5" t="s">
        <v>9</v>
      </c>
    </row>
    <row r="864" spans="1:16" ht="22.5" x14ac:dyDescent="0.25">
      <c r="A864" s="5" t="s">
        <v>3627</v>
      </c>
      <c r="B864" s="9" t="s">
        <v>603</v>
      </c>
      <c r="C864" s="4" t="s">
        <v>3628</v>
      </c>
      <c r="D864" s="5" t="s">
        <v>3629</v>
      </c>
      <c r="E864" s="5" t="s">
        <v>677</v>
      </c>
      <c r="F864" s="5" t="s">
        <v>102</v>
      </c>
      <c r="G864" s="5" t="s">
        <v>603</v>
      </c>
      <c r="H864" s="5" t="s">
        <v>603</v>
      </c>
      <c r="I864" s="5" t="s">
        <v>6</v>
      </c>
      <c r="J864" s="5" t="s">
        <v>6</v>
      </c>
      <c r="K864" s="5" t="s">
        <v>668</v>
      </c>
      <c r="L864" s="5">
        <v>8</v>
      </c>
      <c r="M864" s="5">
        <v>1</v>
      </c>
      <c r="N864" s="5" t="s">
        <v>6</v>
      </c>
      <c r="O864" s="5" t="s">
        <v>8</v>
      </c>
      <c r="P864" s="5" t="s">
        <v>9</v>
      </c>
    </row>
    <row r="865" spans="1:16" ht="33.75" x14ac:dyDescent="0.25">
      <c r="A865" s="5" t="s">
        <v>3630</v>
      </c>
      <c r="B865" s="9" t="s">
        <v>603</v>
      </c>
      <c r="C865" s="4" t="s">
        <v>3631</v>
      </c>
      <c r="D865" s="5" t="s">
        <v>3632</v>
      </c>
      <c r="E865" s="5" t="s">
        <v>45</v>
      </c>
      <c r="F865" s="5" t="s">
        <v>32</v>
      </c>
      <c r="G865" s="5" t="s">
        <v>603</v>
      </c>
      <c r="H865" s="5" t="s">
        <v>603</v>
      </c>
      <c r="I865" s="5" t="s">
        <v>6</v>
      </c>
      <c r="J865" s="5" t="s">
        <v>6</v>
      </c>
      <c r="K865" s="5" t="s">
        <v>46</v>
      </c>
      <c r="L865" s="5">
        <v>16</v>
      </c>
      <c r="M865" s="5">
        <v>0.01</v>
      </c>
      <c r="N865" s="5" t="s">
        <v>6</v>
      </c>
      <c r="O865" s="5" t="s">
        <v>8</v>
      </c>
      <c r="P865" s="5" t="s">
        <v>9</v>
      </c>
    </row>
    <row r="866" spans="1:16" ht="56.25" x14ac:dyDescent="0.25">
      <c r="A866" s="5" t="s">
        <v>3633</v>
      </c>
      <c r="B866" s="9" t="s">
        <v>603</v>
      </c>
      <c r="C866" s="4" t="s">
        <v>3634</v>
      </c>
      <c r="D866" s="5" t="s">
        <v>3635</v>
      </c>
      <c r="E866" s="5" t="s">
        <v>87</v>
      </c>
      <c r="F866" s="5" t="s">
        <v>88</v>
      </c>
      <c r="G866" s="5" t="s">
        <v>603</v>
      </c>
      <c r="H866" s="5" t="s">
        <v>603</v>
      </c>
      <c r="I866" s="5" t="s">
        <v>6</v>
      </c>
      <c r="J866" s="5" t="s">
        <v>6</v>
      </c>
      <c r="K866" s="5" t="s">
        <v>6</v>
      </c>
      <c r="L866" s="5">
        <v>1</v>
      </c>
      <c r="M866" s="5">
        <v>1</v>
      </c>
      <c r="N866" s="5" t="s">
        <v>3636</v>
      </c>
      <c r="O866" s="5" t="s">
        <v>8</v>
      </c>
      <c r="P866" s="5" t="s">
        <v>9</v>
      </c>
    </row>
    <row r="867" spans="1:16" ht="281.25" x14ac:dyDescent="0.25">
      <c r="A867" s="4" t="s">
        <v>3637</v>
      </c>
      <c r="B867" s="9" t="s">
        <v>603</v>
      </c>
      <c r="C867" s="4" t="s">
        <v>3638</v>
      </c>
      <c r="D867" s="5" t="s">
        <v>3639</v>
      </c>
      <c r="E867" s="5" t="s">
        <v>282</v>
      </c>
      <c r="F867" s="5" t="s">
        <v>125</v>
      </c>
      <c r="G867" s="5" t="s">
        <v>603</v>
      </c>
      <c r="H867" s="5" t="s">
        <v>603</v>
      </c>
      <c r="I867" s="5" t="s">
        <v>6</v>
      </c>
      <c r="J867" s="5" t="s">
        <v>6</v>
      </c>
      <c r="K867" s="5" t="s">
        <v>6</v>
      </c>
      <c r="L867" s="5">
        <v>3</v>
      </c>
      <c r="M867" s="5">
        <v>1</v>
      </c>
      <c r="N867" s="4" t="s">
        <v>3640</v>
      </c>
      <c r="O867" s="5" t="s">
        <v>8</v>
      </c>
      <c r="P867" s="5" t="s">
        <v>9</v>
      </c>
    </row>
    <row r="868" spans="1:16" ht="315" x14ac:dyDescent="0.25">
      <c r="A868" s="5" t="s">
        <v>3641</v>
      </c>
      <c r="B868" s="9" t="s">
        <v>603</v>
      </c>
      <c r="C868" s="4" t="s">
        <v>3642</v>
      </c>
      <c r="D868" s="5" t="s">
        <v>3643</v>
      </c>
      <c r="E868" s="5" t="s">
        <v>94</v>
      </c>
      <c r="F868" s="5" t="s">
        <v>95</v>
      </c>
      <c r="G868" s="5" t="s">
        <v>603</v>
      </c>
      <c r="H868" s="5" t="s">
        <v>603</v>
      </c>
      <c r="I868" s="5" t="s">
        <v>6</v>
      </c>
      <c r="J868" s="5" t="s">
        <v>6</v>
      </c>
      <c r="K868" s="5" t="s">
        <v>6</v>
      </c>
      <c r="L868" s="5">
        <v>4</v>
      </c>
      <c r="M868" s="5">
        <v>1</v>
      </c>
      <c r="N868" s="5" t="s">
        <v>3644</v>
      </c>
      <c r="O868" s="5" t="s">
        <v>8</v>
      </c>
      <c r="P868" s="5" t="s">
        <v>9</v>
      </c>
    </row>
    <row r="869" spans="1:16" ht="45" x14ac:dyDescent="0.25">
      <c r="A869" s="5" t="s">
        <v>3645</v>
      </c>
      <c r="B869" s="9" t="s">
        <v>603</v>
      </c>
      <c r="C869" s="4" t="s">
        <v>3646</v>
      </c>
      <c r="D869" s="5" t="s">
        <v>3647</v>
      </c>
      <c r="E869" s="5" t="s">
        <v>87</v>
      </c>
      <c r="F869" s="5" t="s">
        <v>88</v>
      </c>
      <c r="G869" s="5" t="s">
        <v>603</v>
      </c>
      <c r="H869" s="5" t="s">
        <v>603</v>
      </c>
      <c r="I869" s="5" t="s">
        <v>6</v>
      </c>
      <c r="J869" s="5" t="s">
        <v>6</v>
      </c>
      <c r="K869" s="5" t="s">
        <v>6</v>
      </c>
      <c r="L869" s="5">
        <v>1</v>
      </c>
      <c r="M869" s="5">
        <v>1</v>
      </c>
      <c r="N869" s="5" t="s">
        <v>3648</v>
      </c>
      <c r="O869" s="5" t="s">
        <v>54</v>
      </c>
      <c r="P869" s="5" t="s">
        <v>9</v>
      </c>
    </row>
    <row r="870" spans="1:16" ht="101.25" x14ac:dyDescent="0.25">
      <c r="A870" s="1" t="s">
        <v>3649</v>
      </c>
      <c r="B870" s="9" t="s">
        <v>603</v>
      </c>
      <c r="C870" s="3" t="s">
        <v>3650</v>
      </c>
      <c r="D870" s="1" t="s">
        <v>3</v>
      </c>
      <c r="E870" s="1" t="s">
        <v>4</v>
      </c>
      <c r="F870" s="1" t="s">
        <v>5</v>
      </c>
      <c r="G870" s="1" t="s">
        <v>6</v>
      </c>
      <c r="H870" s="1" t="s">
        <v>6</v>
      </c>
      <c r="I870" s="1" t="s">
        <v>6</v>
      </c>
      <c r="J870" s="1" t="s">
        <v>6</v>
      </c>
      <c r="K870" s="1" t="s">
        <v>6</v>
      </c>
      <c r="L870" s="5">
        <v>32</v>
      </c>
      <c r="M870" s="5">
        <v>1</v>
      </c>
      <c r="N870" s="1" t="s">
        <v>7</v>
      </c>
      <c r="O870" s="1" t="s">
        <v>8</v>
      </c>
      <c r="P870" s="1" t="s">
        <v>13</v>
      </c>
    </row>
    <row r="871" spans="1:16" ht="67.5" x14ac:dyDescent="0.25">
      <c r="A871" s="5" t="s">
        <v>3651</v>
      </c>
      <c r="B871" s="9" t="s">
        <v>603</v>
      </c>
      <c r="C871" s="4" t="s">
        <v>3652</v>
      </c>
      <c r="D871" s="5" t="s">
        <v>3653</v>
      </c>
      <c r="E871" s="5" t="s">
        <v>2030</v>
      </c>
      <c r="F871" s="5" t="e">
        <v>#N/A</v>
      </c>
      <c r="G871" s="5" t="s">
        <v>6</v>
      </c>
      <c r="H871" s="5" t="s">
        <v>6</v>
      </c>
      <c r="I871" s="5" t="s">
        <v>6</v>
      </c>
      <c r="J871" s="5" t="s">
        <v>6</v>
      </c>
      <c r="K871" s="5" t="s">
        <v>6</v>
      </c>
      <c r="L871" s="5">
        <v>16</v>
      </c>
      <c r="M871" s="5">
        <v>3.0517578125E-5</v>
      </c>
      <c r="N871" s="5" t="s">
        <v>6</v>
      </c>
      <c r="O871" s="5" t="s">
        <v>8</v>
      </c>
      <c r="P871" s="5" t="s">
        <v>9</v>
      </c>
    </row>
    <row r="872" spans="1:16" ht="67.5" x14ac:dyDescent="0.25">
      <c r="A872" s="5" t="s">
        <v>3654</v>
      </c>
      <c r="B872" s="9" t="s">
        <v>603</v>
      </c>
      <c r="C872" s="4" t="s">
        <v>3655</v>
      </c>
      <c r="D872" s="5" t="s">
        <v>3656</v>
      </c>
      <c r="E872" s="5" t="s">
        <v>3657</v>
      </c>
      <c r="F872" s="5" t="s">
        <v>3658</v>
      </c>
      <c r="G872" s="5" t="s">
        <v>6</v>
      </c>
      <c r="H872" s="5" t="s">
        <v>6</v>
      </c>
      <c r="I872" s="5" t="s">
        <v>6</v>
      </c>
      <c r="J872" s="5" t="s">
        <v>6</v>
      </c>
      <c r="K872" s="5" t="s">
        <v>3659</v>
      </c>
      <c r="L872" s="5">
        <v>16</v>
      </c>
      <c r="M872" s="5">
        <v>1E-3</v>
      </c>
      <c r="N872" s="5" t="s">
        <v>6</v>
      </c>
      <c r="O872" s="5" t="s">
        <v>8</v>
      </c>
      <c r="P872" s="5" t="s">
        <v>9</v>
      </c>
    </row>
    <row r="873" spans="1:16" ht="33.75" x14ac:dyDescent="0.25">
      <c r="A873" s="5" t="s">
        <v>3660</v>
      </c>
      <c r="B873" s="9" t="s">
        <v>603</v>
      </c>
      <c r="C873" s="4" t="s">
        <v>3661</v>
      </c>
      <c r="D873" s="5" t="s">
        <v>3662</v>
      </c>
      <c r="E873" s="5" t="s">
        <v>3657</v>
      </c>
      <c r="F873" s="5" t="s">
        <v>3658</v>
      </c>
      <c r="G873" s="5" t="s">
        <v>6</v>
      </c>
      <c r="H873" s="5" t="s">
        <v>6</v>
      </c>
      <c r="I873" s="5" t="s">
        <v>6</v>
      </c>
      <c r="J873" s="5" t="s">
        <v>6</v>
      </c>
      <c r="K873" s="5" t="s">
        <v>3659</v>
      </c>
      <c r="L873" s="5">
        <v>16</v>
      </c>
      <c r="M873" s="5">
        <v>1E-3</v>
      </c>
      <c r="N873" s="5" t="s">
        <v>6</v>
      </c>
      <c r="O873" s="5" t="s">
        <v>8</v>
      </c>
      <c r="P873" s="5" t="s">
        <v>9</v>
      </c>
    </row>
    <row r="874" spans="1:16" ht="409.5" x14ac:dyDescent="0.25">
      <c r="A874" s="5" t="s">
        <v>3663</v>
      </c>
      <c r="B874" s="9" t="s">
        <v>603</v>
      </c>
      <c r="C874" s="4" t="s">
        <v>3664</v>
      </c>
      <c r="D874" s="5" t="s">
        <v>3665</v>
      </c>
      <c r="E874" s="5" t="s">
        <v>101</v>
      </c>
      <c r="F874" s="5" t="s">
        <v>102</v>
      </c>
      <c r="G874" s="5" t="s">
        <v>6</v>
      </c>
      <c r="H874" s="5" t="s">
        <v>6</v>
      </c>
      <c r="I874" s="5" t="s">
        <v>6</v>
      </c>
      <c r="J874" s="5" t="s">
        <v>6</v>
      </c>
      <c r="K874" s="5" t="s">
        <v>6</v>
      </c>
      <c r="L874" s="5">
        <v>8</v>
      </c>
      <c r="M874" s="5">
        <v>1</v>
      </c>
      <c r="N874" s="5" t="s">
        <v>3666</v>
      </c>
      <c r="O874" s="5" t="s">
        <v>8</v>
      </c>
      <c r="P874" s="5" t="s">
        <v>9</v>
      </c>
    </row>
    <row r="875" spans="1:16" ht="78.75" x14ac:dyDescent="0.25">
      <c r="A875" s="5" t="s">
        <v>3667</v>
      </c>
      <c r="B875" s="9" t="s">
        <v>603</v>
      </c>
      <c r="C875" s="4" t="s">
        <v>3668</v>
      </c>
      <c r="D875" s="5" t="s">
        <v>3669</v>
      </c>
      <c r="E875" s="5" t="s">
        <v>2128</v>
      </c>
      <c r="F875" s="5" t="e">
        <v>#N/A</v>
      </c>
      <c r="G875" s="5" t="s">
        <v>6</v>
      </c>
      <c r="H875" s="5" t="s">
        <v>6</v>
      </c>
      <c r="I875" s="5" t="s">
        <v>6</v>
      </c>
      <c r="J875" s="5" t="s">
        <v>6</v>
      </c>
      <c r="K875" s="5" t="s">
        <v>200</v>
      </c>
      <c r="L875" s="5">
        <v>8</v>
      </c>
      <c r="M875" s="5">
        <v>1</v>
      </c>
      <c r="N875" s="5" t="s">
        <v>6</v>
      </c>
      <c r="O875" s="5" t="s">
        <v>8</v>
      </c>
      <c r="P875" s="5" t="s">
        <v>9</v>
      </c>
    </row>
    <row r="876" spans="1:16" ht="78.75" x14ac:dyDescent="0.25">
      <c r="A876" s="5" t="s">
        <v>3670</v>
      </c>
      <c r="B876" s="9" t="s">
        <v>603</v>
      </c>
      <c r="C876" s="4" t="s">
        <v>3671</v>
      </c>
      <c r="D876" s="5" t="s">
        <v>3672</v>
      </c>
      <c r="E876" s="5" t="s">
        <v>582</v>
      </c>
      <c r="F876" s="5" t="s">
        <v>583</v>
      </c>
      <c r="G876" s="5" t="s">
        <v>6</v>
      </c>
      <c r="H876" s="5" t="s">
        <v>6</v>
      </c>
      <c r="I876" s="5" t="s">
        <v>6</v>
      </c>
      <c r="J876" s="5" t="s">
        <v>6</v>
      </c>
      <c r="K876" s="5" t="s">
        <v>200</v>
      </c>
      <c r="L876" s="5">
        <v>8</v>
      </c>
      <c r="M876" s="5">
        <v>0.39215686274509798</v>
      </c>
      <c r="N876" s="5" t="s">
        <v>6</v>
      </c>
      <c r="O876" s="5" t="s">
        <v>8</v>
      </c>
      <c r="P876" s="5" t="s">
        <v>9</v>
      </c>
    </row>
    <row r="877" spans="1:16" ht="146.25" x14ac:dyDescent="0.25">
      <c r="A877" s="5" t="s">
        <v>3673</v>
      </c>
      <c r="B877" s="9" t="s">
        <v>603</v>
      </c>
      <c r="C877" s="4" t="s">
        <v>3674</v>
      </c>
      <c r="D877" s="5" t="s">
        <v>3675</v>
      </c>
      <c r="E877" s="5" t="s">
        <v>87</v>
      </c>
      <c r="F877" s="5" t="s">
        <v>88</v>
      </c>
      <c r="G877" s="5" t="s">
        <v>6</v>
      </c>
      <c r="H877" s="5" t="s">
        <v>6</v>
      </c>
      <c r="I877" s="5" t="s">
        <v>6</v>
      </c>
      <c r="J877" s="5" t="s">
        <v>6</v>
      </c>
      <c r="K877" s="5" t="s">
        <v>6</v>
      </c>
      <c r="L877" s="5">
        <v>1</v>
      </c>
      <c r="M877" s="5">
        <v>1</v>
      </c>
      <c r="N877" s="5" t="s">
        <v>3676</v>
      </c>
      <c r="O877" s="5" t="s">
        <v>8</v>
      </c>
      <c r="P877" s="5" t="s">
        <v>9</v>
      </c>
    </row>
    <row r="878" spans="1:16" ht="409.5" x14ac:dyDescent="0.25">
      <c r="A878" s="5" t="s">
        <v>3677</v>
      </c>
      <c r="B878" s="9" t="s">
        <v>603</v>
      </c>
      <c r="C878" s="4" t="s">
        <v>3678</v>
      </c>
      <c r="D878" s="5" t="s">
        <v>3679</v>
      </c>
      <c r="E878" s="5" t="s">
        <v>101</v>
      </c>
      <c r="F878" s="5" t="s">
        <v>102</v>
      </c>
      <c r="G878" s="5" t="s">
        <v>6</v>
      </c>
      <c r="H878" s="5" t="s">
        <v>6</v>
      </c>
      <c r="I878" s="5" t="s">
        <v>6</v>
      </c>
      <c r="J878" s="5" t="s">
        <v>6</v>
      </c>
      <c r="K878" s="5" t="s">
        <v>6</v>
      </c>
      <c r="L878" s="5">
        <v>8</v>
      </c>
      <c r="M878" s="5">
        <v>1</v>
      </c>
      <c r="N878" s="5" t="s">
        <v>3666</v>
      </c>
      <c r="O878" s="5" t="s">
        <v>8</v>
      </c>
      <c r="P878" s="5" t="s">
        <v>9</v>
      </c>
    </row>
    <row r="879" spans="1:16" ht="123.75" x14ac:dyDescent="0.25">
      <c r="A879" s="5" t="s">
        <v>3680</v>
      </c>
      <c r="B879" s="9" t="s">
        <v>603</v>
      </c>
      <c r="C879" s="4" t="s">
        <v>3681</v>
      </c>
      <c r="D879" s="5" t="s">
        <v>3682</v>
      </c>
      <c r="E879" s="5" t="s">
        <v>87</v>
      </c>
      <c r="F879" s="5" t="s">
        <v>88</v>
      </c>
      <c r="G879" s="5" t="s">
        <v>6</v>
      </c>
      <c r="H879" s="5" t="s">
        <v>6</v>
      </c>
      <c r="I879" s="5" t="s">
        <v>6</v>
      </c>
      <c r="J879" s="5" t="s">
        <v>6</v>
      </c>
      <c r="K879" s="5" t="s">
        <v>6</v>
      </c>
      <c r="L879" s="5">
        <v>1</v>
      </c>
      <c r="M879" s="5">
        <v>1</v>
      </c>
      <c r="N879" s="5" t="s">
        <v>3683</v>
      </c>
      <c r="O879" s="5" t="s">
        <v>8</v>
      </c>
      <c r="P879" s="5" t="s">
        <v>9</v>
      </c>
    </row>
    <row r="880" spans="1:16" ht="56.25" x14ac:dyDescent="0.25">
      <c r="A880" s="5" t="s">
        <v>3684</v>
      </c>
      <c r="B880" s="9" t="s">
        <v>603</v>
      </c>
      <c r="C880" s="4" t="s">
        <v>3685</v>
      </c>
      <c r="D880" s="5" t="s">
        <v>3686</v>
      </c>
      <c r="E880" s="5" t="s">
        <v>87</v>
      </c>
      <c r="F880" s="5" t="s">
        <v>88</v>
      </c>
      <c r="G880" s="5" t="s">
        <v>6</v>
      </c>
      <c r="H880" s="5" t="s">
        <v>6</v>
      </c>
      <c r="I880" s="5" t="s">
        <v>6</v>
      </c>
      <c r="J880" s="5" t="s">
        <v>6</v>
      </c>
      <c r="K880" s="5" t="s">
        <v>6</v>
      </c>
      <c r="L880" s="5">
        <v>1</v>
      </c>
      <c r="M880" s="5">
        <v>1</v>
      </c>
      <c r="N880" s="5" t="s">
        <v>3687</v>
      </c>
      <c r="O880" s="5" t="s">
        <v>54</v>
      </c>
      <c r="P880" s="5" t="s">
        <v>9</v>
      </c>
    </row>
    <row r="881" spans="1:16" ht="135" x14ac:dyDescent="0.25">
      <c r="A881" s="5" t="s">
        <v>3688</v>
      </c>
      <c r="B881" s="9" t="s">
        <v>603</v>
      </c>
      <c r="C881" s="4" t="s">
        <v>3689</v>
      </c>
      <c r="D881" s="5" t="s">
        <v>3690</v>
      </c>
      <c r="E881" s="6" t="s">
        <v>101</v>
      </c>
      <c r="F881" s="5" t="s">
        <v>102</v>
      </c>
      <c r="G881" s="5" t="s">
        <v>6</v>
      </c>
      <c r="H881" s="5" t="s">
        <v>6</v>
      </c>
      <c r="I881" s="5" t="s">
        <v>6</v>
      </c>
      <c r="J881" s="5" t="s">
        <v>6</v>
      </c>
      <c r="K881" s="5" t="s">
        <v>6</v>
      </c>
      <c r="L881" s="5">
        <v>8</v>
      </c>
      <c r="M881" s="5">
        <v>1</v>
      </c>
      <c r="N881" s="5" t="s">
        <v>3691</v>
      </c>
      <c r="O881" s="5" t="s">
        <v>54</v>
      </c>
      <c r="P881" s="5" t="s">
        <v>9</v>
      </c>
    </row>
    <row r="882" spans="1:16" ht="67.5" x14ac:dyDescent="0.25">
      <c r="A882" s="5" t="s">
        <v>3692</v>
      </c>
      <c r="B882" s="9" t="s">
        <v>603</v>
      </c>
      <c r="C882" s="4" t="s">
        <v>3693</v>
      </c>
      <c r="D882" s="5" t="s">
        <v>3694</v>
      </c>
      <c r="E882" s="6" t="s">
        <v>582</v>
      </c>
      <c r="F882" s="5" t="s">
        <v>583</v>
      </c>
      <c r="G882" s="5" t="s">
        <v>6</v>
      </c>
      <c r="H882" s="5" t="s">
        <v>6</v>
      </c>
      <c r="I882" s="5" t="s">
        <v>6</v>
      </c>
      <c r="J882" s="5" t="s">
        <v>6</v>
      </c>
      <c r="K882" s="5" t="s">
        <v>200</v>
      </c>
      <c r="L882" s="5">
        <v>8</v>
      </c>
      <c r="M882" s="5">
        <v>0.39215686274509798</v>
      </c>
      <c r="N882" s="5" t="s">
        <v>6</v>
      </c>
      <c r="O882" s="5" t="s">
        <v>127</v>
      </c>
      <c r="P882" s="5" t="s">
        <v>9</v>
      </c>
    </row>
    <row r="883" spans="1:16" ht="45" x14ac:dyDescent="0.25">
      <c r="A883" s="5" t="s">
        <v>3695</v>
      </c>
      <c r="B883" s="9" t="s">
        <v>603</v>
      </c>
      <c r="C883" s="4" t="s">
        <v>3696</v>
      </c>
      <c r="D883" s="5" t="s">
        <v>3697</v>
      </c>
      <c r="E883" s="6" t="s">
        <v>3698</v>
      </c>
      <c r="F883" s="5" t="s">
        <v>3699</v>
      </c>
      <c r="G883" s="5" t="s">
        <v>6</v>
      </c>
      <c r="H883" s="5" t="s">
        <v>6</v>
      </c>
      <c r="I883" s="5" t="s">
        <v>6</v>
      </c>
      <c r="J883" s="5" t="s">
        <v>6</v>
      </c>
      <c r="K883" s="5" t="s">
        <v>40</v>
      </c>
      <c r="L883" s="5">
        <v>16</v>
      </c>
      <c r="M883" s="5">
        <v>0.1</v>
      </c>
      <c r="N883" s="5" t="s">
        <v>6</v>
      </c>
      <c r="O883" s="5" t="s">
        <v>8</v>
      </c>
      <c r="P883" s="5" t="s">
        <v>9</v>
      </c>
    </row>
    <row r="884" spans="1:16" ht="67.5" x14ac:dyDescent="0.25">
      <c r="A884" s="5" t="s">
        <v>3700</v>
      </c>
      <c r="B884" s="9" t="s">
        <v>603</v>
      </c>
      <c r="C884" s="4" t="s">
        <v>3701</v>
      </c>
      <c r="D884" s="5" t="s">
        <v>3702</v>
      </c>
      <c r="E884" s="6" t="s">
        <v>2030</v>
      </c>
      <c r="F884" s="5" t="e">
        <v>#N/A</v>
      </c>
      <c r="G884" s="5" t="s">
        <v>6</v>
      </c>
      <c r="H884" s="5" t="s">
        <v>6</v>
      </c>
      <c r="I884" s="5" t="s">
        <v>6</v>
      </c>
      <c r="J884" s="5" t="s">
        <v>6</v>
      </c>
      <c r="K884" s="5" t="e">
        <v>#N/A</v>
      </c>
      <c r="L884" s="5">
        <v>16</v>
      </c>
      <c r="M884" s="5">
        <v>3.0517578125E-5</v>
      </c>
      <c r="N884" s="5" t="s">
        <v>6</v>
      </c>
      <c r="O884" s="5" t="s">
        <v>8</v>
      </c>
      <c r="P884" s="5" t="s">
        <v>9</v>
      </c>
    </row>
    <row r="885" spans="1:16" ht="101.25" x14ac:dyDescent="0.25">
      <c r="A885" s="1" t="s">
        <v>3703</v>
      </c>
      <c r="B885" s="2" t="s">
        <v>3704</v>
      </c>
      <c r="C885" s="3" t="s">
        <v>3705</v>
      </c>
      <c r="D885" s="1" t="s">
        <v>3</v>
      </c>
      <c r="E885" s="1" t="s">
        <v>4</v>
      </c>
      <c r="F885" s="1" t="s">
        <v>5</v>
      </c>
      <c r="G885" s="1" t="s">
        <v>6</v>
      </c>
      <c r="H885" s="1" t="s">
        <v>6</v>
      </c>
      <c r="I885" s="1" t="s">
        <v>6</v>
      </c>
      <c r="J885" s="1" t="s">
        <v>6</v>
      </c>
      <c r="K885" s="1" t="s">
        <v>6</v>
      </c>
      <c r="L885" s="5">
        <v>32</v>
      </c>
      <c r="M885" s="5">
        <v>1</v>
      </c>
      <c r="N885" s="1" t="s">
        <v>7</v>
      </c>
      <c r="O885" s="1" t="s">
        <v>8</v>
      </c>
      <c r="P885" s="1" t="s">
        <v>13</v>
      </c>
    </row>
    <row r="886" spans="1:16" ht="78.75" x14ac:dyDescent="0.25">
      <c r="A886" s="5" t="s">
        <v>3706</v>
      </c>
      <c r="B886" s="9" t="s">
        <v>603</v>
      </c>
      <c r="C886" s="4" t="s">
        <v>3707</v>
      </c>
      <c r="D886" s="5" t="s">
        <v>3708</v>
      </c>
      <c r="E886" s="6" t="s">
        <v>2400</v>
      </c>
      <c r="F886" s="5" t="s">
        <v>857</v>
      </c>
      <c r="G886" s="5" t="s">
        <v>6</v>
      </c>
      <c r="H886" s="5" t="s">
        <v>6</v>
      </c>
      <c r="I886" s="5" t="s">
        <v>6</v>
      </c>
      <c r="J886" s="5" t="s">
        <v>6</v>
      </c>
      <c r="K886" s="5" t="s">
        <v>6</v>
      </c>
      <c r="L886" s="5">
        <v>64</v>
      </c>
      <c r="M886" s="5">
        <v>1</v>
      </c>
      <c r="N886" s="5" t="s">
        <v>6</v>
      </c>
      <c r="O886" s="5" t="s">
        <v>54</v>
      </c>
      <c r="P886" s="5" t="s">
        <v>9</v>
      </c>
    </row>
    <row r="887" spans="1:16" ht="157.5" x14ac:dyDescent="0.25">
      <c r="A887" s="5" t="s">
        <v>3709</v>
      </c>
      <c r="B887" s="9" t="s">
        <v>603</v>
      </c>
      <c r="C887" s="4" t="s">
        <v>3710</v>
      </c>
      <c r="D887" s="5" t="s">
        <v>3711</v>
      </c>
      <c r="E887" s="6" t="s">
        <v>87</v>
      </c>
      <c r="F887" s="5" t="s">
        <v>88</v>
      </c>
      <c r="G887" s="5" t="s">
        <v>6</v>
      </c>
      <c r="H887" s="5" t="s">
        <v>6</v>
      </c>
      <c r="I887" s="5" t="s">
        <v>6</v>
      </c>
      <c r="J887" s="5" t="s">
        <v>6</v>
      </c>
      <c r="K887" s="5" t="s">
        <v>6</v>
      </c>
      <c r="L887" s="5">
        <v>1</v>
      </c>
      <c r="M887" s="5">
        <v>1</v>
      </c>
      <c r="N887" s="5" t="s">
        <v>3712</v>
      </c>
      <c r="O887" s="5" t="s">
        <v>8</v>
      </c>
      <c r="P887" s="5" t="s">
        <v>9</v>
      </c>
    </row>
    <row r="888" spans="1:16" ht="45" x14ac:dyDescent="0.25">
      <c r="A888" s="5" t="s">
        <v>3713</v>
      </c>
      <c r="B888" s="9" t="s">
        <v>603</v>
      </c>
      <c r="C888" s="4" t="s">
        <v>3714</v>
      </c>
      <c r="D888" s="5" t="s">
        <v>3715</v>
      </c>
      <c r="E888" s="6" t="s">
        <v>323</v>
      </c>
      <c r="F888" s="5" t="e">
        <v>#N/A</v>
      </c>
      <c r="G888" s="5" t="s">
        <v>6</v>
      </c>
      <c r="H888" s="5" t="s">
        <v>6</v>
      </c>
      <c r="I888" s="5" t="s">
        <v>6</v>
      </c>
      <c r="J888" s="5" t="s">
        <v>6</v>
      </c>
      <c r="K888" s="5" t="s">
        <v>325</v>
      </c>
      <c r="L888" s="5">
        <v>16</v>
      </c>
      <c r="M888" s="5">
        <v>10</v>
      </c>
      <c r="N888" s="5" t="s">
        <v>6</v>
      </c>
      <c r="O888" s="5" t="s">
        <v>8</v>
      </c>
      <c r="P888" s="5" t="s">
        <v>9</v>
      </c>
    </row>
    <row r="889" spans="1:16" ht="33.75" x14ac:dyDescent="0.25">
      <c r="A889" s="5" t="s">
        <v>3716</v>
      </c>
      <c r="B889" s="9" t="s">
        <v>603</v>
      </c>
      <c r="C889" s="4" t="s">
        <v>3717</v>
      </c>
      <c r="D889" s="5" t="s">
        <v>3718</v>
      </c>
      <c r="E889" s="6" t="s">
        <v>101</v>
      </c>
      <c r="F889" s="5" t="s">
        <v>102</v>
      </c>
      <c r="G889" s="5" t="s">
        <v>6</v>
      </c>
      <c r="H889" s="5" t="s">
        <v>6</v>
      </c>
      <c r="I889" s="5" t="s">
        <v>6</v>
      </c>
      <c r="J889" s="5" t="s">
        <v>603</v>
      </c>
      <c r="K889" s="5" t="s">
        <v>6</v>
      </c>
      <c r="L889" s="5">
        <v>8</v>
      </c>
      <c r="M889" s="5">
        <v>1</v>
      </c>
      <c r="N889" s="5" t="s">
        <v>6</v>
      </c>
      <c r="O889" s="5" t="s">
        <v>8</v>
      </c>
      <c r="P889" s="5" t="s">
        <v>9</v>
      </c>
    </row>
    <row r="890" spans="1:16" ht="90" x14ac:dyDescent="0.25">
      <c r="A890" s="6" t="s">
        <v>3719</v>
      </c>
      <c r="B890" s="9" t="s">
        <v>603</v>
      </c>
      <c r="C890" s="4" t="s">
        <v>3720</v>
      </c>
      <c r="D890" s="5" t="s">
        <v>3721</v>
      </c>
      <c r="E890" s="6" t="s">
        <v>101</v>
      </c>
      <c r="F890" s="5" t="s">
        <v>102</v>
      </c>
      <c r="G890" s="5" t="s">
        <v>6</v>
      </c>
      <c r="H890" s="5" t="s">
        <v>6</v>
      </c>
      <c r="I890" s="5" t="s">
        <v>6</v>
      </c>
      <c r="J890" s="5" t="s">
        <v>6</v>
      </c>
      <c r="K890" s="5" t="s">
        <v>6</v>
      </c>
      <c r="L890" s="5">
        <v>8</v>
      </c>
      <c r="M890" s="5">
        <v>1</v>
      </c>
      <c r="N890" s="6" t="s">
        <v>3722</v>
      </c>
      <c r="O890" s="5" t="s">
        <v>8</v>
      </c>
      <c r="P890" s="5" t="s">
        <v>9</v>
      </c>
    </row>
    <row r="891" spans="1:16" ht="45" x14ac:dyDescent="0.25">
      <c r="A891" s="6" t="s">
        <v>3723</v>
      </c>
      <c r="B891" s="9" t="s">
        <v>603</v>
      </c>
      <c r="C891" s="4" t="s">
        <v>3724</v>
      </c>
      <c r="D891" s="5" t="s">
        <v>3725</v>
      </c>
      <c r="E891" s="6" t="s">
        <v>45</v>
      </c>
      <c r="F891" s="5" t="s">
        <v>32</v>
      </c>
      <c r="G891" s="5" t="s">
        <v>6</v>
      </c>
      <c r="H891" s="5" t="s">
        <v>6</v>
      </c>
      <c r="I891" s="5" t="s">
        <v>6</v>
      </c>
      <c r="J891" s="5" t="s">
        <v>6</v>
      </c>
      <c r="K891" s="5" t="s">
        <v>46</v>
      </c>
      <c r="L891" s="5">
        <v>16</v>
      </c>
      <c r="M891" s="5">
        <v>0.01</v>
      </c>
      <c r="N891" s="6" t="s">
        <v>6</v>
      </c>
      <c r="O891" s="5" t="s">
        <v>127</v>
      </c>
      <c r="P891" s="5" t="s">
        <v>9</v>
      </c>
    </row>
    <row r="892" spans="1:16" ht="101.25" x14ac:dyDescent="0.25">
      <c r="A892" s="1" t="s">
        <v>3726</v>
      </c>
      <c r="B892" s="3" t="s">
        <v>603</v>
      </c>
      <c r="C892" s="3" t="s">
        <v>3727</v>
      </c>
      <c r="D892" s="1" t="s">
        <v>3</v>
      </c>
      <c r="E892" s="1" t="s">
        <v>4</v>
      </c>
      <c r="F892" s="1" t="s">
        <v>5</v>
      </c>
      <c r="G892" s="1" t="s">
        <v>6</v>
      </c>
      <c r="H892" s="1" t="s">
        <v>6</v>
      </c>
      <c r="I892" s="1" t="s">
        <v>6</v>
      </c>
      <c r="J892" s="1" t="s">
        <v>6</v>
      </c>
      <c r="K892" s="1" t="s">
        <v>6</v>
      </c>
      <c r="L892" s="5">
        <v>32</v>
      </c>
      <c r="M892" s="5">
        <v>1</v>
      </c>
      <c r="N892" s="1" t="s">
        <v>7</v>
      </c>
      <c r="O892" s="1" t="s">
        <v>8</v>
      </c>
      <c r="P892" s="1" t="s">
        <v>13</v>
      </c>
    </row>
    <row r="893" spans="1:16" ht="45" x14ac:dyDescent="0.25">
      <c r="A893" s="6" t="s">
        <v>3728</v>
      </c>
      <c r="B893" s="9" t="s">
        <v>603</v>
      </c>
      <c r="C893" s="4" t="s">
        <v>3729</v>
      </c>
      <c r="D893" s="5" t="s">
        <v>3730</v>
      </c>
      <c r="E893" s="6" t="s">
        <v>3505</v>
      </c>
      <c r="F893" s="5" t="s">
        <v>3506</v>
      </c>
      <c r="G893" s="5" t="s">
        <v>6</v>
      </c>
      <c r="H893" s="5" t="s">
        <v>6</v>
      </c>
      <c r="I893" s="5" t="s">
        <v>6</v>
      </c>
      <c r="J893" s="5" t="s">
        <v>6</v>
      </c>
      <c r="K893" s="5" t="s">
        <v>20</v>
      </c>
      <c r="L893" s="5">
        <v>16</v>
      </c>
      <c r="M893" s="5">
        <v>0.1</v>
      </c>
      <c r="N893" s="6" t="s">
        <v>6</v>
      </c>
      <c r="O893" s="5" t="s">
        <v>8</v>
      </c>
      <c r="P893" s="5" t="s">
        <v>9</v>
      </c>
    </row>
    <row r="894" spans="1:16" ht="22.5" x14ac:dyDescent="0.25">
      <c r="A894" s="6" t="s">
        <v>3731</v>
      </c>
      <c r="B894" s="9" t="s">
        <v>603</v>
      </c>
      <c r="C894" s="4" t="s">
        <v>3732</v>
      </c>
      <c r="D894" s="5" t="s">
        <v>3733</v>
      </c>
      <c r="E894" s="6" t="s">
        <v>87</v>
      </c>
      <c r="F894" s="5" t="s">
        <v>88</v>
      </c>
      <c r="G894" s="5" t="s">
        <v>6</v>
      </c>
      <c r="H894" s="5" t="s">
        <v>6</v>
      </c>
      <c r="I894" s="5" t="s">
        <v>6</v>
      </c>
      <c r="J894" s="5" t="s">
        <v>6</v>
      </c>
      <c r="K894" s="5" t="s">
        <v>6</v>
      </c>
      <c r="L894" s="5">
        <v>1</v>
      </c>
      <c r="M894" s="5">
        <v>1</v>
      </c>
      <c r="N894" s="6" t="s">
        <v>3734</v>
      </c>
      <c r="O894" s="5" t="s">
        <v>8</v>
      </c>
      <c r="P894" s="5" t="s">
        <v>9</v>
      </c>
    </row>
    <row r="895" spans="1:16" ht="78.75" x14ac:dyDescent="0.25">
      <c r="A895" s="6" t="s">
        <v>3735</v>
      </c>
      <c r="B895" s="9" t="s">
        <v>603</v>
      </c>
      <c r="C895" s="4" t="s">
        <v>3736</v>
      </c>
      <c r="D895" s="5" t="s">
        <v>3737</v>
      </c>
      <c r="E895" s="6" t="s">
        <v>3738</v>
      </c>
      <c r="F895" s="5" t="e">
        <v>#N/A</v>
      </c>
      <c r="G895" s="5" t="s">
        <v>6</v>
      </c>
      <c r="H895" s="5" t="s">
        <v>6</v>
      </c>
      <c r="I895" s="5" t="s">
        <v>6</v>
      </c>
      <c r="J895" s="5" t="s">
        <v>6</v>
      </c>
      <c r="K895" s="5" t="e">
        <v>#N/A</v>
      </c>
      <c r="L895" s="5">
        <v>8</v>
      </c>
      <c r="M895" s="5">
        <v>10</v>
      </c>
      <c r="N895" s="6" t="s">
        <v>6</v>
      </c>
      <c r="O895" s="5" t="s">
        <v>8</v>
      </c>
      <c r="P895" s="5" t="s">
        <v>9</v>
      </c>
    </row>
    <row r="896" spans="1:16" ht="101.25" x14ac:dyDescent="0.25">
      <c r="A896" s="5" t="s">
        <v>3739</v>
      </c>
      <c r="B896" s="9" t="s">
        <v>603</v>
      </c>
      <c r="C896" s="4" t="s">
        <v>3740</v>
      </c>
      <c r="D896" s="5" t="s">
        <v>3741</v>
      </c>
      <c r="E896" s="6" t="s">
        <v>87</v>
      </c>
      <c r="F896" s="5" t="s">
        <v>88</v>
      </c>
      <c r="G896" s="5" t="s">
        <v>6</v>
      </c>
      <c r="H896" s="5" t="s">
        <v>6</v>
      </c>
      <c r="I896" s="5" t="s">
        <v>6</v>
      </c>
      <c r="J896" s="5" t="s">
        <v>6</v>
      </c>
      <c r="K896" s="5" t="e">
        <v>#N/A</v>
      </c>
      <c r="L896" s="5">
        <v>1</v>
      </c>
      <c r="M896" s="5">
        <v>1</v>
      </c>
      <c r="N896" s="5" t="s">
        <v>3742</v>
      </c>
      <c r="O896" s="5" t="s">
        <v>54</v>
      </c>
      <c r="P896" s="5" t="s">
        <v>9</v>
      </c>
    </row>
    <row r="897" spans="1:16" ht="45" x14ac:dyDescent="0.25">
      <c r="A897" s="5" t="s">
        <v>3743</v>
      </c>
      <c r="B897" s="9" t="s">
        <v>603</v>
      </c>
      <c r="C897" s="4" t="s">
        <v>3744</v>
      </c>
      <c r="D897" s="5" t="s">
        <v>3745</v>
      </c>
      <c r="E897" s="6" t="s">
        <v>87</v>
      </c>
      <c r="F897" s="5" t="s">
        <v>88</v>
      </c>
      <c r="G897" s="5" t="s">
        <v>6</v>
      </c>
      <c r="H897" s="5" t="s">
        <v>6</v>
      </c>
      <c r="I897" s="5" t="s">
        <v>6</v>
      </c>
      <c r="J897" s="5" t="s">
        <v>6</v>
      </c>
      <c r="K897" s="5" t="s">
        <v>6</v>
      </c>
      <c r="L897" s="5">
        <v>1</v>
      </c>
      <c r="M897" s="5">
        <v>1</v>
      </c>
      <c r="N897" s="5" t="s">
        <v>3746</v>
      </c>
      <c r="O897" s="5" t="s">
        <v>54</v>
      </c>
      <c r="P897" s="5" t="s">
        <v>9</v>
      </c>
    </row>
    <row r="898" spans="1:16" ht="45" x14ac:dyDescent="0.25">
      <c r="A898" s="5" t="s">
        <v>3747</v>
      </c>
      <c r="B898" s="9" t="s">
        <v>603</v>
      </c>
      <c r="C898" s="4" t="s">
        <v>3748</v>
      </c>
      <c r="D898" s="5" t="s">
        <v>3749</v>
      </c>
      <c r="E898" s="6" t="s">
        <v>87</v>
      </c>
      <c r="F898" s="5" t="s">
        <v>88</v>
      </c>
      <c r="G898" s="5" t="s">
        <v>6</v>
      </c>
      <c r="H898" s="5" t="s">
        <v>6</v>
      </c>
      <c r="I898" s="5" t="s">
        <v>6</v>
      </c>
      <c r="J898" s="5" t="s">
        <v>6</v>
      </c>
      <c r="K898" s="5" t="s">
        <v>6</v>
      </c>
      <c r="L898" s="5">
        <v>1</v>
      </c>
      <c r="M898" s="5">
        <v>1</v>
      </c>
      <c r="N898" s="5" t="s">
        <v>3746</v>
      </c>
      <c r="O898" s="5" t="s">
        <v>54</v>
      </c>
      <c r="P898" s="5" t="s">
        <v>9</v>
      </c>
    </row>
    <row r="899" spans="1:16" ht="67.5" x14ac:dyDescent="0.25">
      <c r="A899" s="1" t="s">
        <v>3750</v>
      </c>
      <c r="B899" s="2" t="s">
        <v>3704</v>
      </c>
      <c r="C899" s="3" t="s">
        <v>3751</v>
      </c>
      <c r="D899" s="1" t="s">
        <v>3</v>
      </c>
      <c r="E899" s="1" t="s">
        <v>4</v>
      </c>
      <c r="F899" s="1" t="s">
        <v>5</v>
      </c>
      <c r="G899" s="1" t="s">
        <v>6</v>
      </c>
      <c r="H899" s="1" t="s">
        <v>6</v>
      </c>
      <c r="I899" s="1" t="s">
        <v>6</v>
      </c>
      <c r="J899" s="1" t="s">
        <v>6</v>
      </c>
      <c r="K899" s="1" t="s">
        <v>6</v>
      </c>
      <c r="L899" s="5">
        <v>32</v>
      </c>
      <c r="M899" s="5">
        <v>1</v>
      </c>
      <c r="N899" s="1" t="s">
        <v>3752</v>
      </c>
      <c r="O899" s="1" t="s">
        <v>8</v>
      </c>
      <c r="P899" s="1" t="s">
        <v>13</v>
      </c>
    </row>
    <row r="900" spans="1:16" ht="67.5" x14ac:dyDescent="0.25">
      <c r="A900" s="5" t="s">
        <v>3753</v>
      </c>
      <c r="B900" s="9" t="s">
        <v>603</v>
      </c>
      <c r="C900" s="29" t="s">
        <v>3754</v>
      </c>
      <c r="D900" s="6" t="s">
        <v>3755</v>
      </c>
      <c r="E900" s="6" t="s">
        <v>87</v>
      </c>
      <c r="F900" s="5" t="s">
        <v>88</v>
      </c>
      <c r="G900" s="5" t="s">
        <v>6</v>
      </c>
      <c r="H900" s="5" t="s">
        <v>6</v>
      </c>
      <c r="I900" s="5" t="s">
        <v>6</v>
      </c>
      <c r="J900" s="5" t="s">
        <v>6</v>
      </c>
      <c r="K900" s="5" t="s">
        <v>6</v>
      </c>
      <c r="L900" s="5">
        <v>1</v>
      </c>
      <c r="M900" s="5">
        <v>1</v>
      </c>
      <c r="N900" s="5" t="s">
        <v>3756</v>
      </c>
      <c r="O900" s="5" t="s">
        <v>54</v>
      </c>
      <c r="P900" s="5" t="s">
        <v>9</v>
      </c>
    </row>
    <row r="901" spans="1:16" ht="67.5" x14ac:dyDescent="0.25">
      <c r="A901" s="5" t="s">
        <v>3757</v>
      </c>
      <c r="B901" s="9" t="s">
        <v>603</v>
      </c>
      <c r="C901" s="29" t="s">
        <v>3758</v>
      </c>
      <c r="D901" s="6" t="s">
        <v>3759</v>
      </c>
      <c r="E901" s="6" t="s">
        <v>87</v>
      </c>
      <c r="F901" s="5" t="s">
        <v>88</v>
      </c>
      <c r="G901" s="5" t="s">
        <v>6</v>
      </c>
      <c r="H901" s="5" t="s">
        <v>6</v>
      </c>
      <c r="I901" s="5" t="s">
        <v>6</v>
      </c>
      <c r="J901" s="5" t="s">
        <v>6</v>
      </c>
      <c r="K901" s="5" t="s">
        <v>6</v>
      </c>
      <c r="L901" s="5">
        <v>1</v>
      </c>
      <c r="M901" s="5">
        <v>1</v>
      </c>
      <c r="N901" s="5" t="s">
        <v>3756</v>
      </c>
      <c r="O901" s="5" t="s">
        <v>54</v>
      </c>
      <c r="P901" s="5" t="s">
        <v>9</v>
      </c>
    </row>
    <row r="902" spans="1:16" ht="67.5" x14ac:dyDescent="0.25">
      <c r="A902" s="5" t="s">
        <v>3760</v>
      </c>
      <c r="B902" s="9" t="s">
        <v>603</v>
      </c>
      <c r="C902" s="29" t="s">
        <v>3761</v>
      </c>
      <c r="D902" s="6" t="s">
        <v>3762</v>
      </c>
      <c r="E902" s="6" t="s">
        <v>87</v>
      </c>
      <c r="F902" s="5" t="s">
        <v>88</v>
      </c>
      <c r="G902" s="5" t="s">
        <v>6</v>
      </c>
      <c r="H902" s="5" t="s">
        <v>6</v>
      </c>
      <c r="I902" s="5" t="s">
        <v>6</v>
      </c>
      <c r="J902" s="5" t="s">
        <v>6</v>
      </c>
      <c r="K902" s="5" t="s">
        <v>6</v>
      </c>
      <c r="L902" s="5">
        <v>1</v>
      </c>
      <c r="M902" s="5">
        <v>1</v>
      </c>
      <c r="N902" s="5" t="s">
        <v>3756</v>
      </c>
      <c r="O902" s="5" t="s">
        <v>54</v>
      </c>
      <c r="P902" s="5" t="s">
        <v>9</v>
      </c>
    </row>
    <row r="903" spans="1:16" ht="67.5" x14ac:dyDescent="0.25">
      <c r="A903" s="5" t="s">
        <v>3763</v>
      </c>
      <c r="B903" s="9" t="s">
        <v>603</v>
      </c>
      <c r="C903" s="29" t="s">
        <v>3764</v>
      </c>
      <c r="D903" s="6" t="s">
        <v>3765</v>
      </c>
      <c r="E903" s="6" t="s">
        <v>87</v>
      </c>
      <c r="F903" s="5" t="s">
        <v>88</v>
      </c>
      <c r="G903" s="5" t="s">
        <v>6</v>
      </c>
      <c r="H903" s="5" t="s">
        <v>6</v>
      </c>
      <c r="I903" s="5" t="s">
        <v>6</v>
      </c>
      <c r="J903" s="5" t="s">
        <v>6</v>
      </c>
      <c r="K903" s="5" t="s">
        <v>6</v>
      </c>
      <c r="L903" s="5">
        <v>1</v>
      </c>
      <c r="M903" s="5">
        <v>1</v>
      </c>
      <c r="N903" s="5" t="s">
        <v>3756</v>
      </c>
      <c r="O903" s="5" t="s">
        <v>54</v>
      </c>
      <c r="P903" s="5" t="s">
        <v>9</v>
      </c>
    </row>
    <row r="904" spans="1:16" ht="33.75" x14ac:dyDescent="0.25">
      <c r="A904" s="5" t="s">
        <v>3766</v>
      </c>
      <c r="B904" s="9" t="s">
        <v>603</v>
      </c>
      <c r="C904" s="29" t="s">
        <v>3767</v>
      </c>
      <c r="D904" s="6" t="s">
        <v>3768</v>
      </c>
      <c r="E904" s="6" t="s">
        <v>2792</v>
      </c>
      <c r="F904" s="5" t="s">
        <v>5</v>
      </c>
      <c r="G904" s="5" t="s">
        <v>6</v>
      </c>
      <c r="H904" s="5" t="s">
        <v>6</v>
      </c>
      <c r="I904" s="5" t="s">
        <v>6</v>
      </c>
      <c r="J904" s="5" t="s">
        <v>6</v>
      </c>
      <c r="K904" s="5" t="s">
        <v>6</v>
      </c>
      <c r="L904" s="5">
        <v>32</v>
      </c>
      <c r="M904" s="5">
        <v>1</v>
      </c>
      <c r="N904" s="5" t="s">
        <v>6</v>
      </c>
      <c r="O904" s="5" t="s">
        <v>8</v>
      </c>
      <c r="P904" s="5" t="s">
        <v>9</v>
      </c>
    </row>
    <row r="905" spans="1:16" ht="33.75" x14ac:dyDescent="0.25">
      <c r="A905" s="5" t="s">
        <v>3769</v>
      </c>
      <c r="B905" s="9" t="s">
        <v>603</v>
      </c>
      <c r="C905" s="29" t="s">
        <v>3770</v>
      </c>
      <c r="D905" s="6" t="s">
        <v>3771</v>
      </c>
      <c r="E905" s="6" t="s">
        <v>2792</v>
      </c>
      <c r="F905" s="5" t="s">
        <v>5</v>
      </c>
      <c r="G905" s="5" t="s">
        <v>6</v>
      </c>
      <c r="H905" s="5" t="s">
        <v>6</v>
      </c>
      <c r="I905" s="5" t="s">
        <v>6</v>
      </c>
      <c r="J905" s="5" t="s">
        <v>6</v>
      </c>
      <c r="K905" s="5" t="s">
        <v>6</v>
      </c>
      <c r="L905" s="5">
        <v>32</v>
      </c>
      <c r="M905" s="5">
        <v>1</v>
      </c>
      <c r="N905" s="5" t="s">
        <v>6</v>
      </c>
      <c r="O905" s="5" t="s">
        <v>8</v>
      </c>
      <c r="P905" s="5" t="s">
        <v>9</v>
      </c>
    </row>
    <row r="906" spans="1:16" ht="33.75" x14ac:dyDescent="0.25">
      <c r="A906" s="5" t="s">
        <v>3772</v>
      </c>
      <c r="B906" s="9" t="s">
        <v>603</v>
      </c>
      <c r="C906" s="29" t="s">
        <v>3773</v>
      </c>
      <c r="D906" s="6" t="s">
        <v>3774</v>
      </c>
      <c r="E906" s="6" t="s">
        <v>2792</v>
      </c>
      <c r="F906" s="5" t="s">
        <v>5</v>
      </c>
      <c r="G906" s="5" t="s">
        <v>6</v>
      </c>
      <c r="H906" s="5" t="s">
        <v>6</v>
      </c>
      <c r="I906" s="5" t="s">
        <v>6</v>
      </c>
      <c r="J906" s="5" t="s">
        <v>6</v>
      </c>
      <c r="K906" s="5" t="s">
        <v>6</v>
      </c>
      <c r="L906" s="5">
        <v>32</v>
      </c>
      <c r="M906" s="5">
        <v>1</v>
      </c>
      <c r="N906" s="5" t="s">
        <v>6</v>
      </c>
      <c r="O906" s="5" t="s">
        <v>8</v>
      </c>
      <c r="P906" s="5" t="s">
        <v>9</v>
      </c>
    </row>
    <row r="907" spans="1:16" ht="33.75" x14ac:dyDescent="0.25">
      <c r="A907" s="5" t="s">
        <v>3775</v>
      </c>
      <c r="B907" s="9" t="s">
        <v>603</v>
      </c>
      <c r="C907" s="29" t="s">
        <v>3776</v>
      </c>
      <c r="D907" s="6" t="s">
        <v>3777</v>
      </c>
      <c r="E907" s="6" t="s">
        <v>2792</v>
      </c>
      <c r="F907" s="5" t="s">
        <v>5</v>
      </c>
      <c r="G907" s="5" t="s">
        <v>6</v>
      </c>
      <c r="H907" s="5" t="s">
        <v>6</v>
      </c>
      <c r="I907" s="5" t="s">
        <v>6</v>
      </c>
      <c r="J907" s="5" t="s">
        <v>6</v>
      </c>
      <c r="K907" s="5" t="s">
        <v>6</v>
      </c>
      <c r="L907" s="5">
        <v>32</v>
      </c>
      <c r="M907" s="5">
        <v>1</v>
      </c>
      <c r="N907" s="5" t="s">
        <v>6</v>
      </c>
      <c r="O907" s="5" t="s">
        <v>8</v>
      </c>
      <c r="P907" s="5" t="s">
        <v>9</v>
      </c>
    </row>
    <row r="908" spans="1:16" ht="33.75" x14ac:dyDescent="0.25">
      <c r="A908" s="5" t="s">
        <v>3778</v>
      </c>
      <c r="B908" s="9" t="s">
        <v>603</v>
      </c>
      <c r="C908" s="29" t="s">
        <v>3779</v>
      </c>
      <c r="D908" s="6" t="s">
        <v>3780</v>
      </c>
      <c r="E908" s="6" t="s">
        <v>2792</v>
      </c>
      <c r="F908" s="5" t="s">
        <v>5</v>
      </c>
      <c r="G908" s="5" t="s">
        <v>6</v>
      </c>
      <c r="H908" s="5" t="s">
        <v>6</v>
      </c>
      <c r="I908" s="5" t="s">
        <v>6</v>
      </c>
      <c r="J908" s="5" t="s">
        <v>6</v>
      </c>
      <c r="K908" s="5" t="s">
        <v>6</v>
      </c>
      <c r="L908" s="5">
        <v>32</v>
      </c>
      <c r="M908" s="5">
        <v>1</v>
      </c>
      <c r="N908" s="5" t="s">
        <v>6</v>
      </c>
      <c r="O908" s="5" t="s">
        <v>8</v>
      </c>
      <c r="P908" s="5" t="s">
        <v>9</v>
      </c>
    </row>
    <row r="909" spans="1:16" x14ac:dyDescent="0.25">
      <c r="A909" s="5" t="s">
        <v>3781</v>
      </c>
      <c r="B909" s="9" t="s">
        <v>603</v>
      </c>
      <c r="C909" s="29" t="s">
        <v>3782</v>
      </c>
      <c r="D909" s="6" t="s">
        <v>3783</v>
      </c>
      <c r="E909" s="6" t="s">
        <v>649</v>
      </c>
      <c r="F909" s="5" t="s">
        <v>68</v>
      </c>
      <c r="G909" s="5" t="s">
        <v>6</v>
      </c>
      <c r="H909" s="5" t="s">
        <v>6</v>
      </c>
      <c r="I909" s="5" t="s">
        <v>6</v>
      </c>
      <c r="J909" s="5" t="s">
        <v>6</v>
      </c>
      <c r="K909" s="5" t="s">
        <v>6</v>
      </c>
      <c r="L909" s="5">
        <v>16</v>
      </c>
      <c r="M909" s="5">
        <v>1</v>
      </c>
      <c r="N909" s="5" t="s">
        <v>6</v>
      </c>
      <c r="O909" s="5" t="s">
        <v>8</v>
      </c>
      <c r="P909" s="5" t="s">
        <v>9</v>
      </c>
    </row>
    <row r="910" spans="1:16" x14ac:dyDescent="0.25">
      <c r="A910" s="5" t="s">
        <v>3784</v>
      </c>
      <c r="B910" s="9" t="s">
        <v>603</v>
      </c>
      <c r="C910" s="29" t="s">
        <v>3785</v>
      </c>
      <c r="D910" s="6" t="s">
        <v>3786</v>
      </c>
      <c r="E910" s="6" t="s">
        <v>649</v>
      </c>
      <c r="F910" s="5" t="s">
        <v>68</v>
      </c>
      <c r="G910" s="5" t="s">
        <v>6</v>
      </c>
      <c r="H910" s="5" t="s">
        <v>6</v>
      </c>
      <c r="I910" s="5" t="s">
        <v>6</v>
      </c>
      <c r="J910" s="5" t="s">
        <v>6</v>
      </c>
      <c r="K910" s="5" t="s">
        <v>6</v>
      </c>
      <c r="L910" s="5">
        <v>16</v>
      </c>
      <c r="M910" s="5">
        <v>1</v>
      </c>
      <c r="N910" s="5" t="s">
        <v>6</v>
      </c>
      <c r="O910" s="5" t="s">
        <v>8</v>
      </c>
      <c r="P910" s="5" t="s">
        <v>9</v>
      </c>
    </row>
    <row r="911" spans="1:16" x14ac:dyDescent="0.25">
      <c r="A911" s="5" t="s">
        <v>3787</v>
      </c>
      <c r="B911" s="9" t="s">
        <v>603</v>
      </c>
      <c r="C911" s="29" t="s">
        <v>3788</v>
      </c>
      <c r="D911" s="6" t="s">
        <v>3789</v>
      </c>
      <c r="E911" s="6" t="s">
        <v>649</v>
      </c>
      <c r="F911" s="5" t="s">
        <v>68</v>
      </c>
      <c r="G911" s="5" t="s">
        <v>6</v>
      </c>
      <c r="H911" s="5" t="s">
        <v>6</v>
      </c>
      <c r="I911" s="5" t="s">
        <v>6</v>
      </c>
      <c r="J911" s="5" t="s">
        <v>6</v>
      </c>
      <c r="K911" s="5" t="s">
        <v>6</v>
      </c>
      <c r="L911" s="5">
        <v>16</v>
      </c>
      <c r="M911" s="5">
        <v>1</v>
      </c>
      <c r="N911" s="5" t="s">
        <v>6</v>
      </c>
      <c r="O911" s="5" t="s">
        <v>8</v>
      </c>
      <c r="P911" s="5" t="s">
        <v>9</v>
      </c>
    </row>
    <row r="912" spans="1:16" x14ac:dyDescent="0.25">
      <c r="A912" s="5" t="s">
        <v>3790</v>
      </c>
      <c r="B912" s="9" t="s">
        <v>603</v>
      </c>
      <c r="C912" s="29" t="s">
        <v>3791</v>
      </c>
      <c r="D912" s="6" t="s">
        <v>3792</v>
      </c>
      <c r="E912" s="6" t="s">
        <v>649</v>
      </c>
      <c r="F912" s="5" t="s">
        <v>68</v>
      </c>
      <c r="G912" s="5" t="s">
        <v>6</v>
      </c>
      <c r="H912" s="5" t="s">
        <v>6</v>
      </c>
      <c r="I912" s="5" t="s">
        <v>6</v>
      </c>
      <c r="J912" s="5" t="s">
        <v>6</v>
      </c>
      <c r="K912" s="5" t="s">
        <v>6</v>
      </c>
      <c r="L912" s="5">
        <v>16</v>
      </c>
      <c r="M912" s="5">
        <v>1</v>
      </c>
      <c r="N912" s="5" t="s">
        <v>6</v>
      </c>
      <c r="O912" s="5" t="s">
        <v>8</v>
      </c>
      <c r="P912" s="5" t="s">
        <v>9</v>
      </c>
    </row>
    <row r="913" spans="1:16" ht="33.75" x14ac:dyDescent="0.25">
      <c r="A913" s="5" t="s">
        <v>3793</v>
      </c>
      <c r="B913" s="9" t="s">
        <v>603</v>
      </c>
      <c r="C913" s="29" t="s">
        <v>3794</v>
      </c>
      <c r="D913" s="6" t="s">
        <v>3795</v>
      </c>
      <c r="E913" s="6" t="s">
        <v>2792</v>
      </c>
      <c r="F913" s="5" t="s">
        <v>5</v>
      </c>
      <c r="G913" s="5" t="s">
        <v>6</v>
      </c>
      <c r="H913" s="5" t="s">
        <v>6</v>
      </c>
      <c r="I913" s="5" t="s">
        <v>6</v>
      </c>
      <c r="J913" s="5" t="s">
        <v>6</v>
      </c>
      <c r="K913" s="5" t="s">
        <v>6</v>
      </c>
      <c r="L913" s="5">
        <v>32</v>
      </c>
      <c r="M913" s="5">
        <v>1</v>
      </c>
      <c r="N913" s="5" t="s">
        <v>6</v>
      </c>
      <c r="O913" s="5" t="s">
        <v>8</v>
      </c>
      <c r="P913" s="5" t="s">
        <v>9</v>
      </c>
    </row>
    <row r="914" spans="1:16" x14ac:dyDescent="0.25">
      <c r="A914" s="5" t="s">
        <v>3796</v>
      </c>
      <c r="B914" s="9" t="s">
        <v>603</v>
      </c>
      <c r="C914" s="29" t="s">
        <v>3797</v>
      </c>
      <c r="D914" s="6" t="s">
        <v>3798</v>
      </c>
      <c r="E914" s="6" t="s">
        <v>649</v>
      </c>
      <c r="F914" s="5" t="s">
        <v>68</v>
      </c>
      <c r="G914" s="5" t="s">
        <v>6</v>
      </c>
      <c r="H914" s="5" t="s">
        <v>6</v>
      </c>
      <c r="I914" s="5" t="s">
        <v>6</v>
      </c>
      <c r="J914" s="5" t="s">
        <v>6</v>
      </c>
      <c r="K914" s="5" t="s">
        <v>6</v>
      </c>
      <c r="L914" s="5">
        <v>16</v>
      </c>
      <c r="M914" s="5">
        <v>1</v>
      </c>
      <c r="N914" s="5" t="s">
        <v>6</v>
      </c>
      <c r="O914" s="5" t="s">
        <v>8</v>
      </c>
      <c r="P914" s="5" t="s">
        <v>9</v>
      </c>
    </row>
    <row r="915" spans="1:16" ht="33.75" x14ac:dyDescent="0.25">
      <c r="A915" s="5" t="s">
        <v>3799</v>
      </c>
      <c r="B915" s="9" t="s">
        <v>603</v>
      </c>
      <c r="C915" s="29" t="s">
        <v>3800</v>
      </c>
      <c r="D915" s="6" t="s">
        <v>3801</v>
      </c>
      <c r="E915" s="6" t="s">
        <v>2792</v>
      </c>
      <c r="F915" s="5" t="s">
        <v>5</v>
      </c>
      <c r="G915" s="5" t="s">
        <v>6</v>
      </c>
      <c r="H915" s="5" t="s">
        <v>6</v>
      </c>
      <c r="I915" s="5" t="s">
        <v>6</v>
      </c>
      <c r="J915" s="5" t="s">
        <v>6</v>
      </c>
      <c r="K915" s="5" t="s">
        <v>6</v>
      </c>
      <c r="L915" s="5">
        <v>32</v>
      </c>
      <c r="M915" s="5">
        <v>1</v>
      </c>
      <c r="N915" s="5" t="s">
        <v>6</v>
      </c>
      <c r="O915" s="5" t="s">
        <v>8</v>
      </c>
      <c r="P915" s="5" t="s">
        <v>9</v>
      </c>
    </row>
    <row r="916" spans="1:16" ht="33.75" x14ac:dyDescent="0.25">
      <c r="A916" s="5" t="s">
        <v>3802</v>
      </c>
      <c r="B916" s="9" t="s">
        <v>603</v>
      </c>
      <c r="C916" s="29" t="s">
        <v>3803</v>
      </c>
      <c r="D916" s="6" t="s">
        <v>3804</v>
      </c>
      <c r="E916" s="6" t="s">
        <v>2792</v>
      </c>
      <c r="F916" s="5" t="s">
        <v>5</v>
      </c>
      <c r="G916" s="5" t="s">
        <v>6</v>
      </c>
      <c r="H916" s="5" t="s">
        <v>6</v>
      </c>
      <c r="I916" s="5" t="s">
        <v>6</v>
      </c>
      <c r="J916" s="5" t="s">
        <v>6</v>
      </c>
      <c r="K916" s="5" t="s">
        <v>6</v>
      </c>
      <c r="L916" s="5">
        <v>32</v>
      </c>
      <c r="M916" s="5">
        <v>1</v>
      </c>
      <c r="N916" s="5" t="s">
        <v>6</v>
      </c>
      <c r="O916" s="5" t="s">
        <v>8</v>
      </c>
      <c r="P916" s="5" t="s">
        <v>9</v>
      </c>
    </row>
    <row r="917" spans="1:16" ht="45" x14ac:dyDescent="0.25">
      <c r="A917" s="5" t="s">
        <v>3805</v>
      </c>
      <c r="B917" s="9" t="s">
        <v>603</v>
      </c>
      <c r="C917" s="29" t="s">
        <v>3806</v>
      </c>
      <c r="D917" s="6" t="s">
        <v>3807</v>
      </c>
      <c r="E917" s="6" t="s">
        <v>87</v>
      </c>
      <c r="F917" s="5" t="s">
        <v>88</v>
      </c>
      <c r="G917" s="5" t="s">
        <v>6</v>
      </c>
      <c r="H917" s="5" t="s">
        <v>6</v>
      </c>
      <c r="I917" s="5" t="s">
        <v>6</v>
      </c>
      <c r="J917" s="5" t="s">
        <v>6</v>
      </c>
      <c r="K917" s="5" t="s">
        <v>6</v>
      </c>
      <c r="L917" s="5">
        <v>1</v>
      </c>
      <c r="M917" s="5">
        <v>1</v>
      </c>
      <c r="N917" s="5" t="s">
        <v>3808</v>
      </c>
      <c r="O917" s="5" t="s">
        <v>8</v>
      </c>
      <c r="P917" s="5" t="s">
        <v>9</v>
      </c>
    </row>
    <row r="918" spans="1:16" ht="45" x14ac:dyDescent="0.25">
      <c r="A918" s="5" t="s">
        <v>3809</v>
      </c>
      <c r="B918" s="9" t="s">
        <v>603</v>
      </c>
      <c r="C918" s="29" t="s">
        <v>3810</v>
      </c>
      <c r="D918" s="6" t="s">
        <v>3811</v>
      </c>
      <c r="E918" s="6" t="s">
        <v>87</v>
      </c>
      <c r="F918" s="5" t="s">
        <v>88</v>
      </c>
      <c r="G918" s="5" t="s">
        <v>6</v>
      </c>
      <c r="H918" s="5" t="s">
        <v>6</v>
      </c>
      <c r="I918" s="5" t="s">
        <v>6</v>
      </c>
      <c r="J918" s="5" t="s">
        <v>6</v>
      </c>
      <c r="K918" s="5" t="s">
        <v>6</v>
      </c>
      <c r="L918" s="5">
        <v>1</v>
      </c>
      <c r="M918" s="5">
        <v>1</v>
      </c>
      <c r="N918" s="5" t="s">
        <v>3808</v>
      </c>
      <c r="O918" s="5" t="s">
        <v>8</v>
      </c>
      <c r="P918" s="5" t="s">
        <v>9</v>
      </c>
    </row>
    <row r="919" spans="1:16" ht="45" x14ac:dyDescent="0.25">
      <c r="A919" s="5" t="s">
        <v>3812</v>
      </c>
      <c r="B919" s="9" t="s">
        <v>603</v>
      </c>
      <c r="C919" s="29" t="s">
        <v>3813</v>
      </c>
      <c r="D919" s="6" t="s">
        <v>3814</v>
      </c>
      <c r="E919" s="6" t="s">
        <v>87</v>
      </c>
      <c r="F919" s="5" t="s">
        <v>88</v>
      </c>
      <c r="G919" s="5" t="s">
        <v>6</v>
      </c>
      <c r="H919" s="5" t="s">
        <v>6</v>
      </c>
      <c r="I919" s="5" t="s">
        <v>6</v>
      </c>
      <c r="J919" s="5" t="s">
        <v>6</v>
      </c>
      <c r="K919" s="5" t="s">
        <v>6</v>
      </c>
      <c r="L919" s="5">
        <v>1</v>
      </c>
      <c r="M919" s="5">
        <v>1</v>
      </c>
      <c r="N919" s="5" t="s">
        <v>3808</v>
      </c>
      <c r="O919" s="5" t="s">
        <v>8</v>
      </c>
      <c r="P919" s="5" t="s">
        <v>9</v>
      </c>
    </row>
    <row r="920" spans="1:16" ht="45" x14ac:dyDescent="0.25">
      <c r="A920" s="5" t="s">
        <v>3815</v>
      </c>
      <c r="B920" s="9" t="s">
        <v>603</v>
      </c>
      <c r="C920" s="29" t="s">
        <v>3816</v>
      </c>
      <c r="D920" s="6" t="s">
        <v>3817</v>
      </c>
      <c r="E920" s="6" t="s">
        <v>87</v>
      </c>
      <c r="F920" s="5" t="s">
        <v>88</v>
      </c>
      <c r="G920" s="5" t="s">
        <v>6</v>
      </c>
      <c r="H920" s="5" t="s">
        <v>6</v>
      </c>
      <c r="I920" s="5" t="s">
        <v>6</v>
      </c>
      <c r="J920" s="5" t="s">
        <v>6</v>
      </c>
      <c r="K920" s="5" t="s">
        <v>6</v>
      </c>
      <c r="L920" s="5">
        <v>1</v>
      </c>
      <c r="M920" s="5">
        <v>1</v>
      </c>
      <c r="N920" s="5" t="s">
        <v>3808</v>
      </c>
      <c r="O920" s="5" t="s">
        <v>8</v>
      </c>
      <c r="P920" s="5" t="s">
        <v>9</v>
      </c>
    </row>
    <row r="921" spans="1:16" ht="45" x14ac:dyDescent="0.25">
      <c r="A921" s="5" t="s">
        <v>3818</v>
      </c>
      <c r="B921" s="9" t="s">
        <v>603</v>
      </c>
      <c r="C921" s="29" t="s">
        <v>3819</v>
      </c>
      <c r="D921" s="6" t="s">
        <v>3820</v>
      </c>
      <c r="E921" s="6" t="s">
        <v>87</v>
      </c>
      <c r="F921" s="5" t="s">
        <v>88</v>
      </c>
      <c r="G921" s="5" t="s">
        <v>6</v>
      </c>
      <c r="H921" s="5" t="s">
        <v>6</v>
      </c>
      <c r="I921" s="5" t="s">
        <v>6</v>
      </c>
      <c r="J921" s="5" t="s">
        <v>6</v>
      </c>
      <c r="K921" s="5" t="s">
        <v>6</v>
      </c>
      <c r="L921" s="5">
        <v>1</v>
      </c>
      <c r="M921" s="5">
        <v>1</v>
      </c>
      <c r="N921" s="5" t="s">
        <v>3821</v>
      </c>
      <c r="O921" s="5" t="s">
        <v>8</v>
      </c>
      <c r="P921" s="5" t="s">
        <v>9</v>
      </c>
    </row>
    <row r="922" spans="1:16" ht="45" x14ac:dyDescent="0.25">
      <c r="A922" s="5" t="s">
        <v>3822</v>
      </c>
      <c r="B922" s="9" t="s">
        <v>603</v>
      </c>
      <c r="C922" s="29" t="s">
        <v>3823</v>
      </c>
      <c r="D922" s="6" t="s">
        <v>3824</v>
      </c>
      <c r="E922" s="6" t="s">
        <v>87</v>
      </c>
      <c r="F922" s="5" t="s">
        <v>88</v>
      </c>
      <c r="G922" s="5" t="s">
        <v>6</v>
      </c>
      <c r="H922" s="5" t="s">
        <v>6</v>
      </c>
      <c r="I922" s="5" t="s">
        <v>6</v>
      </c>
      <c r="J922" s="5" t="s">
        <v>6</v>
      </c>
      <c r="K922" s="5" t="s">
        <v>6</v>
      </c>
      <c r="L922" s="5">
        <v>1</v>
      </c>
      <c r="M922" s="5">
        <v>1</v>
      </c>
      <c r="N922" s="5" t="s">
        <v>3825</v>
      </c>
      <c r="O922" s="5" t="s">
        <v>8</v>
      </c>
      <c r="P922" s="5" t="s">
        <v>9</v>
      </c>
    </row>
    <row r="923" spans="1:16" ht="67.5" x14ac:dyDescent="0.25">
      <c r="A923" s="1" t="s">
        <v>3826</v>
      </c>
      <c r="B923" s="2" t="s">
        <v>3704</v>
      </c>
      <c r="C923" s="3" t="s">
        <v>3827</v>
      </c>
      <c r="D923" s="1" t="s">
        <v>3</v>
      </c>
      <c r="E923" s="1" t="s">
        <v>4</v>
      </c>
      <c r="F923" s="1" t="e">
        <v>#N/A</v>
      </c>
      <c r="G923" s="1" t="s">
        <v>6</v>
      </c>
      <c r="H923" s="1" t="s">
        <v>6</v>
      </c>
      <c r="I923" s="1" t="s">
        <v>6</v>
      </c>
      <c r="J923" s="1" t="s">
        <v>6</v>
      </c>
      <c r="K923" s="19" t="e">
        <v>#N/A</v>
      </c>
      <c r="L923" s="1">
        <v>32</v>
      </c>
      <c r="M923" s="1">
        <v>1</v>
      </c>
      <c r="N923" s="1" t="s">
        <v>3752</v>
      </c>
      <c r="O923" s="1" t="s">
        <v>8</v>
      </c>
      <c r="P923" s="1" t="s">
        <v>13</v>
      </c>
    </row>
    <row r="924" spans="1:16" ht="45" x14ac:dyDescent="0.25">
      <c r="A924" s="5" t="s">
        <v>3828</v>
      </c>
      <c r="B924" s="9" t="s">
        <v>603</v>
      </c>
      <c r="C924" s="29" t="s">
        <v>3829</v>
      </c>
      <c r="D924" s="6" t="s">
        <v>3830</v>
      </c>
      <c r="E924" s="6" t="s">
        <v>87</v>
      </c>
      <c r="F924" s="5" t="s">
        <v>88</v>
      </c>
      <c r="G924" s="5" t="s">
        <v>6</v>
      </c>
      <c r="H924" s="5" t="s">
        <v>6</v>
      </c>
      <c r="I924" s="5" t="s">
        <v>6</v>
      </c>
      <c r="J924" s="5" t="s">
        <v>6</v>
      </c>
      <c r="K924" s="5" t="e">
        <v>#N/A</v>
      </c>
      <c r="L924" s="5">
        <v>1</v>
      </c>
      <c r="M924" s="5">
        <v>1</v>
      </c>
      <c r="N924" s="5" t="s">
        <v>3831</v>
      </c>
      <c r="O924" s="5" t="s">
        <v>8</v>
      </c>
      <c r="P924" s="5" t="s">
        <v>9</v>
      </c>
    </row>
    <row r="925" spans="1:16" ht="146.25" x14ac:dyDescent="0.25">
      <c r="A925" s="5" t="s">
        <v>3832</v>
      </c>
      <c r="B925" s="9" t="s">
        <v>603</v>
      </c>
      <c r="C925" s="29" t="s">
        <v>3833</v>
      </c>
      <c r="D925" s="6" t="s">
        <v>3834</v>
      </c>
      <c r="E925" s="6" t="s">
        <v>101</v>
      </c>
      <c r="F925" s="5" t="s">
        <v>102</v>
      </c>
      <c r="G925" s="5" t="s">
        <v>6</v>
      </c>
      <c r="H925" s="5" t="s">
        <v>6</v>
      </c>
      <c r="I925" s="5" t="s">
        <v>6</v>
      </c>
      <c r="J925" s="5" t="s">
        <v>6</v>
      </c>
      <c r="K925" s="5" t="e">
        <v>#N/A</v>
      </c>
      <c r="L925" s="5">
        <v>8</v>
      </c>
      <c r="M925" s="5">
        <v>1</v>
      </c>
      <c r="N925" s="5" t="s">
        <v>3835</v>
      </c>
      <c r="O925" s="5" t="s">
        <v>8</v>
      </c>
      <c r="P925" s="5" t="s">
        <v>9</v>
      </c>
    </row>
    <row r="926" spans="1:16" ht="56.25" x14ac:dyDescent="0.25">
      <c r="A926" s="5" t="s">
        <v>3836</v>
      </c>
      <c r="B926" s="9" t="s">
        <v>603</v>
      </c>
      <c r="C926" s="29" t="s">
        <v>3837</v>
      </c>
      <c r="D926" s="6" t="s">
        <v>3838</v>
      </c>
      <c r="E926" s="6" t="s">
        <v>87</v>
      </c>
      <c r="F926" s="5" t="s">
        <v>88</v>
      </c>
      <c r="G926" s="5" t="s">
        <v>6</v>
      </c>
      <c r="H926" s="5" t="s">
        <v>6</v>
      </c>
      <c r="I926" s="5" t="s">
        <v>6</v>
      </c>
      <c r="J926" s="5" t="s">
        <v>6</v>
      </c>
      <c r="K926" s="5" t="e">
        <v>#N/A</v>
      </c>
      <c r="L926" s="5">
        <v>1</v>
      </c>
      <c r="M926" s="5">
        <v>1</v>
      </c>
      <c r="N926" s="5" t="s">
        <v>3839</v>
      </c>
      <c r="O926" s="5" t="s">
        <v>8</v>
      </c>
      <c r="P926" s="5" t="s">
        <v>9</v>
      </c>
    </row>
    <row r="927" spans="1:16" x14ac:dyDescent="0.25">
      <c r="A927" s="5" t="s">
        <v>3840</v>
      </c>
      <c r="B927" s="9" t="s">
        <v>603</v>
      </c>
      <c r="C927" s="29" t="s">
        <v>3841</v>
      </c>
      <c r="D927" s="6" t="s">
        <v>3842</v>
      </c>
      <c r="E927" s="6" t="s">
        <v>210</v>
      </c>
      <c r="F927" s="5" t="s">
        <v>102</v>
      </c>
      <c r="G927" s="5" t="s">
        <v>6</v>
      </c>
      <c r="H927" s="5" t="s">
        <v>6</v>
      </c>
      <c r="I927" s="5" t="s">
        <v>6</v>
      </c>
      <c r="J927" s="5" t="s">
        <v>6</v>
      </c>
      <c r="K927" s="5" t="s">
        <v>6</v>
      </c>
      <c r="L927" s="5">
        <v>8</v>
      </c>
      <c r="M927" s="5">
        <v>1</v>
      </c>
      <c r="N927" s="5" t="s">
        <v>6</v>
      </c>
      <c r="O927" s="5" t="s">
        <v>8</v>
      </c>
      <c r="P927" s="5" t="s">
        <v>9</v>
      </c>
    </row>
    <row r="928" spans="1:16" ht="45" x14ac:dyDescent="0.25">
      <c r="A928" s="5" t="s">
        <v>3843</v>
      </c>
      <c r="B928" s="9" t="s">
        <v>603</v>
      </c>
      <c r="C928" s="29" t="s">
        <v>3844</v>
      </c>
      <c r="D928" s="6" t="s">
        <v>3845</v>
      </c>
      <c r="E928" s="6" t="s">
        <v>87</v>
      </c>
      <c r="F928" s="5" t="s">
        <v>88</v>
      </c>
      <c r="G928" s="5" t="s">
        <v>6</v>
      </c>
      <c r="H928" s="5" t="s">
        <v>6</v>
      </c>
      <c r="I928" s="5" t="s">
        <v>6</v>
      </c>
      <c r="J928" s="5" t="s">
        <v>6</v>
      </c>
      <c r="K928" s="5" t="e">
        <v>#N/A</v>
      </c>
      <c r="L928" s="5">
        <v>1</v>
      </c>
      <c r="M928" s="5">
        <v>1</v>
      </c>
      <c r="N928" s="5" t="s">
        <v>3846</v>
      </c>
      <c r="O928" s="5" t="s">
        <v>8</v>
      </c>
      <c r="P928" s="5" t="s">
        <v>9</v>
      </c>
    </row>
    <row r="929" spans="1:16" ht="22.5" x14ac:dyDescent="0.25">
      <c r="A929" s="5" t="s">
        <v>3847</v>
      </c>
      <c r="B929" s="9" t="s">
        <v>603</v>
      </c>
      <c r="C929" s="29" t="s">
        <v>3848</v>
      </c>
      <c r="D929" s="6" t="s">
        <v>3849</v>
      </c>
      <c r="E929" s="6" t="s">
        <v>87</v>
      </c>
      <c r="F929" s="5" t="s">
        <v>88</v>
      </c>
      <c r="G929" s="5" t="s">
        <v>6</v>
      </c>
      <c r="H929" s="5" t="s">
        <v>6</v>
      </c>
      <c r="I929" s="5" t="s">
        <v>6</v>
      </c>
      <c r="J929" s="5" t="s">
        <v>6</v>
      </c>
      <c r="K929" s="5" t="e">
        <v>#N/A</v>
      </c>
      <c r="L929" s="5">
        <v>1</v>
      </c>
      <c r="M929" s="5">
        <v>1</v>
      </c>
      <c r="N929" s="5" t="s">
        <v>3850</v>
      </c>
      <c r="O929" s="5" t="s">
        <v>8</v>
      </c>
      <c r="P929" s="5" t="s">
        <v>9</v>
      </c>
    </row>
    <row r="930" spans="1:16" ht="22.5" x14ac:dyDescent="0.25">
      <c r="A930" s="5" t="s">
        <v>3851</v>
      </c>
      <c r="B930" s="9" t="s">
        <v>603</v>
      </c>
      <c r="C930" s="29" t="s">
        <v>3852</v>
      </c>
      <c r="D930" s="6" t="s">
        <v>3853</v>
      </c>
      <c r="E930" s="6" t="s">
        <v>87</v>
      </c>
      <c r="F930" s="5" t="s">
        <v>88</v>
      </c>
      <c r="G930" s="5" t="s">
        <v>6</v>
      </c>
      <c r="H930" s="5" t="s">
        <v>6</v>
      </c>
      <c r="I930" s="5" t="s">
        <v>6</v>
      </c>
      <c r="J930" s="5" t="s">
        <v>6</v>
      </c>
      <c r="K930" s="5" t="e">
        <v>#N/A</v>
      </c>
      <c r="L930" s="5">
        <v>1</v>
      </c>
      <c r="M930" s="5">
        <v>1</v>
      </c>
      <c r="N930" s="5" t="s">
        <v>3850</v>
      </c>
      <c r="O930" s="5" t="s">
        <v>8</v>
      </c>
      <c r="P930" s="5" t="s">
        <v>9</v>
      </c>
    </row>
    <row r="931" spans="1:16" ht="45" x14ac:dyDescent="0.25">
      <c r="A931" s="5" t="s">
        <v>3854</v>
      </c>
      <c r="B931" s="9" t="s">
        <v>603</v>
      </c>
      <c r="C931" s="29" t="s">
        <v>3855</v>
      </c>
      <c r="D931" s="6" t="s">
        <v>3856</v>
      </c>
      <c r="E931" s="6" t="s">
        <v>87</v>
      </c>
      <c r="F931" s="5" t="s">
        <v>88</v>
      </c>
      <c r="G931" s="5" t="s">
        <v>6</v>
      </c>
      <c r="H931" s="5" t="s">
        <v>6</v>
      </c>
      <c r="I931" s="5" t="s">
        <v>6</v>
      </c>
      <c r="J931" s="5" t="s">
        <v>6</v>
      </c>
      <c r="K931" s="5" t="e">
        <v>#N/A</v>
      </c>
      <c r="L931" s="5">
        <v>1</v>
      </c>
      <c r="M931" s="5">
        <v>1</v>
      </c>
      <c r="N931" s="5" t="s">
        <v>3808</v>
      </c>
      <c r="O931" s="5" t="s">
        <v>8</v>
      </c>
      <c r="P931" s="5" t="s">
        <v>9</v>
      </c>
    </row>
    <row r="932" spans="1:16" ht="22.5" x14ac:dyDescent="0.25">
      <c r="A932" s="5" t="s">
        <v>3857</v>
      </c>
      <c r="B932" s="9" t="s">
        <v>603</v>
      </c>
      <c r="C932" s="29" t="s">
        <v>3858</v>
      </c>
      <c r="D932" s="6" t="s">
        <v>3859</v>
      </c>
      <c r="E932" s="6" t="s">
        <v>101</v>
      </c>
      <c r="F932" s="5" t="s">
        <v>3860</v>
      </c>
      <c r="G932" s="5" t="s">
        <v>6</v>
      </c>
      <c r="H932" s="5" t="s">
        <v>6</v>
      </c>
      <c r="I932" s="5" t="s">
        <v>6</v>
      </c>
      <c r="J932" s="5" t="s">
        <v>6</v>
      </c>
      <c r="K932" s="5" t="s">
        <v>6</v>
      </c>
      <c r="L932" s="5">
        <v>576</v>
      </c>
      <c r="M932" s="5">
        <v>1</v>
      </c>
      <c r="N932" s="5" t="s">
        <v>6</v>
      </c>
      <c r="O932" s="5" t="s">
        <v>8</v>
      </c>
      <c r="P932" s="5" t="s">
        <v>9</v>
      </c>
    </row>
    <row r="933" spans="1:16" ht="33.75" x14ac:dyDescent="0.25">
      <c r="A933" s="5" t="s">
        <v>3861</v>
      </c>
      <c r="B933" s="9" t="s">
        <v>603</v>
      </c>
      <c r="C933" s="29" t="s">
        <v>3862</v>
      </c>
      <c r="D933" s="6" t="s">
        <v>3863</v>
      </c>
      <c r="E933" s="6" t="s">
        <v>87</v>
      </c>
      <c r="F933" s="5" t="s">
        <v>88</v>
      </c>
      <c r="G933" s="5" t="s">
        <v>6</v>
      </c>
      <c r="H933" s="5" t="s">
        <v>6</v>
      </c>
      <c r="I933" s="5" t="s">
        <v>6</v>
      </c>
      <c r="J933" s="5" t="s">
        <v>6</v>
      </c>
      <c r="K933" s="5" t="s">
        <v>6</v>
      </c>
      <c r="L933" s="5">
        <v>1</v>
      </c>
      <c r="M933" s="5">
        <v>1</v>
      </c>
      <c r="N933" s="5" t="s">
        <v>3864</v>
      </c>
      <c r="O933" s="5" t="s">
        <v>8</v>
      </c>
      <c r="P933" s="5" t="s">
        <v>9</v>
      </c>
    </row>
    <row r="934" spans="1:16" ht="45" x14ac:dyDescent="0.25">
      <c r="A934" s="5" t="s">
        <v>3865</v>
      </c>
      <c r="B934" s="9" t="s">
        <v>603</v>
      </c>
      <c r="C934" s="29" t="s">
        <v>3866</v>
      </c>
      <c r="D934" s="6" t="s">
        <v>3867</v>
      </c>
      <c r="E934" s="6" t="s">
        <v>87</v>
      </c>
      <c r="F934" s="5" t="s">
        <v>88</v>
      </c>
      <c r="G934" s="5" t="s">
        <v>6</v>
      </c>
      <c r="H934" s="5" t="s">
        <v>6</v>
      </c>
      <c r="I934" s="5" t="s">
        <v>6</v>
      </c>
      <c r="J934" s="5" t="s">
        <v>6</v>
      </c>
      <c r="K934" s="5" t="s">
        <v>6</v>
      </c>
      <c r="L934" s="5">
        <v>1</v>
      </c>
      <c r="M934" s="5">
        <v>1</v>
      </c>
      <c r="N934" s="5" t="s">
        <v>3868</v>
      </c>
      <c r="O934" s="5" t="s">
        <v>8</v>
      </c>
      <c r="P934" s="5" t="s">
        <v>9</v>
      </c>
    </row>
    <row r="935" spans="1:16" ht="22.5" x14ac:dyDescent="0.25">
      <c r="A935" s="5" t="s">
        <v>3869</v>
      </c>
      <c r="B935" s="9" t="s">
        <v>603</v>
      </c>
      <c r="C935" s="29" t="s">
        <v>3870</v>
      </c>
      <c r="D935" s="6" t="s">
        <v>3871</v>
      </c>
      <c r="E935" s="6" t="s">
        <v>87</v>
      </c>
      <c r="F935" s="5" t="s">
        <v>88</v>
      </c>
      <c r="G935" s="5" t="s">
        <v>6</v>
      </c>
      <c r="H935" s="5" t="s">
        <v>6</v>
      </c>
      <c r="I935" s="5" t="s">
        <v>6</v>
      </c>
      <c r="J935" s="5" t="s">
        <v>6</v>
      </c>
      <c r="K935" s="5" t="e">
        <v>#N/A</v>
      </c>
      <c r="L935" s="5">
        <v>1</v>
      </c>
      <c r="M935" s="5">
        <v>1</v>
      </c>
      <c r="N935" s="5" t="s">
        <v>3850</v>
      </c>
      <c r="O935" s="5" t="s">
        <v>8</v>
      </c>
      <c r="P935" s="5" t="s">
        <v>9</v>
      </c>
    </row>
    <row r="936" spans="1:16" ht="22.5" x14ac:dyDescent="0.25">
      <c r="A936" s="5" t="s">
        <v>3872</v>
      </c>
      <c r="B936" s="9" t="s">
        <v>603</v>
      </c>
      <c r="C936" s="29" t="s">
        <v>3873</v>
      </c>
      <c r="D936" s="6" t="s">
        <v>3874</v>
      </c>
      <c r="E936" s="6" t="s">
        <v>87</v>
      </c>
      <c r="F936" s="5" t="s">
        <v>88</v>
      </c>
      <c r="G936" s="5" t="s">
        <v>6</v>
      </c>
      <c r="H936" s="5" t="s">
        <v>6</v>
      </c>
      <c r="I936" s="5" t="s">
        <v>6</v>
      </c>
      <c r="J936" s="5" t="s">
        <v>6</v>
      </c>
      <c r="K936" s="5" t="e">
        <v>#N/A</v>
      </c>
      <c r="L936" s="5">
        <v>1</v>
      </c>
      <c r="M936" s="5">
        <v>1</v>
      </c>
      <c r="N936" s="5" t="s">
        <v>3850</v>
      </c>
      <c r="O936" s="5" t="s">
        <v>8</v>
      </c>
      <c r="P936" s="5" t="s">
        <v>9</v>
      </c>
    </row>
    <row r="937" spans="1:16" x14ac:dyDescent="0.25">
      <c r="A937" s="5" t="s">
        <v>3875</v>
      </c>
      <c r="B937" s="9" t="s">
        <v>603</v>
      </c>
      <c r="C937" s="29" t="s">
        <v>3876</v>
      </c>
      <c r="D937" s="6" t="s">
        <v>3877</v>
      </c>
      <c r="E937" s="6" t="s">
        <v>87</v>
      </c>
      <c r="F937" s="5" t="s">
        <v>88</v>
      </c>
      <c r="G937" s="6" t="s">
        <v>6</v>
      </c>
      <c r="H937" s="6" t="s">
        <v>6</v>
      </c>
      <c r="I937" s="6" t="s">
        <v>6</v>
      </c>
      <c r="J937" s="6" t="s">
        <v>6</v>
      </c>
      <c r="K937" s="6" t="e">
        <v>#N/A</v>
      </c>
      <c r="L937" s="5">
        <v>1</v>
      </c>
      <c r="M937" s="5">
        <v>1</v>
      </c>
      <c r="N937" s="5" t="s">
        <v>603</v>
      </c>
      <c r="O937" s="6" t="s">
        <v>54</v>
      </c>
      <c r="P937" s="6" t="s">
        <v>9</v>
      </c>
    </row>
    <row r="938" spans="1:16" ht="22.5" x14ac:dyDescent="0.25">
      <c r="A938" s="5" t="s">
        <v>3878</v>
      </c>
      <c r="B938" s="9" t="s">
        <v>603</v>
      </c>
      <c r="C938" s="29" t="s">
        <v>3879</v>
      </c>
      <c r="D938" s="6" t="s">
        <v>3880</v>
      </c>
      <c r="E938" s="6" t="s">
        <v>3505</v>
      </c>
      <c r="F938" s="5" t="s">
        <v>3506</v>
      </c>
      <c r="G938" s="6" t="s">
        <v>6</v>
      </c>
      <c r="H938" s="6" t="s">
        <v>6</v>
      </c>
      <c r="I938" s="6" t="s">
        <v>6</v>
      </c>
      <c r="J938" s="6" t="s">
        <v>6</v>
      </c>
      <c r="K938" s="6" t="e">
        <v>#N/A</v>
      </c>
      <c r="L938" s="5">
        <v>16</v>
      </c>
      <c r="M938" s="5">
        <v>0.1</v>
      </c>
      <c r="N938" s="5" t="s">
        <v>6</v>
      </c>
      <c r="O938" s="6" t="s">
        <v>8</v>
      </c>
      <c r="P938" s="6" t="s">
        <v>9</v>
      </c>
    </row>
    <row r="939" spans="1:16" ht="33.75" x14ac:dyDescent="0.25">
      <c r="A939" s="5" t="s">
        <v>3881</v>
      </c>
      <c r="B939" s="9" t="s">
        <v>603</v>
      </c>
      <c r="C939" s="29" t="s">
        <v>3882</v>
      </c>
      <c r="D939" s="6" t="s">
        <v>3883</v>
      </c>
      <c r="E939" s="6" t="s">
        <v>87</v>
      </c>
      <c r="F939" s="5" t="s">
        <v>88</v>
      </c>
      <c r="G939" s="6" t="s">
        <v>6</v>
      </c>
      <c r="H939" s="6" t="s">
        <v>6</v>
      </c>
      <c r="I939" s="6" t="s">
        <v>6</v>
      </c>
      <c r="J939" s="6" t="s">
        <v>6</v>
      </c>
      <c r="K939" s="6" t="e">
        <v>#N/A</v>
      </c>
      <c r="L939" s="5">
        <v>1</v>
      </c>
      <c r="M939" s="5">
        <v>1</v>
      </c>
      <c r="N939" s="5" t="s">
        <v>3884</v>
      </c>
      <c r="O939" s="6" t="s">
        <v>54</v>
      </c>
      <c r="P939" s="6" t="s">
        <v>9</v>
      </c>
    </row>
    <row r="940" spans="1:16" ht="78.75" x14ac:dyDescent="0.25">
      <c r="A940" s="5" t="s">
        <v>3885</v>
      </c>
      <c r="B940" s="9" t="s">
        <v>603</v>
      </c>
      <c r="C940" s="29" t="s">
        <v>3886</v>
      </c>
      <c r="D940" s="6" t="s">
        <v>3887</v>
      </c>
      <c r="E940" s="6" t="s">
        <v>87</v>
      </c>
      <c r="F940" s="5" t="s">
        <v>88</v>
      </c>
      <c r="G940" s="6" t="s">
        <v>6</v>
      </c>
      <c r="H940" s="6" t="s">
        <v>6</v>
      </c>
      <c r="I940" s="6" t="s">
        <v>6</v>
      </c>
      <c r="J940" s="6" t="s">
        <v>6</v>
      </c>
      <c r="K940" s="6" t="e">
        <v>#N/A</v>
      </c>
      <c r="L940" s="5">
        <v>1</v>
      </c>
      <c r="M940" s="5">
        <v>1</v>
      </c>
      <c r="N940" s="5" t="s">
        <v>3888</v>
      </c>
      <c r="O940" s="6" t="s">
        <v>54</v>
      </c>
      <c r="P940" s="6" t="s">
        <v>9</v>
      </c>
    </row>
    <row r="941" spans="1:16" ht="67.5" x14ac:dyDescent="0.25">
      <c r="A941" s="1" t="s">
        <v>3889</v>
      </c>
      <c r="B941" s="2" t="s">
        <v>3704</v>
      </c>
      <c r="C941" s="3" t="s">
        <v>3890</v>
      </c>
      <c r="D941" s="1" t="s">
        <v>3</v>
      </c>
      <c r="E941" s="1" t="s">
        <v>4</v>
      </c>
      <c r="F941" s="1" t="e">
        <v>#N/A</v>
      </c>
      <c r="G941" s="1" t="s">
        <v>6</v>
      </c>
      <c r="H941" s="1" t="s">
        <v>6</v>
      </c>
      <c r="I941" s="1" t="s">
        <v>6</v>
      </c>
      <c r="J941" s="1" t="s">
        <v>6</v>
      </c>
      <c r="K941" s="19" t="e">
        <v>#N/A</v>
      </c>
      <c r="L941" s="19">
        <v>32</v>
      </c>
      <c r="M941" s="19">
        <v>1</v>
      </c>
      <c r="N941" s="1" t="s">
        <v>3752</v>
      </c>
      <c r="O941" s="1" t="s">
        <v>8</v>
      </c>
      <c r="P941" s="1" t="s">
        <v>13</v>
      </c>
    </row>
    <row r="942" spans="1:16" ht="67.5" x14ac:dyDescent="0.25">
      <c r="A942" s="5" t="s">
        <v>3891</v>
      </c>
      <c r="B942" s="9" t="s">
        <v>603</v>
      </c>
      <c r="C942" s="29" t="s">
        <v>3892</v>
      </c>
      <c r="D942" s="6" t="s">
        <v>3893</v>
      </c>
      <c r="E942" s="6" t="s">
        <v>282</v>
      </c>
      <c r="F942" s="5" t="s">
        <v>125</v>
      </c>
      <c r="G942" s="6" t="s">
        <v>6</v>
      </c>
      <c r="H942" s="6" t="s">
        <v>6</v>
      </c>
      <c r="I942" s="6" t="s">
        <v>6</v>
      </c>
      <c r="J942" s="6" t="s">
        <v>6</v>
      </c>
      <c r="K942" s="6" t="e">
        <v>#N/A</v>
      </c>
      <c r="L942" s="6">
        <v>3</v>
      </c>
      <c r="M942" s="6">
        <v>1</v>
      </c>
      <c r="N942" s="5" t="s">
        <v>3894</v>
      </c>
      <c r="O942" s="6" t="s">
        <v>8</v>
      </c>
      <c r="P942" s="6" t="s">
        <v>9</v>
      </c>
    </row>
    <row r="943" spans="1:16" ht="67.5" x14ac:dyDescent="0.25">
      <c r="A943" s="5" t="s">
        <v>3895</v>
      </c>
      <c r="B943" s="9" t="s">
        <v>603</v>
      </c>
      <c r="C943" s="29" t="s">
        <v>3896</v>
      </c>
      <c r="D943" s="6" t="s">
        <v>3897</v>
      </c>
      <c r="E943" s="6" t="s">
        <v>87</v>
      </c>
      <c r="F943" s="5" t="s">
        <v>88</v>
      </c>
      <c r="G943" s="6" t="s">
        <v>6</v>
      </c>
      <c r="H943" s="6" t="s">
        <v>6</v>
      </c>
      <c r="I943" s="6" t="s">
        <v>6</v>
      </c>
      <c r="J943" s="6" t="s">
        <v>6</v>
      </c>
      <c r="K943" s="6" t="e">
        <v>#N/A</v>
      </c>
      <c r="L943" s="6">
        <v>1</v>
      </c>
      <c r="M943" s="6">
        <v>1</v>
      </c>
      <c r="N943" s="5" t="s">
        <v>3898</v>
      </c>
      <c r="O943" s="6" t="s">
        <v>54</v>
      </c>
      <c r="P943" s="6" t="s">
        <v>9</v>
      </c>
    </row>
    <row r="944" spans="1:16" ht="45" x14ac:dyDescent="0.25">
      <c r="A944" s="5" t="s">
        <v>3899</v>
      </c>
      <c r="B944" s="9" t="s">
        <v>603</v>
      </c>
      <c r="C944" s="29" t="s">
        <v>3900</v>
      </c>
      <c r="D944" s="6" t="s">
        <v>3901</v>
      </c>
      <c r="E944" s="6" t="s">
        <v>87</v>
      </c>
      <c r="F944" s="5" t="s">
        <v>88</v>
      </c>
      <c r="G944" s="6" t="s">
        <v>6</v>
      </c>
      <c r="H944" s="6" t="s">
        <v>6</v>
      </c>
      <c r="I944" s="6" t="s">
        <v>6</v>
      </c>
      <c r="J944" s="6" t="s">
        <v>6</v>
      </c>
      <c r="K944" s="6" t="e">
        <v>#N/A</v>
      </c>
      <c r="L944" s="6">
        <v>1</v>
      </c>
      <c r="M944" s="6">
        <v>1</v>
      </c>
      <c r="N944" s="5" t="s">
        <v>3902</v>
      </c>
      <c r="O944" s="6" t="s">
        <v>8</v>
      </c>
      <c r="P944" s="6" t="s">
        <v>9</v>
      </c>
    </row>
    <row r="945" spans="1:16" ht="67.5" x14ac:dyDescent="0.25">
      <c r="A945" s="5" t="s">
        <v>3903</v>
      </c>
      <c r="B945" s="9" t="s">
        <v>603</v>
      </c>
      <c r="C945" s="29" t="s">
        <v>3904</v>
      </c>
      <c r="D945" s="6" t="s">
        <v>3905</v>
      </c>
      <c r="E945" s="6" t="s">
        <v>101</v>
      </c>
      <c r="F945" s="5" t="s">
        <v>102</v>
      </c>
      <c r="G945" s="6" t="s">
        <v>6</v>
      </c>
      <c r="H945" s="6" t="s">
        <v>6</v>
      </c>
      <c r="I945" s="6" t="s">
        <v>6</v>
      </c>
      <c r="J945" s="6" t="s">
        <v>6</v>
      </c>
      <c r="K945" s="6" t="e">
        <v>#N/A</v>
      </c>
      <c r="L945" s="6">
        <v>8</v>
      </c>
      <c r="M945" s="6">
        <v>1</v>
      </c>
      <c r="N945" s="5" t="s">
        <v>3906</v>
      </c>
      <c r="O945" s="6" t="s">
        <v>8</v>
      </c>
      <c r="P945" s="6" t="s">
        <v>9</v>
      </c>
    </row>
    <row r="946" spans="1:16" ht="33.75" x14ac:dyDescent="0.25">
      <c r="A946" s="5" t="s">
        <v>3907</v>
      </c>
      <c r="B946" s="9" t="s">
        <v>603</v>
      </c>
      <c r="C946" s="29" t="s">
        <v>3908</v>
      </c>
      <c r="D946" s="6" t="s">
        <v>3909</v>
      </c>
      <c r="E946" s="6" t="s">
        <v>87</v>
      </c>
      <c r="F946" s="5" t="s">
        <v>88</v>
      </c>
      <c r="G946" s="6" t="s">
        <v>6</v>
      </c>
      <c r="H946" s="6" t="s">
        <v>6</v>
      </c>
      <c r="I946" s="6" t="s">
        <v>6</v>
      </c>
      <c r="J946" s="6" t="s">
        <v>6</v>
      </c>
      <c r="K946" s="6" t="e">
        <v>#N/A</v>
      </c>
      <c r="L946" s="6">
        <v>1</v>
      </c>
      <c r="M946" s="6">
        <v>1</v>
      </c>
      <c r="N946" s="5" t="s">
        <v>3910</v>
      </c>
      <c r="O946" s="6" t="s">
        <v>8</v>
      </c>
      <c r="P946" s="6" t="s">
        <v>9</v>
      </c>
    </row>
    <row r="947" spans="1:16" ht="270" x14ac:dyDescent="0.25">
      <c r="A947" s="5" t="s">
        <v>3911</v>
      </c>
      <c r="B947" s="9" t="s">
        <v>603</v>
      </c>
      <c r="C947" s="29" t="s">
        <v>3912</v>
      </c>
      <c r="D947" s="6" t="s">
        <v>3913</v>
      </c>
      <c r="E947" s="6" t="s">
        <v>101</v>
      </c>
      <c r="F947" s="5" t="s">
        <v>102</v>
      </c>
      <c r="G947" s="6" t="s">
        <v>6</v>
      </c>
      <c r="H947" s="6" t="s">
        <v>6</v>
      </c>
      <c r="I947" s="6" t="s">
        <v>6</v>
      </c>
      <c r="J947" s="6" t="s">
        <v>6</v>
      </c>
      <c r="K947" s="5" t="s">
        <v>6</v>
      </c>
      <c r="L947" s="6">
        <v>8</v>
      </c>
      <c r="M947" s="6">
        <v>1</v>
      </c>
      <c r="N947" s="5" t="s">
        <v>3914</v>
      </c>
      <c r="O947" s="6" t="s">
        <v>8</v>
      </c>
      <c r="P947" s="6" t="s">
        <v>9</v>
      </c>
    </row>
    <row r="948" spans="1:16" ht="78.75" x14ac:dyDescent="0.25">
      <c r="A948" s="5" t="s">
        <v>3915</v>
      </c>
      <c r="B948" s="9" t="s">
        <v>603</v>
      </c>
      <c r="C948" s="29" t="s">
        <v>3916</v>
      </c>
      <c r="D948" s="6" t="s">
        <v>3917</v>
      </c>
      <c r="E948" s="6" t="s">
        <v>87</v>
      </c>
      <c r="F948" s="5" t="s">
        <v>88</v>
      </c>
      <c r="G948" s="6" t="s">
        <v>6</v>
      </c>
      <c r="H948" s="6" t="s">
        <v>6</v>
      </c>
      <c r="I948" s="6" t="s">
        <v>6</v>
      </c>
      <c r="J948" s="6" t="s">
        <v>6</v>
      </c>
      <c r="K948" s="5" t="s">
        <v>6</v>
      </c>
      <c r="L948" s="6">
        <v>1</v>
      </c>
      <c r="M948" s="6">
        <v>1</v>
      </c>
      <c r="N948" s="5" t="s">
        <v>3918</v>
      </c>
      <c r="O948" s="6" t="s">
        <v>54</v>
      </c>
      <c r="P948" s="6" t="s">
        <v>9</v>
      </c>
    </row>
    <row r="949" spans="1:16" ht="67.5" x14ac:dyDescent="0.25">
      <c r="A949" s="1" t="s">
        <v>3919</v>
      </c>
      <c r="B949" s="2" t="s">
        <v>3704</v>
      </c>
      <c r="C949" s="3" t="s">
        <v>3920</v>
      </c>
      <c r="D949" s="1" t="s">
        <v>3</v>
      </c>
      <c r="E949" s="1" t="s">
        <v>4</v>
      </c>
      <c r="F949" s="1" t="e">
        <v>#N/A</v>
      </c>
      <c r="G949" s="1" t="s">
        <v>6</v>
      </c>
      <c r="H949" s="1" t="s">
        <v>6</v>
      </c>
      <c r="I949" s="1" t="s">
        <v>6</v>
      </c>
      <c r="J949" s="1" t="s">
        <v>6</v>
      </c>
      <c r="K949" s="19" t="e">
        <v>#N/A</v>
      </c>
      <c r="L949" s="1">
        <v>32</v>
      </c>
      <c r="M949" s="1">
        <v>1</v>
      </c>
      <c r="N949" s="1" t="s">
        <v>3752</v>
      </c>
      <c r="O949" s="1" t="s">
        <v>8</v>
      </c>
      <c r="P949" s="1" t="s">
        <v>13</v>
      </c>
    </row>
    <row r="950" spans="1:16" x14ac:dyDescent="0.25">
      <c r="A950" s="5" t="s">
        <v>3921</v>
      </c>
      <c r="B950" s="9" t="s">
        <v>603</v>
      </c>
      <c r="C950" s="29" t="s">
        <v>3922</v>
      </c>
      <c r="D950" s="6" t="s">
        <v>3923</v>
      </c>
      <c r="E950" s="30" t="s">
        <v>1907</v>
      </c>
      <c r="F950" s="5" t="e">
        <v>#N/A</v>
      </c>
      <c r="G950" s="5" t="s">
        <v>6</v>
      </c>
      <c r="H950" s="5" t="s">
        <v>6</v>
      </c>
      <c r="I950" s="5" t="s">
        <v>6</v>
      </c>
      <c r="J950" s="5" t="s">
        <v>6</v>
      </c>
      <c r="K950" s="6" t="s">
        <v>637</v>
      </c>
      <c r="L950" s="6">
        <v>8</v>
      </c>
      <c r="M950" s="6">
        <v>1</v>
      </c>
      <c r="N950" s="5" t="s">
        <v>6</v>
      </c>
      <c r="O950" s="5" t="s">
        <v>54</v>
      </c>
      <c r="P950" s="5" t="s">
        <v>9</v>
      </c>
    </row>
    <row r="951" spans="1:16" ht="22.5" x14ac:dyDescent="0.25">
      <c r="A951" s="5" t="s">
        <v>3924</v>
      </c>
      <c r="B951" s="9" t="s">
        <v>603</v>
      </c>
      <c r="C951" s="29" t="s">
        <v>3925</v>
      </c>
      <c r="D951" s="6" t="s">
        <v>3926</v>
      </c>
      <c r="E951" s="6" t="s">
        <v>3927</v>
      </c>
      <c r="F951" s="5" t="s">
        <v>3928</v>
      </c>
      <c r="G951" s="5" t="s">
        <v>6</v>
      </c>
      <c r="H951" s="5" t="s">
        <v>6</v>
      </c>
      <c r="I951" s="5" t="s">
        <v>6</v>
      </c>
      <c r="J951" s="5" t="s">
        <v>6</v>
      </c>
      <c r="K951" s="6" t="e">
        <v>#N/A</v>
      </c>
      <c r="L951" s="6">
        <v>16</v>
      </c>
      <c r="M951" s="6">
        <v>6.25E-2</v>
      </c>
      <c r="N951" s="5" t="s">
        <v>603</v>
      </c>
      <c r="O951" s="5" t="s">
        <v>8</v>
      </c>
      <c r="P951" s="5" t="s">
        <v>9</v>
      </c>
    </row>
    <row r="952" spans="1:16" ht="22.5" x14ac:dyDescent="0.25">
      <c r="A952" s="5" t="s">
        <v>3929</v>
      </c>
      <c r="B952" s="9" t="s">
        <v>603</v>
      </c>
      <c r="C952" s="29" t="s">
        <v>3930</v>
      </c>
      <c r="D952" s="6" t="s">
        <v>3931</v>
      </c>
      <c r="E952" s="6" t="s">
        <v>23</v>
      </c>
      <c r="F952" s="5" t="s">
        <v>25</v>
      </c>
      <c r="G952" s="5" t="s">
        <v>6</v>
      </c>
      <c r="H952" s="5" t="s">
        <v>6</v>
      </c>
      <c r="I952" s="5" t="s">
        <v>6</v>
      </c>
      <c r="J952" s="5" t="s">
        <v>6</v>
      </c>
      <c r="K952" s="6" t="s">
        <v>26</v>
      </c>
      <c r="L952" s="6">
        <v>16</v>
      </c>
      <c r="M952" s="6">
        <v>0.25</v>
      </c>
      <c r="N952" s="5" t="s">
        <v>6</v>
      </c>
      <c r="O952" s="5" t="s">
        <v>127</v>
      </c>
      <c r="P952" s="5" t="s">
        <v>9</v>
      </c>
    </row>
    <row r="953" spans="1:16" ht="67.5" x14ac:dyDescent="0.25">
      <c r="A953" s="1" t="s">
        <v>3932</v>
      </c>
      <c r="B953" s="2" t="s">
        <v>3704</v>
      </c>
      <c r="C953" s="3" t="s">
        <v>3933</v>
      </c>
      <c r="D953" s="1" t="s">
        <v>3</v>
      </c>
      <c r="E953" s="1" t="s">
        <v>4</v>
      </c>
      <c r="F953" s="1" t="e">
        <v>#N/A</v>
      </c>
      <c r="G953" s="1" t="s">
        <v>6</v>
      </c>
      <c r="H953" s="1" t="s">
        <v>6</v>
      </c>
      <c r="I953" s="1" t="s">
        <v>6</v>
      </c>
      <c r="J953" s="1" t="s">
        <v>6</v>
      </c>
      <c r="K953" s="19" t="e">
        <v>#N/A</v>
      </c>
      <c r="L953" s="1">
        <v>32</v>
      </c>
      <c r="M953" s="1">
        <v>1</v>
      </c>
      <c r="N953" s="1" t="s">
        <v>3752</v>
      </c>
      <c r="O953" s="1" t="s">
        <v>8</v>
      </c>
      <c r="P953" s="1" t="s">
        <v>13</v>
      </c>
    </row>
    <row r="954" spans="1:16" ht="67.5" x14ac:dyDescent="0.25">
      <c r="A954" s="19" t="s">
        <v>3934</v>
      </c>
      <c r="B954" s="31" t="s">
        <v>3704</v>
      </c>
      <c r="C954" s="32" t="s">
        <v>3935</v>
      </c>
      <c r="D954" s="19" t="s">
        <v>3</v>
      </c>
      <c r="E954" s="33" t="s">
        <v>4</v>
      </c>
      <c r="F954" s="19" t="s">
        <v>5</v>
      </c>
      <c r="G954" s="19" t="s">
        <v>6</v>
      </c>
      <c r="H954" s="19" t="s">
        <v>6</v>
      </c>
      <c r="I954" s="19" t="s">
        <v>6</v>
      </c>
      <c r="J954" s="19" t="s">
        <v>6</v>
      </c>
      <c r="K954" s="19" t="e">
        <v>#N/A</v>
      </c>
      <c r="L954" s="33">
        <v>32</v>
      </c>
      <c r="M954" s="33">
        <v>1</v>
      </c>
      <c r="N954" s="19" t="s">
        <v>3752</v>
      </c>
      <c r="O954" s="19" t="s">
        <v>8</v>
      </c>
      <c r="P954" s="19" t="s">
        <v>13</v>
      </c>
    </row>
    <row r="955" spans="1:16" ht="33.75" x14ac:dyDescent="0.25">
      <c r="A955" s="29" t="s">
        <v>3936</v>
      </c>
      <c r="B955" s="9" t="s">
        <v>603</v>
      </c>
      <c r="C955" s="4" t="s">
        <v>3937</v>
      </c>
      <c r="D955" s="5" t="s">
        <v>3938</v>
      </c>
      <c r="E955" s="6" t="s">
        <v>1648</v>
      </c>
      <c r="F955" s="5" t="s">
        <v>1649</v>
      </c>
      <c r="G955" s="29" t="s">
        <v>6</v>
      </c>
      <c r="H955" s="29" t="s">
        <v>6</v>
      </c>
      <c r="I955" s="29" t="s">
        <v>6</v>
      </c>
      <c r="J955" s="29" t="s">
        <v>6</v>
      </c>
      <c r="K955" s="6" t="s">
        <v>631</v>
      </c>
      <c r="L955" s="6">
        <v>24</v>
      </c>
      <c r="M955" s="6">
        <v>0.1</v>
      </c>
      <c r="N955" s="29" t="s">
        <v>6</v>
      </c>
      <c r="O955" s="5" t="s">
        <v>54</v>
      </c>
      <c r="P955" s="5" t="s">
        <v>9</v>
      </c>
    </row>
    <row r="956" spans="1:16" ht="67.5" x14ac:dyDescent="0.25">
      <c r="A956" s="29" t="s">
        <v>3939</v>
      </c>
      <c r="B956" s="9" t="s">
        <v>603</v>
      </c>
      <c r="C956" s="4" t="s">
        <v>3940</v>
      </c>
      <c r="D956" s="5" t="s">
        <v>3941</v>
      </c>
      <c r="E956" s="6" t="s">
        <v>1648</v>
      </c>
      <c r="F956" s="5" t="s">
        <v>1649</v>
      </c>
      <c r="G956" s="29" t="s">
        <v>6</v>
      </c>
      <c r="H956" s="29" t="s">
        <v>6</v>
      </c>
      <c r="I956" s="29" t="s">
        <v>6</v>
      </c>
      <c r="J956" s="29" t="s">
        <v>6</v>
      </c>
      <c r="K956" s="6" t="s">
        <v>631</v>
      </c>
      <c r="L956" s="6">
        <v>24</v>
      </c>
      <c r="M956" s="6">
        <v>0.1</v>
      </c>
      <c r="N956" s="29" t="s">
        <v>6</v>
      </c>
      <c r="O956" s="5" t="s">
        <v>54</v>
      </c>
      <c r="P956" s="5" t="s">
        <v>9</v>
      </c>
    </row>
    <row r="957" spans="1:16" ht="45" x14ac:dyDescent="0.25">
      <c r="A957" s="29" t="s">
        <v>3942</v>
      </c>
      <c r="B957" s="9" t="s">
        <v>603</v>
      </c>
      <c r="C957" s="4" t="s">
        <v>3943</v>
      </c>
      <c r="D957" s="5" t="s">
        <v>3944</v>
      </c>
      <c r="E957" s="6" t="s">
        <v>2400</v>
      </c>
      <c r="F957" s="6" t="s">
        <v>68</v>
      </c>
      <c r="G957" s="29" t="s">
        <v>6</v>
      </c>
      <c r="H957" s="29" t="s">
        <v>6</v>
      </c>
      <c r="I957" s="29" t="s">
        <v>6</v>
      </c>
      <c r="J957" s="29" t="s">
        <v>6</v>
      </c>
      <c r="K957" s="29" t="s">
        <v>6</v>
      </c>
      <c r="L957" s="29">
        <v>16</v>
      </c>
      <c r="M957" s="29">
        <v>1</v>
      </c>
      <c r="N957" s="29" t="s">
        <v>6</v>
      </c>
      <c r="O957" s="5" t="s">
        <v>54</v>
      </c>
      <c r="P957" s="5" t="s">
        <v>9</v>
      </c>
    </row>
    <row r="958" spans="1:16" ht="90" x14ac:dyDescent="0.25">
      <c r="A958" s="29" t="s">
        <v>3945</v>
      </c>
      <c r="B958" s="9" t="s">
        <v>603</v>
      </c>
      <c r="C958" s="4" t="s">
        <v>3946</v>
      </c>
      <c r="D958" s="5" t="s">
        <v>3947</v>
      </c>
      <c r="E958" s="6" t="s">
        <v>1648</v>
      </c>
      <c r="F958" s="5" t="s">
        <v>1649</v>
      </c>
      <c r="G958" s="29" t="s">
        <v>6</v>
      </c>
      <c r="H958" s="29" t="s">
        <v>6</v>
      </c>
      <c r="I958" s="29" t="s">
        <v>6</v>
      </c>
      <c r="J958" s="29" t="s">
        <v>6</v>
      </c>
      <c r="K958" s="6" t="s">
        <v>631</v>
      </c>
      <c r="L958" s="6">
        <v>24</v>
      </c>
      <c r="M958" s="6">
        <v>0.1</v>
      </c>
      <c r="N958" s="29" t="s">
        <v>6</v>
      </c>
      <c r="O958" s="5" t="s">
        <v>8</v>
      </c>
      <c r="P958" s="5" t="s">
        <v>9</v>
      </c>
    </row>
    <row r="959" spans="1:16" ht="78.75" x14ac:dyDescent="0.25">
      <c r="A959" s="29" t="s">
        <v>3948</v>
      </c>
      <c r="B959" s="9" t="s">
        <v>603</v>
      </c>
      <c r="C959" s="4" t="s">
        <v>3949</v>
      </c>
      <c r="D959" s="5" t="s">
        <v>3950</v>
      </c>
      <c r="E959" s="6" t="s">
        <v>87</v>
      </c>
      <c r="F959" s="5" t="s">
        <v>3951</v>
      </c>
      <c r="G959" s="29" t="s">
        <v>6</v>
      </c>
      <c r="H959" s="29" t="s">
        <v>6</v>
      </c>
      <c r="I959" s="29" t="s">
        <v>6</v>
      </c>
      <c r="J959" s="29" t="s">
        <v>6</v>
      </c>
      <c r="K959" s="6" t="s">
        <v>6</v>
      </c>
      <c r="L959" s="6">
        <v>5</v>
      </c>
      <c r="M959" s="6">
        <v>1</v>
      </c>
      <c r="N959" s="29" t="s">
        <v>6</v>
      </c>
      <c r="O959" s="5" t="s">
        <v>8</v>
      </c>
      <c r="P959" s="5" t="s">
        <v>9</v>
      </c>
    </row>
    <row r="960" spans="1:16" ht="33.75" x14ac:dyDescent="0.25">
      <c r="A960" s="29" t="s">
        <v>3952</v>
      </c>
      <c r="B960" s="9" t="s">
        <v>603</v>
      </c>
      <c r="C960" s="4" t="s">
        <v>3953</v>
      </c>
      <c r="D960" s="5" t="s">
        <v>3954</v>
      </c>
      <c r="E960" s="6" t="s">
        <v>3501</v>
      </c>
      <c r="F960" s="5" t="s">
        <v>673</v>
      </c>
      <c r="G960" s="29" t="s">
        <v>6</v>
      </c>
      <c r="H960" s="29" t="s">
        <v>6</v>
      </c>
      <c r="I960" s="29" t="s">
        <v>6</v>
      </c>
      <c r="J960" s="29" t="s">
        <v>6</v>
      </c>
      <c r="K960" s="6" t="s">
        <v>200</v>
      </c>
      <c r="L960" s="6">
        <v>16</v>
      </c>
      <c r="M960" s="6">
        <v>0.1</v>
      </c>
      <c r="N960" s="29" t="s">
        <v>6</v>
      </c>
      <c r="O960" s="5" t="s">
        <v>8</v>
      </c>
      <c r="P960" s="5" t="s">
        <v>9</v>
      </c>
    </row>
    <row r="961" spans="1:16" ht="67.5" x14ac:dyDescent="0.25">
      <c r="A961" s="29" t="s">
        <v>3955</v>
      </c>
      <c r="B961" s="9" t="s">
        <v>603</v>
      </c>
      <c r="C961" s="4" t="s">
        <v>3956</v>
      </c>
      <c r="D961" s="5" t="s">
        <v>3957</v>
      </c>
      <c r="E961" s="6" t="s">
        <v>3958</v>
      </c>
      <c r="F961" s="5" t="s">
        <v>68</v>
      </c>
      <c r="G961" s="29" t="s">
        <v>6</v>
      </c>
      <c r="H961" s="29" t="s">
        <v>6</v>
      </c>
      <c r="I961" s="29" t="s">
        <v>6</v>
      </c>
      <c r="J961" s="29" t="s">
        <v>6</v>
      </c>
      <c r="K961" s="6" t="s">
        <v>2101</v>
      </c>
      <c r="L961" s="6">
        <v>16</v>
      </c>
      <c r="M961" s="6">
        <v>1</v>
      </c>
      <c r="N961" s="29" t="s">
        <v>6</v>
      </c>
      <c r="O961" s="5" t="s">
        <v>8</v>
      </c>
      <c r="P961" s="5" t="s">
        <v>9</v>
      </c>
    </row>
    <row r="962" spans="1:16" ht="33.75" x14ac:dyDescent="0.25">
      <c r="A962" s="29" t="s">
        <v>3959</v>
      </c>
      <c r="B962" s="9" t="s">
        <v>603</v>
      </c>
      <c r="C962" s="4" t="s">
        <v>3960</v>
      </c>
      <c r="D962" s="5" t="s">
        <v>3961</v>
      </c>
      <c r="E962" s="6" t="s">
        <v>124</v>
      </c>
      <c r="F962" s="5" t="s">
        <v>125</v>
      </c>
      <c r="G962" s="29" t="s">
        <v>6</v>
      </c>
      <c r="H962" s="29" t="s">
        <v>6</v>
      </c>
      <c r="I962" s="29" t="s">
        <v>6</v>
      </c>
      <c r="J962" s="29" t="s">
        <v>6</v>
      </c>
      <c r="K962" s="6" t="s">
        <v>6</v>
      </c>
      <c r="L962" s="6">
        <v>3</v>
      </c>
      <c r="M962" s="6">
        <v>1</v>
      </c>
      <c r="N962" s="29" t="s">
        <v>3962</v>
      </c>
      <c r="O962" s="5" t="s">
        <v>8</v>
      </c>
      <c r="P962" s="5" t="s">
        <v>9</v>
      </c>
    </row>
    <row r="963" spans="1:16" ht="90" x14ac:dyDescent="0.25">
      <c r="A963" s="29" t="s">
        <v>3963</v>
      </c>
      <c r="B963" s="9" t="s">
        <v>603</v>
      </c>
      <c r="C963" s="4" t="s">
        <v>3964</v>
      </c>
      <c r="D963" s="5" t="s">
        <v>3965</v>
      </c>
      <c r="E963" s="6" t="s">
        <v>2400</v>
      </c>
      <c r="F963" s="5" t="s">
        <v>68</v>
      </c>
      <c r="G963" s="29" t="s">
        <v>6</v>
      </c>
      <c r="H963" s="29" t="s">
        <v>6</v>
      </c>
      <c r="I963" s="29" t="s">
        <v>6</v>
      </c>
      <c r="J963" s="29" t="s">
        <v>6</v>
      </c>
      <c r="K963" s="6" t="s">
        <v>6</v>
      </c>
      <c r="L963" s="6">
        <v>16</v>
      </c>
      <c r="M963" s="6">
        <v>1</v>
      </c>
      <c r="N963" s="29" t="s">
        <v>6</v>
      </c>
      <c r="O963" s="5" t="s">
        <v>54</v>
      </c>
      <c r="P963" s="5" t="s">
        <v>9</v>
      </c>
    </row>
    <row r="964" spans="1:16" ht="67.5" x14ac:dyDescent="0.25">
      <c r="A964" s="19" t="s">
        <v>3966</v>
      </c>
      <c r="B964" s="31" t="s">
        <v>3704</v>
      </c>
      <c r="C964" s="32" t="s">
        <v>3967</v>
      </c>
      <c r="D964" s="19" t="s">
        <v>3</v>
      </c>
      <c r="E964" s="33" t="s">
        <v>4</v>
      </c>
      <c r="F964" s="19" t="s">
        <v>5</v>
      </c>
      <c r="G964" s="19" t="s">
        <v>6</v>
      </c>
      <c r="H964" s="19" t="s">
        <v>6</v>
      </c>
      <c r="I964" s="19" t="s">
        <v>6</v>
      </c>
      <c r="J964" s="19" t="s">
        <v>6</v>
      </c>
      <c r="K964" s="19" t="e">
        <v>#N/A</v>
      </c>
      <c r="L964" s="33">
        <v>32</v>
      </c>
      <c r="M964" s="33">
        <v>1</v>
      </c>
      <c r="N964" s="19" t="s">
        <v>3752</v>
      </c>
      <c r="O964" s="19" t="s">
        <v>8</v>
      </c>
      <c r="P964" s="19" t="s">
        <v>13</v>
      </c>
    </row>
    <row r="965" spans="1:16" ht="78.75" x14ac:dyDescent="0.25">
      <c r="A965" s="5" t="s">
        <v>3968</v>
      </c>
      <c r="B965" s="9" t="s">
        <v>603</v>
      </c>
      <c r="C965" s="4" t="s">
        <v>3969</v>
      </c>
      <c r="D965" s="5" t="s">
        <v>3970</v>
      </c>
      <c r="E965" s="6" t="s">
        <v>87</v>
      </c>
      <c r="F965" s="5" t="s">
        <v>88</v>
      </c>
      <c r="G965" s="29" t="s">
        <v>6</v>
      </c>
      <c r="H965" s="29" t="s">
        <v>6</v>
      </c>
      <c r="I965" s="29" t="s">
        <v>6</v>
      </c>
      <c r="J965" s="29" t="s">
        <v>6</v>
      </c>
      <c r="K965" s="6" t="s">
        <v>6</v>
      </c>
      <c r="L965" s="6">
        <v>1</v>
      </c>
      <c r="M965" s="6">
        <v>1</v>
      </c>
      <c r="N965" s="5" t="s">
        <v>3971</v>
      </c>
      <c r="O965" s="5" t="s">
        <v>54</v>
      </c>
      <c r="P965" s="5" t="s">
        <v>9</v>
      </c>
    </row>
    <row r="966" spans="1:16" ht="247.5" x14ac:dyDescent="0.25">
      <c r="A966" s="5" t="s">
        <v>3972</v>
      </c>
      <c r="B966" s="9" t="s">
        <v>603</v>
      </c>
      <c r="C966" s="4" t="s">
        <v>3973</v>
      </c>
      <c r="D966" s="5" t="s">
        <v>3974</v>
      </c>
      <c r="E966" s="6" t="s">
        <v>101</v>
      </c>
      <c r="F966" s="5" t="s">
        <v>102</v>
      </c>
      <c r="G966" s="5" t="s">
        <v>6</v>
      </c>
      <c r="H966" s="5" t="s">
        <v>6</v>
      </c>
      <c r="I966" s="5" t="s">
        <v>6</v>
      </c>
      <c r="J966" s="5" t="s">
        <v>6</v>
      </c>
      <c r="K966" s="5" t="s">
        <v>6</v>
      </c>
      <c r="L966" s="5">
        <v>8</v>
      </c>
      <c r="M966" s="5">
        <v>1</v>
      </c>
      <c r="N966" s="5" t="s">
        <v>3975</v>
      </c>
      <c r="O966" s="5" t="s">
        <v>8</v>
      </c>
      <c r="P966" s="5" t="s">
        <v>9</v>
      </c>
    </row>
    <row r="967" spans="1:16" ht="45" x14ac:dyDescent="0.25">
      <c r="A967" s="5" t="s">
        <v>3976</v>
      </c>
      <c r="B967" s="9" t="s">
        <v>603</v>
      </c>
      <c r="C967" s="4" t="s">
        <v>3977</v>
      </c>
      <c r="D967" s="5" t="s">
        <v>3978</v>
      </c>
      <c r="E967" s="6" t="s">
        <v>101</v>
      </c>
      <c r="F967" s="5" t="s">
        <v>102</v>
      </c>
      <c r="G967" s="5" t="s">
        <v>6</v>
      </c>
      <c r="H967" s="5" t="s">
        <v>6</v>
      </c>
      <c r="I967" s="5" t="s">
        <v>6</v>
      </c>
      <c r="J967" s="5" t="s">
        <v>6</v>
      </c>
      <c r="K967" s="5" t="s">
        <v>6</v>
      </c>
      <c r="L967" s="5">
        <v>8</v>
      </c>
      <c r="M967" s="5">
        <v>1</v>
      </c>
      <c r="N967" s="5" t="s">
        <v>6</v>
      </c>
      <c r="O967" s="5" t="s">
        <v>8</v>
      </c>
      <c r="P967" s="5" t="s">
        <v>9</v>
      </c>
    </row>
    <row r="968" spans="1:16" ht="56.25" x14ac:dyDescent="0.25">
      <c r="A968" s="5" t="s">
        <v>3979</v>
      </c>
      <c r="B968" s="9" t="s">
        <v>603</v>
      </c>
      <c r="C968" s="4" t="s">
        <v>3980</v>
      </c>
      <c r="D968" s="5" t="s">
        <v>3981</v>
      </c>
      <c r="E968" s="5" t="s">
        <v>3982</v>
      </c>
      <c r="F968" s="5" t="s">
        <v>3983</v>
      </c>
      <c r="G968" s="5" t="s">
        <v>6</v>
      </c>
      <c r="H968" s="5" t="s">
        <v>6</v>
      </c>
      <c r="I968" s="5" t="s">
        <v>6</v>
      </c>
      <c r="J968" s="5" t="s">
        <v>6</v>
      </c>
      <c r="K968" s="5" t="s">
        <v>3984</v>
      </c>
      <c r="L968" s="5">
        <v>32</v>
      </c>
      <c r="M968" s="5">
        <v>3.90625E-3</v>
      </c>
      <c r="N968" s="5" t="s">
        <v>6</v>
      </c>
      <c r="O968" s="5" t="s">
        <v>8</v>
      </c>
      <c r="P968" s="5" t="s">
        <v>9</v>
      </c>
    </row>
    <row r="969" spans="1:16" ht="33.75" x14ac:dyDescent="0.25">
      <c r="A969" s="5" t="s">
        <v>3985</v>
      </c>
      <c r="B969" s="9" t="s">
        <v>603</v>
      </c>
      <c r="C969" s="4" t="s">
        <v>3986</v>
      </c>
      <c r="D969" s="5" t="s">
        <v>3987</v>
      </c>
      <c r="E969" s="5" t="s">
        <v>3988</v>
      </c>
      <c r="F969" s="5" t="s">
        <v>3989</v>
      </c>
      <c r="G969" s="5" t="s">
        <v>603</v>
      </c>
      <c r="H969" s="5" t="s">
        <v>6</v>
      </c>
      <c r="I969" s="5" t="s">
        <v>6</v>
      </c>
      <c r="J969" s="5" t="s">
        <v>6</v>
      </c>
      <c r="K969" s="5" t="s">
        <v>46</v>
      </c>
      <c r="L969" s="5">
        <v>32</v>
      </c>
      <c r="M969" s="5">
        <v>9.7850000000000003E-3</v>
      </c>
      <c r="N969" s="5" t="s">
        <v>6</v>
      </c>
      <c r="O969" s="5" t="s">
        <v>8</v>
      </c>
      <c r="P969" s="5" t="s">
        <v>9</v>
      </c>
    </row>
    <row r="970" spans="1:16" ht="67.5" x14ac:dyDescent="0.25">
      <c r="A970" s="5" t="s">
        <v>3990</v>
      </c>
      <c r="B970" s="9" t="s">
        <v>603</v>
      </c>
      <c r="C970" s="4" t="s">
        <v>3991</v>
      </c>
      <c r="D970" s="5" t="s">
        <v>3992</v>
      </c>
      <c r="E970" s="11" t="s">
        <v>87</v>
      </c>
      <c r="F970" s="5" t="s">
        <v>88</v>
      </c>
      <c r="G970" s="5" t="s">
        <v>603</v>
      </c>
      <c r="H970" s="5" t="s">
        <v>6</v>
      </c>
      <c r="I970" s="5" t="s">
        <v>6</v>
      </c>
      <c r="J970" s="5" t="s">
        <v>6</v>
      </c>
      <c r="K970" s="5" t="s">
        <v>6</v>
      </c>
      <c r="L970" s="5">
        <v>1</v>
      </c>
      <c r="M970" s="5">
        <v>1</v>
      </c>
      <c r="N970" s="5" t="s">
        <v>3993</v>
      </c>
      <c r="O970" s="5" t="s">
        <v>54</v>
      </c>
      <c r="P970" s="5" t="s">
        <v>9</v>
      </c>
    </row>
    <row r="971" spans="1:16" ht="67.5" x14ac:dyDescent="0.25">
      <c r="A971" s="19" t="s">
        <v>3994</v>
      </c>
      <c r="B971" s="31" t="s">
        <v>3704</v>
      </c>
      <c r="C971" s="32" t="s">
        <v>3995</v>
      </c>
      <c r="D971" s="19" t="s">
        <v>3</v>
      </c>
      <c r="E971" s="33" t="s">
        <v>4</v>
      </c>
      <c r="F971" s="19" t="s">
        <v>5</v>
      </c>
      <c r="G971" s="19" t="s">
        <v>6</v>
      </c>
      <c r="H971" s="19" t="s">
        <v>6</v>
      </c>
      <c r="I971" s="19" t="s">
        <v>6</v>
      </c>
      <c r="J971" s="19" t="s">
        <v>6</v>
      </c>
      <c r="K971" s="19" t="e">
        <v>#N/A</v>
      </c>
      <c r="L971" s="33">
        <v>32</v>
      </c>
      <c r="M971" s="33">
        <v>1</v>
      </c>
      <c r="N971" s="19" t="s">
        <v>3752</v>
      </c>
      <c r="O971" s="19" t="s">
        <v>8</v>
      </c>
      <c r="P971" s="19" t="s">
        <v>13</v>
      </c>
    </row>
    <row r="972" spans="1:16" ht="90" x14ac:dyDescent="0.25">
      <c r="A972" s="5" t="s">
        <v>3996</v>
      </c>
      <c r="B972" s="9" t="s">
        <v>603</v>
      </c>
      <c r="C972" s="4" t="s">
        <v>3997</v>
      </c>
      <c r="D972" s="5" t="s">
        <v>3998</v>
      </c>
      <c r="E972" s="6" t="s">
        <v>87</v>
      </c>
      <c r="F972" s="5" t="s">
        <v>88</v>
      </c>
      <c r="G972" s="5" t="s">
        <v>603</v>
      </c>
      <c r="H972" s="5" t="s">
        <v>6</v>
      </c>
      <c r="I972" s="5" t="s">
        <v>6</v>
      </c>
      <c r="J972" s="5" t="s">
        <v>6</v>
      </c>
      <c r="K972" s="5" t="s">
        <v>6</v>
      </c>
      <c r="L972" s="5">
        <v>1</v>
      </c>
      <c r="M972" s="5">
        <v>1</v>
      </c>
      <c r="N972" s="5" t="s">
        <v>6</v>
      </c>
      <c r="O972" s="5" t="s">
        <v>8</v>
      </c>
      <c r="P972" s="5" t="s">
        <v>9</v>
      </c>
    </row>
    <row r="973" spans="1:16" ht="135" x14ac:dyDescent="0.25">
      <c r="A973" s="5" t="s">
        <v>3999</v>
      </c>
      <c r="B973" s="9" t="s">
        <v>603</v>
      </c>
      <c r="C973" s="4" t="s">
        <v>4000</v>
      </c>
      <c r="D973" s="5" t="s">
        <v>4001</v>
      </c>
      <c r="E973" s="5" t="s">
        <v>155</v>
      </c>
      <c r="F973" s="5" t="s">
        <v>156</v>
      </c>
      <c r="G973" s="5" t="s">
        <v>603</v>
      </c>
      <c r="H973" s="5" t="s">
        <v>6</v>
      </c>
      <c r="I973" s="5" t="s">
        <v>6</v>
      </c>
      <c r="J973" s="5" t="s">
        <v>6</v>
      </c>
      <c r="K973" s="5" t="s">
        <v>6</v>
      </c>
      <c r="L973" s="5">
        <v>2</v>
      </c>
      <c r="M973" s="5">
        <v>1</v>
      </c>
      <c r="N973" s="5" t="s">
        <v>4002</v>
      </c>
      <c r="O973" s="5" t="s">
        <v>8</v>
      </c>
      <c r="P973" s="5" t="s">
        <v>9</v>
      </c>
    </row>
    <row r="974" spans="1:16" ht="45" x14ac:dyDescent="0.25">
      <c r="A974" s="5" t="s">
        <v>4003</v>
      </c>
      <c r="B974" s="9" t="s">
        <v>603</v>
      </c>
      <c r="C974" s="4" t="s">
        <v>4004</v>
      </c>
      <c r="D974" s="5" t="s">
        <v>4005</v>
      </c>
      <c r="E974" s="5" t="s">
        <v>282</v>
      </c>
      <c r="F974" s="5" t="s">
        <v>4006</v>
      </c>
      <c r="G974" s="5" t="s">
        <v>603</v>
      </c>
      <c r="H974" s="5" t="s">
        <v>6</v>
      </c>
      <c r="I974" s="5" t="s">
        <v>6</v>
      </c>
      <c r="J974" s="5" t="s">
        <v>6</v>
      </c>
      <c r="K974" s="5" t="s">
        <v>6</v>
      </c>
      <c r="L974" s="5">
        <v>15</v>
      </c>
      <c r="M974" s="5">
        <v>1</v>
      </c>
      <c r="N974" s="5" t="s">
        <v>6</v>
      </c>
      <c r="O974" s="5" t="s">
        <v>8</v>
      </c>
      <c r="P974" s="5" t="s">
        <v>9</v>
      </c>
    </row>
    <row r="975" spans="1:16" ht="78.75" x14ac:dyDescent="0.25">
      <c r="A975" s="5" t="s">
        <v>4007</v>
      </c>
      <c r="B975" s="9" t="s">
        <v>603</v>
      </c>
      <c r="C975" s="4" t="s">
        <v>4008</v>
      </c>
      <c r="D975" s="5" t="s">
        <v>4009</v>
      </c>
      <c r="E975" s="6" t="s">
        <v>588</v>
      </c>
      <c r="F975" s="5" t="s">
        <v>1519</v>
      </c>
      <c r="G975" s="5" t="s">
        <v>603</v>
      </c>
      <c r="H975" s="5" t="s">
        <v>6</v>
      </c>
      <c r="I975" s="5" t="s">
        <v>6</v>
      </c>
      <c r="J975" s="5" t="s">
        <v>6</v>
      </c>
      <c r="K975" s="5" t="s">
        <v>40</v>
      </c>
      <c r="L975" s="5">
        <v>16</v>
      </c>
      <c r="M975" s="5">
        <v>3.125E-2</v>
      </c>
      <c r="N975" s="5" t="s">
        <v>6</v>
      </c>
      <c r="O975" s="5" t="s">
        <v>8</v>
      </c>
      <c r="P975" s="5" t="s">
        <v>9</v>
      </c>
    </row>
    <row r="976" spans="1:16" ht="78.75" x14ac:dyDescent="0.25">
      <c r="A976" s="5" t="s">
        <v>4010</v>
      </c>
      <c r="B976" s="9" t="s">
        <v>603</v>
      </c>
      <c r="C976" s="4" t="s">
        <v>4011</v>
      </c>
      <c r="D976" s="5" t="s">
        <v>4012</v>
      </c>
      <c r="E976" s="6" t="s">
        <v>588</v>
      </c>
      <c r="F976" s="5" t="s">
        <v>1519</v>
      </c>
      <c r="G976" s="5" t="s">
        <v>603</v>
      </c>
      <c r="H976" s="5" t="s">
        <v>6</v>
      </c>
      <c r="I976" s="5" t="s">
        <v>6</v>
      </c>
      <c r="J976" s="5" t="s">
        <v>6</v>
      </c>
      <c r="K976" s="5" t="s">
        <v>40</v>
      </c>
      <c r="L976" s="5">
        <v>16</v>
      </c>
      <c r="M976" s="5">
        <v>3.125E-2</v>
      </c>
      <c r="N976" s="5" t="s">
        <v>6</v>
      </c>
      <c r="O976" s="5" t="s">
        <v>8</v>
      </c>
      <c r="P976" s="5" t="s">
        <v>9</v>
      </c>
    </row>
    <row r="977" spans="1:16" ht="90" x14ac:dyDescent="0.25">
      <c r="A977" s="5" t="s">
        <v>4013</v>
      </c>
      <c r="B977" s="9" t="s">
        <v>603</v>
      </c>
      <c r="C977" s="4" t="s">
        <v>4014</v>
      </c>
      <c r="D977" s="5" t="s">
        <v>4015</v>
      </c>
      <c r="E977" s="6" t="s">
        <v>87</v>
      </c>
      <c r="F977" s="5" t="s">
        <v>88</v>
      </c>
      <c r="G977" s="5" t="s">
        <v>603</v>
      </c>
      <c r="H977" s="5" t="s">
        <v>6</v>
      </c>
      <c r="I977" s="5" t="s">
        <v>6</v>
      </c>
      <c r="J977" s="5" t="s">
        <v>6</v>
      </c>
      <c r="K977" s="5" t="s">
        <v>6</v>
      </c>
      <c r="L977" s="5">
        <v>1</v>
      </c>
      <c r="M977" s="5">
        <v>1</v>
      </c>
      <c r="N977" s="5" t="s">
        <v>6</v>
      </c>
      <c r="O977" s="5" t="s">
        <v>54</v>
      </c>
      <c r="P977" s="5" t="s">
        <v>9</v>
      </c>
    </row>
    <row r="978" spans="1:16" ht="90" x14ac:dyDescent="0.25">
      <c r="A978" s="5" t="s">
        <v>4016</v>
      </c>
      <c r="B978" s="9" t="s">
        <v>603</v>
      </c>
      <c r="C978" s="4" t="s">
        <v>4017</v>
      </c>
      <c r="D978" s="5" t="s">
        <v>4018</v>
      </c>
      <c r="E978" s="6" t="s">
        <v>4019</v>
      </c>
      <c r="F978" s="5" t="s">
        <v>382</v>
      </c>
      <c r="G978" s="5" t="s">
        <v>603</v>
      </c>
      <c r="H978" s="5" t="s">
        <v>6</v>
      </c>
      <c r="I978" s="5" t="s">
        <v>6</v>
      </c>
      <c r="J978" s="5" t="s">
        <v>6</v>
      </c>
      <c r="K978" s="5" t="s">
        <v>325</v>
      </c>
      <c r="L978" s="5">
        <v>16</v>
      </c>
      <c r="M978" s="5">
        <v>3.125E-2</v>
      </c>
      <c r="N978" s="5" t="s">
        <v>6</v>
      </c>
      <c r="O978" s="5" t="s">
        <v>8</v>
      </c>
      <c r="P978" s="5" t="s">
        <v>9</v>
      </c>
    </row>
    <row r="979" spans="1:16" ht="112.5" x14ac:dyDescent="0.25">
      <c r="A979" s="5" t="s">
        <v>4020</v>
      </c>
      <c r="B979" s="9" t="s">
        <v>603</v>
      </c>
      <c r="C979" s="4" t="s">
        <v>4021</v>
      </c>
      <c r="D979" s="5" t="s">
        <v>4022</v>
      </c>
      <c r="E979" s="6" t="s">
        <v>87</v>
      </c>
      <c r="F979" s="5" t="s">
        <v>88</v>
      </c>
      <c r="G979" s="5" t="s">
        <v>603</v>
      </c>
      <c r="H979" s="5" t="s">
        <v>6</v>
      </c>
      <c r="I979" s="5" t="s">
        <v>6</v>
      </c>
      <c r="J979" s="5" t="s">
        <v>6</v>
      </c>
      <c r="K979" s="5" t="s">
        <v>6</v>
      </c>
      <c r="L979" s="5">
        <v>1</v>
      </c>
      <c r="M979" s="5">
        <v>1</v>
      </c>
      <c r="N979" s="5" t="s">
        <v>6</v>
      </c>
      <c r="O979" s="5" t="s">
        <v>54</v>
      </c>
      <c r="P979" s="5" t="s">
        <v>9</v>
      </c>
    </row>
    <row r="980" spans="1:16" ht="78.75" x14ac:dyDescent="0.25">
      <c r="A980" s="5" t="s">
        <v>4023</v>
      </c>
      <c r="B980" s="9" t="s">
        <v>603</v>
      </c>
      <c r="C980" s="4" t="s">
        <v>4024</v>
      </c>
      <c r="D980" s="5" t="s">
        <v>4025</v>
      </c>
      <c r="E980" s="6" t="s">
        <v>87</v>
      </c>
      <c r="F980" s="5" t="s">
        <v>88</v>
      </c>
      <c r="G980" s="5" t="s">
        <v>603</v>
      </c>
      <c r="H980" s="5" t="s">
        <v>6</v>
      </c>
      <c r="I980" s="5" t="s">
        <v>6</v>
      </c>
      <c r="J980" s="5" t="s">
        <v>6</v>
      </c>
      <c r="K980" s="5" t="s">
        <v>6</v>
      </c>
      <c r="L980" s="5">
        <v>1</v>
      </c>
      <c r="M980" s="5">
        <v>1</v>
      </c>
      <c r="N980" s="5" t="s">
        <v>6</v>
      </c>
      <c r="O980" s="5" t="s">
        <v>54</v>
      </c>
      <c r="P980" s="5" t="s">
        <v>9</v>
      </c>
    </row>
    <row r="981" spans="1:16" ht="56.25" x14ac:dyDescent="0.25">
      <c r="A981" s="5" t="s">
        <v>4026</v>
      </c>
      <c r="B981" s="9" t="s">
        <v>603</v>
      </c>
      <c r="C981" s="4" t="s">
        <v>4027</v>
      </c>
      <c r="D981" s="5" t="s">
        <v>4028</v>
      </c>
      <c r="E981" s="6" t="s">
        <v>101</v>
      </c>
      <c r="F981" s="5" t="s">
        <v>102</v>
      </c>
      <c r="G981" s="5" t="s">
        <v>603</v>
      </c>
      <c r="H981" s="5" t="s">
        <v>6</v>
      </c>
      <c r="I981" s="5" t="s">
        <v>6</v>
      </c>
      <c r="J981" s="5" t="s">
        <v>6</v>
      </c>
      <c r="K981" s="5" t="s">
        <v>6</v>
      </c>
      <c r="L981" s="5">
        <v>8</v>
      </c>
      <c r="M981" s="5">
        <v>1</v>
      </c>
      <c r="N981" s="5" t="s">
        <v>6</v>
      </c>
      <c r="O981" s="5" t="s">
        <v>8</v>
      </c>
      <c r="P981" s="5" t="s">
        <v>9</v>
      </c>
    </row>
    <row r="982" spans="1:16" ht="101.25" x14ac:dyDescent="0.25">
      <c r="A982" s="5" t="s">
        <v>4029</v>
      </c>
      <c r="B982" s="9" t="s">
        <v>603</v>
      </c>
      <c r="C982" s="4" t="s">
        <v>4030</v>
      </c>
      <c r="D982" s="5" t="s">
        <v>4031</v>
      </c>
      <c r="E982" s="6" t="s">
        <v>2400</v>
      </c>
      <c r="F982" s="5" t="s">
        <v>68</v>
      </c>
      <c r="G982" s="5" t="s">
        <v>603</v>
      </c>
      <c r="H982" s="5" t="s">
        <v>6</v>
      </c>
      <c r="I982" s="5" t="s">
        <v>6</v>
      </c>
      <c r="J982" s="5" t="s">
        <v>6</v>
      </c>
      <c r="K982" s="5" t="s">
        <v>6</v>
      </c>
      <c r="L982" s="5">
        <v>16</v>
      </c>
      <c r="M982" s="5">
        <v>1</v>
      </c>
      <c r="N982" s="5" t="s">
        <v>6</v>
      </c>
      <c r="O982" s="5" t="s">
        <v>54</v>
      </c>
      <c r="P982" s="5" t="s">
        <v>9</v>
      </c>
    </row>
    <row r="983" spans="1:16" ht="90" x14ac:dyDescent="0.25">
      <c r="A983" s="5" t="s">
        <v>4032</v>
      </c>
      <c r="B983" s="9" t="s">
        <v>603</v>
      </c>
      <c r="C983" s="4" t="s">
        <v>4033</v>
      </c>
      <c r="D983" s="5" t="s">
        <v>4034</v>
      </c>
      <c r="E983" s="6" t="s">
        <v>2400</v>
      </c>
      <c r="F983" s="5" t="s">
        <v>68</v>
      </c>
      <c r="G983" s="5" t="s">
        <v>603</v>
      </c>
      <c r="H983" s="5" t="s">
        <v>6</v>
      </c>
      <c r="I983" s="5" t="s">
        <v>6</v>
      </c>
      <c r="J983" s="5" t="s">
        <v>6</v>
      </c>
      <c r="K983" s="5" t="s">
        <v>6</v>
      </c>
      <c r="L983" s="5">
        <v>16</v>
      </c>
      <c r="M983" s="5">
        <v>1</v>
      </c>
      <c r="N983" s="5" t="s">
        <v>6</v>
      </c>
      <c r="O983" s="5" t="s">
        <v>54</v>
      </c>
      <c r="P983" s="5" t="s">
        <v>9</v>
      </c>
    </row>
    <row r="984" spans="1:16" ht="78.75" x14ac:dyDescent="0.25">
      <c r="A984" s="5" t="s">
        <v>4035</v>
      </c>
      <c r="B984" s="9" t="s">
        <v>603</v>
      </c>
      <c r="C984" s="4" t="s">
        <v>4036</v>
      </c>
      <c r="D984" s="5" t="s">
        <v>4037</v>
      </c>
      <c r="E984" s="6" t="s">
        <v>2400</v>
      </c>
      <c r="F984" s="5" t="s">
        <v>4038</v>
      </c>
      <c r="G984" s="5" t="s">
        <v>603</v>
      </c>
      <c r="H984" s="5" t="s">
        <v>6</v>
      </c>
      <c r="I984" s="5" t="s">
        <v>6</v>
      </c>
      <c r="J984" s="5" t="s">
        <v>6</v>
      </c>
      <c r="K984" s="5" t="s">
        <v>6</v>
      </c>
      <c r="L984" s="5">
        <v>80</v>
      </c>
      <c r="M984" s="5">
        <v>1</v>
      </c>
      <c r="N984" s="5" t="s">
        <v>6</v>
      </c>
      <c r="O984" s="5" t="s">
        <v>8</v>
      </c>
      <c r="P984" s="5" t="s">
        <v>9</v>
      </c>
    </row>
    <row r="985" spans="1:16" ht="78.75" x14ac:dyDescent="0.25">
      <c r="A985" s="5" t="s">
        <v>4039</v>
      </c>
      <c r="B985" s="9" t="s">
        <v>603</v>
      </c>
      <c r="C985" s="4" t="s">
        <v>4040</v>
      </c>
      <c r="D985" s="5" t="s">
        <v>4041</v>
      </c>
      <c r="E985" s="6" t="s">
        <v>4042</v>
      </c>
      <c r="F985" s="5" t="s">
        <v>4043</v>
      </c>
      <c r="G985" s="5" t="s">
        <v>603</v>
      </c>
      <c r="H985" s="5" t="s">
        <v>6</v>
      </c>
      <c r="I985" s="5" t="s">
        <v>6</v>
      </c>
      <c r="J985" s="5" t="s">
        <v>6</v>
      </c>
      <c r="K985" s="5" t="s">
        <v>53</v>
      </c>
      <c r="L985" s="5">
        <v>80</v>
      </c>
      <c r="M985" s="5">
        <v>0.1</v>
      </c>
      <c r="N985" s="5" t="s">
        <v>6</v>
      </c>
      <c r="O985" s="5" t="s">
        <v>8</v>
      </c>
      <c r="P985" s="5" t="s">
        <v>9</v>
      </c>
    </row>
    <row r="986" spans="1:16" ht="67.5" x14ac:dyDescent="0.25">
      <c r="A986" s="5" t="s">
        <v>4044</v>
      </c>
      <c r="B986" s="9" t="s">
        <v>603</v>
      </c>
      <c r="C986" s="4" t="s">
        <v>4045</v>
      </c>
      <c r="D986" s="5" t="s">
        <v>4046</v>
      </c>
      <c r="E986" s="5" t="s">
        <v>87</v>
      </c>
      <c r="F986" s="5" t="s">
        <v>3951</v>
      </c>
      <c r="G986" s="5" t="s">
        <v>603</v>
      </c>
      <c r="H986" s="5" t="s">
        <v>6</v>
      </c>
      <c r="I986" s="5" t="s">
        <v>6</v>
      </c>
      <c r="J986" s="5" t="s">
        <v>6</v>
      </c>
      <c r="K986" s="5" t="s">
        <v>6</v>
      </c>
      <c r="L986" s="5">
        <v>5</v>
      </c>
      <c r="M986" s="5">
        <v>1</v>
      </c>
      <c r="N986" s="5" t="s">
        <v>6</v>
      </c>
      <c r="O986" s="5" t="s">
        <v>8</v>
      </c>
      <c r="P986" s="5" t="s">
        <v>9</v>
      </c>
    </row>
    <row r="987" spans="1:16" ht="67.5" x14ac:dyDescent="0.25">
      <c r="A987" s="1" t="s">
        <v>4047</v>
      </c>
      <c r="B987" s="2" t="s">
        <v>3704</v>
      </c>
      <c r="C987" s="3" t="s">
        <v>4048</v>
      </c>
      <c r="D987" s="1" t="s">
        <v>3</v>
      </c>
      <c r="E987" s="1" t="s">
        <v>4</v>
      </c>
      <c r="F987" s="1" t="s">
        <v>5</v>
      </c>
      <c r="G987" s="1" t="s">
        <v>6</v>
      </c>
      <c r="H987" s="1" t="s">
        <v>6</v>
      </c>
      <c r="I987" s="1" t="s">
        <v>6</v>
      </c>
      <c r="J987" s="1" t="s">
        <v>6</v>
      </c>
      <c r="K987" s="19" t="e">
        <v>#N/A</v>
      </c>
      <c r="L987" s="1">
        <v>32</v>
      </c>
      <c r="M987" s="1">
        <v>1</v>
      </c>
      <c r="N987" s="1" t="s">
        <v>3752</v>
      </c>
      <c r="O987" s="1" t="s">
        <v>8</v>
      </c>
      <c r="P987" s="1" t="s">
        <v>13</v>
      </c>
    </row>
    <row r="988" spans="1:16" ht="33.75" x14ac:dyDescent="0.25">
      <c r="A988" s="5" t="s">
        <v>4049</v>
      </c>
      <c r="B988" s="4" t="s">
        <v>4050</v>
      </c>
      <c r="C988" s="4" t="s">
        <v>4051</v>
      </c>
      <c r="D988" s="5" t="s">
        <v>4052</v>
      </c>
      <c r="E988" s="5" t="s">
        <v>4053</v>
      </c>
      <c r="F988" s="5" t="s">
        <v>4054</v>
      </c>
      <c r="G988" s="5" t="s">
        <v>6</v>
      </c>
      <c r="H988" s="5" t="s">
        <v>6</v>
      </c>
      <c r="I988" s="5" t="s">
        <v>6</v>
      </c>
      <c r="J988" s="5" t="s">
        <v>6</v>
      </c>
      <c r="K988" s="5" t="e">
        <v>#N/A</v>
      </c>
      <c r="L988" s="5">
        <v>3</v>
      </c>
      <c r="M988" s="5">
        <v>1</v>
      </c>
      <c r="N988" s="5" t="s">
        <v>603</v>
      </c>
      <c r="O988" s="5" t="s">
        <v>8</v>
      </c>
      <c r="P988" s="5" t="s">
        <v>13</v>
      </c>
    </row>
    <row r="989" spans="1:16" ht="180" x14ac:dyDescent="0.25">
      <c r="A989" s="5" t="s">
        <v>4055</v>
      </c>
      <c r="B989" s="4" t="s">
        <v>4056</v>
      </c>
      <c r="C989" s="4" t="s">
        <v>4057</v>
      </c>
      <c r="D989" s="5" t="s">
        <v>4058</v>
      </c>
      <c r="E989" s="5" t="s">
        <v>4053</v>
      </c>
      <c r="F989" s="5" t="s">
        <v>4054</v>
      </c>
      <c r="G989" s="5" t="s">
        <v>6</v>
      </c>
      <c r="H989" s="5" t="s">
        <v>6</v>
      </c>
      <c r="I989" s="5" t="s">
        <v>6</v>
      </c>
      <c r="J989" s="5" t="s">
        <v>6</v>
      </c>
      <c r="K989" s="5" t="e">
        <v>#N/A</v>
      </c>
      <c r="L989" s="5">
        <v>3</v>
      </c>
      <c r="M989" s="5">
        <v>1</v>
      </c>
      <c r="N989" s="5" t="s">
        <v>4059</v>
      </c>
      <c r="O989" s="5" t="s">
        <v>8</v>
      </c>
      <c r="P989" s="5" t="s">
        <v>13</v>
      </c>
    </row>
    <row r="990" spans="1:16" ht="101.25" x14ac:dyDescent="0.25">
      <c r="A990" s="1" t="s">
        <v>4060</v>
      </c>
      <c r="B990" s="2" t="s">
        <v>4061</v>
      </c>
      <c r="C990" s="3" t="s">
        <v>4062</v>
      </c>
      <c r="D990" s="1" t="s">
        <v>3</v>
      </c>
      <c r="E990" s="1" t="s">
        <v>4</v>
      </c>
      <c r="F990" s="19" t="s">
        <v>5</v>
      </c>
      <c r="G990" s="1" t="s">
        <v>6</v>
      </c>
      <c r="H990" s="1" t="s">
        <v>6</v>
      </c>
      <c r="I990" s="1" t="s">
        <v>6</v>
      </c>
      <c r="J990" s="1" t="s">
        <v>6</v>
      </c>
      <c r="K990" s="19" t="e">
        <v>#N/A</v>
      </c>
      <c r="L990" s="19">
        <v>32</v>
      </c>
      <c r="M990" s="19">
        <v>1</v>
      </c>
      <c r="N990" s="1" t="s">
        <v>7</v>
      </c>
      <c r="O990" s="1" t="s">
        <v>8</v>
      </c>
      <c r="P990" s="1" t="s">
        <v>9</v>
      </c>
    </row>
    <row r="991" spans="1:16" ht="45" x14ac:dyDescent="0.25">
      <c r="A991" s="4" t="s">
        <v>4063</v>
      </c>
      <c r="B991" s="4" t="s">
        <v>4064</v>
      </c>
      <c r="C991" s="4" t="s">
        <v>4065</v>
      </c>
      <c r="D991" s="4" t="s">
        <v>4066</v>
      </c>
      <c r="E991" s="4" t="s">
        <v>87</v>
      </c>
      <c r="F991" s="4" t="s">
        <v>88</v>
      </c>
      <c r="G991" s="4" t="s">
        <v>6</v>
      </c>
      <c r="H991" s="4" t="s">
        <v>6</v>
      </c>
      <c r="I991" s="4" t="s">
        <v>6</v>
      </c>
      <c r="J991" s="4" t="s">
        <v>6</v>
      </c>
      <c r="K991" s="4" t="e">
        <v>#N/A</v>
      </c>
      <c r="L991" s="4">
        <v>1</v>
      </c>
      <c r="M991" s="4">
        <v>1</v>
      </c>
      <c r="N991" s="4" t="s">
        <v>4067</v>
      </c>
      <c r="O991" s="4" t="s">
        <v>8</v>
      </c>
      <c r="P991" s="4" t="s">
        <v>9</v>
      </c>
    </row>
    <row r="992" spans="1:16" ht="101.25" x14ac:dyDescent="0.25">
      <c r="A992" s="1" t="s">
        <v>4068</v>
      </c>
      <c r="B992" s="2" t="s">
        <v>4069</v>
      </c>
      <c r="C992" s="3" t="s">
        <v>4070</v>
      </c>
      <c r="D992" s="1" t="s">
        <v>3</v>
      </c>
      <c r="E992" s="1" t="s">
        <v>4</v>
      </c>
      <c r="F992" s="19" t="s">
        <v>5</v>
      </c>
      <c r="G992" s="1" t="s">
        <v>6</v>
      </c>
      <c r="H992" s="1" t="s">
        <v>6</v>
      </c>
      <c r="I992" s="1" t="s">
        <v>6</v>
      </c>
      <c r="J992" s="1" t="s">
        <v>6</v>
      </c>
      <c r="K992" s="19" t="e">
        <v>#N/A</v>
      </c>
      <c r="L992" s="19">
        <v>32</v>
      </c>
      <c r="M992" s="19">
        <v>1</v>
      </c>
      <c r="N992" s="1" t="s">
        <v>7</v>
      </c>
      <c r="O992" s="1" t="s">
        <v>8</v>
      </c>
      <c r="P992" s="1" t="s">
        <v>1932</v>
      </c>
    </row>
    <row r="993" spans="1:16" ht="90" x14ac:dyDescent="0.25">
      <c r="A993" s="5" t="s">
        <v>4071</v>
      </c>
      <c r="B993" s="4" t="s">
        <v>4072</v>
      </c>
      <c r="C993" s="4" t="s">
        <v>4073</v>
      </c>
      <c r="D993" s="5" t="s">
        <v>4074</v>
      </c>
      <c r="E993" s="6" t="s">
        <v>155</v>
      </c>
      <c r="F993" s="5" t="s">
        <v>156</v>
      </c>
      <c r="G993" s="5">
        <v>0</v>
      </c>
      <c r="H993" s="5">
        <v>2</v>
      </c>
      <c r="I993" s="5" t="s">
        <v>6</v>
      </c>
      <c r="J993" s="5" t="s">
        <v>6</v>
      </c>
      <c r="K993" s="5" t="s">
        <v>534</v>
      </c>
      <c r="L993" s="5">
        <v>2</v>
      </c>
      <c r="M993" s="5">
        <v>1</v>
      </c>
      <c r="N993" s="5" t="s">
        <v>4075</v>
      </c>
      <c r="O993" s="5" t="s">
        <v>8</v>
      </c>
      <c r="P993" s="5" t="s">
        <v>9</v>
      </c>
    </row>
    <row r="994" spans="1:16" ht="213.75" x14ac:dyDescent="0.25">
      <c r="A994" s="5" t="s">
        <v>4076</v>
      </c>
      <c r="B994" s="4" t="s">
        <v>4077</v>
      </c>
      <c r="C994" s="4" t="s">
        <v>4078</v>
      </c>
      <c r="D994" s="5" t="s">
        <v>4079</v>
      </c>
      <c r="E994" s="6" t="s">
        <v>282</v>
      </c>
      <c r="F994" s="5" t="s">
        <v>125</v>
      </c>
      <c r="G994" s="5">
        <v>0</v>
      </c>
      <c r="H994" s="5">
        <v>7</v>
      </c>
      <c r="I994" s="5" t="s">
        <v>6</v>
      </c>
      <c r="J994" s="5" t="s">
        <v>6</v>
      </c>
      <c r="K994" s="5" t="s">
        <v>534</v>
      </c>
      <c r="L994" s="5">
        <v>3</v>
      </c>
      <c r="M994" s="5">
        <v>1</v>
      </c>
      <c r="N994" s="5" t="s">
        <v>4080</v>
      </c>
      <c r="O994" s="5" t="s">
        <v>8</v>
      </c>
      <c r="P994" s="5" t="s">
        <v>9</v>
      </c>
    </row>
    <row r="995" spans="1:16" ht="157.5" x14ac:dyDescent="0.25">
      <c r="A995" s="5" t="s">
        <v>4081</v>
      </c>
      <c r="B995" s="4" t="s">
        <v>4082</v>
      </c>
      <c r="C995" s="4" t="s">
        <v>4083</v>
      </c>
      <c r="D995" s="5" t="s">
        <v>4084</v>
      </c>
      <c r="E995" s="6" t="s">
        <v>155</v>
      </c>
      <c r="F995" s="5" t="s">
        <v>156</v>
      </c>
      <c r="G995" s="5">
        <v>0</v>
      </c>
      <c r="H995" s="5">
        <v>3</v>
      </c>
      <c r="I995" s="5" t="s">
        <v>6</v>
      </c>
      <c r="J995" s="5" t="s">
        <v>6</v>
      </c>
      <c r="K995" s="5" t="s">
        <v>534</v>
      </c>
      <c r="L995" s="5">
        <v>2</v>
      </c>
      <c r="M995" s="5">
        <v>1</v>
      </c>
      <c r="N995" s="5" t="s">
        <v>4085</v>
      </c>
      <c r="O995" s="5" t="s">
        <v>8</v>
      </c>
      <c r="P995" s="5" t="s">
        <v>9</v>
      </c>
    </row>
    <row r="996" spans="1:16" ht="213.75" x14ac:dyDescent="0.25">
      <c r="A996" s="5" t="s">
        <v>4086</v>
      </c>
      <c r="B996" s="4" t="s">
        <v>6</v>
      </c>
      <c r="C996" s="4" t="s">
        <v>4087</v>
      </c>
      <c r="D996" s="5" t="s">
        <v>4088</v>
      </c>
      <c r="E996" s="6" t="s">
        <v>802</v>
      </c>
      <c r="F996" s="5" t="s">
        <v>533</v>
      </c>
      <c r="G996" s="5" t="s">
        <v>603</v>
      </c>
      <c r="H996" s="5" t="s">
        <v>603</v>
      </c>
      <c r="I996" s="5" t="s">
        <v>6</v>
      </c>
      <c r="J996" s="5" t="s">
        <v>6</v>
      </c>
      <c r="K996" s="5" t="s">
        <v>534</v>
      </c>
      <c r="L996" s="5">
        <v>8</v>
      </c>
      <c r="M996" s="5">
        <v>1</v>
      </c>
      <c r="N996" s="5" t="s">
        <v>4089</v>
      </c>
      <c r="O996" s="5" t="s">
        <v>8</v>
      </c>
      <c r="P996" s="5" t="s">
        <v>1932</v>
      </c>
    </row>
    <row r="997" spans="1:16" ht="22.5" x14ac:dyDescent="0.25">
      <c r="A997" s="4" t="s">
        <v>4090</v>
      </c>
      <c r="B997" s="4" t="s">
        <v>6</v>
      </c>
      <c r="C997" s="4" t="s">
        <v>4091</v>
      </c>
      <c r="D997" s="4" t="s">
        <v>4092</v>
      </c>
      <c r="E997" s="4" t="s">
        <v>4093</v>
      </c>
      <c r="F997" s="4" t="s">
        <v>4094</v>
      </c>
      <c r="G997" s="4" t="s">
        <v>603</v>
      </c>
      <c r="H997" s="4" t="s">
        <v>603</v>
      </c>
      <c r="I997" s="4" t="s">
        <v>6</v>
      </c>
      <c r="J997" s="4" t="s">
        <v>6</v>
      </c>
      <c r="K997" s="4" t="s">
        <v>40</v>
      </c>
      <c r="L997" s="4">
        <v>16</v>
      </c>
      <c r="M997" s="4">
        <v>0.5</v>
      </c>
      <c r="N997" s="4" t="s">
        <v>6</v>
      </c>
      <c r="O997" s="4" t="s">
        <v>8</v>
      </c>
      <c r="P997" s="4" t="s">
        <v>1932</v>
      </c>
    </row>
    <row r="998" spans="1:16" ht="168.75" x14ac:dyDescent="0.25">
      <c r="A998" s="5" t="s">
        <v>4095</v>
      </c>
      <c r="B998" s="34" t="s">
        <v>6</v>
      </c>
      <c r="C998" s="4" t="s">
        <v>4096</v>
      </c>
      <c r="D998" s="5" t="s">
        <v>4097</v>
      </c>
      <c r="E998" s="35" t="s">
        <v>101</v>
      </c>
      <c r="F998" s="5" t="s">
        <v>102</v>
      </c>
      <c r="G998" s="5" t="s">
        <v>603</v>
      </c>
      <c r="H998" s="5" t="s">
        <v>603</v>
      </c>
      <c r="I998" s="5" t="s">
        <v>6</v>
      </c>
      <c r="J998" s="5" t="s">
        <v>6</v>
      </c>
      <c r="K998" s="5" t="s">
        <v>534</v>
      </c>
      <c r="L998" s="5">
        <v>8</v>
      </c>
      <c r="M998" s="5">
        <v>1</v>
      </c>
      <c r="N998" s="5" t="s">
        <v>4098</v>
      </c>
      <c r="O998" s="5" t="s">
        <v>8</v>
      </c>
      <c r="P998" s="5" t="s">
        <v>1932</v>
      </c>
    </row>
    <row r="999" spans="1:16" ht="135" x14ac:dyDescent="0.25">
      <c r="A999" s="5" t="s">
        <v>4099</v>
      </c>
      <c r="B999" s="4" t="s">
        <v>6</v>
      </c>
      <c r="C999" s="4" t="s">
        <v>4100</v>
      </c>
      <c r="D999" s="5" t="s">
        <v>4101</v>
      </c>
      <c r="E999" s="6" t="s">
        <v>101</v>
      </c>
      <c r="F999" s="5" t="s">
        <v>102</v>
      </c>
      <c r="G999" s="5" t="s">
        <v>603</v>
      </c>
      <c r="H999" s="5" t="s">
        <v>603</v>
      </c>
      <c r="I999" s="5" t="s">
        <v>6</v>
      </c>
      <c r="J999" s="5" t="s">
        <v>6</v>
      </c>
      <c r="K999" s="5" t="s">
        <v>534</v>
      </c>
      <c r="L999" s="5">
        <v>8</v>
      </c>
      <c r="M999" s="5">
        <v>1</v>
      </c>
      <c r="N999" s="5" t="s">
        <v>4102</v>
      </c>
      <c r="O999" s="5" t="s">
        <v>8</v>
      </c>
      <c r="P999" s="5" t="s">
        <v>1932</v>
      </c>
    </row>
    <row r="1000" spans="1:16" ht="409.5" x14ac:dyDescent="0.25">
      <c r="A1000" s="5" t="s">
        <v>4103</v>
      </c>
      <c r="B1000" s="4" t="s">
        <v>6</v>
      </c>
      <c r="C1000" s="4" t="s">
        <v>4104</v>
      </c>
      <c r="D1000" s="5" t="s">
        <v>4105</v>
      </c>
      <c r="E1000" s="6" t="s">
        <v>1070</v>
      </c>
      <c r="F1000" s="5" t="s">
        <v>1071</v>
      </c>
      <c r="G1000" s="5" t="s">
        <v>603</v>
      </c>
      <c r="H1000" s="5" t="s">
        <v>603</v>
      </c>
      <c r="I1000" s="5" t="s">
        <v>6</v>
      </c>
      <c r="J1000" s="5" t="s">
        <v>6</v>
      </c>
      <c r="K1000" s="5" t="s">
        <v>534</v>
      </c>
      <c r="L1000" s="5">
        <v>16</v>
      </c>
      <c r="M1000" s="5">
        <v>1</v>
      </c>
      <c r="N1000" s="4" t="s">
        <v>4106</v>
      </c>
      <c r="O1000" s="5" t="s">
        <v>8</v>
      </c>
      <c r="P1000" s="5" t="s">
        <v>1932</v>
      </c>
    </row>
    <row r="1001" spans="1:16" ht="213.75" x14ac:dyDescent="0.25">
      <c r="A1001" s="5" t="s">
        <v>4107</v>
      </c>
      <c r="B1001" s="4" t="s">
        <v>6</v>
      </c>
      <c r="C1001" s="4" t="s">
        <v>4108</v>
      </c>
      <c r="D1001" s="5" t="s">
        <v>4109</v>
      </c>
      <c r="E1001" s="6" t="s">
        <v>802</v>
      </c>
      <c r="F1001" s="5" t="s">
        <v>533</v>
      </c>
      <c r="G1001" s="5" t="s">
        <v>603</v>
      </c>
      <c r="H1001" s="5" t="s">
        <v>603</v>
      </c>
      <c r="I1001" s="5" t="s">
        <v>6</v>
      </c>
      <c r="J1001" s="5" t="s">
        <v>6</v>
      </c>
      <c r="K1001" s="5" t="s">
        <v>534</v>
      </c>
      <c r="L1001" s="5">
        <v>8</v>
      </c>
      <c r="M1001" s="5">
        <v>1</v>
      </c>
      <c r="N1001" s="5" t="s">
        <v>4110</v>
      </c>
      <c r="O1001" s="5" t="s">
        <v>8</v>
      </c>
      <c r="P1001" s="5" t="s">
        <v>1932</v>
      </c>
    </row>
    <row r="1002" spans="1:16" ht="101.25" x14ac:dyDescent="0.25">
      <c r="A1002" s="1" t="s">
        <v>4111</v>
      </c>
      <c r="B1002" s="2" t="s">
        <v>4112</v>
      </c>
      <c r="C1002" s="3" t="s">
        <v>4113</v>
      </c>
      <c r="D1002" s="1" t="s">
        <v>3</v>
      </c>
      <c r="E1002" s="1" t="s">
        <v>4</v>
      </c>
      <c r="F1002" s="19" t="s">
        <v>5</v>
      </c>
      <c r="G1002" s="1" t="s">
        <v>6</v>
      </c>
      <c r="H1002" s="1" t="s">
        <v>6</v>
      </c>
      <c r="I1002" s="1" t="s">
        <v>6</v>
      </c>
      <c r="J1002" s="1" t="s">
        <v>6</v>
      </c>
      <c r="K1002" s="1" t="s">
        <v>6</v>
      </c>
      <c r="L1002" s="1">
        <v>32</v>
      </c>
      <c r="M1002" s="1">
        <v>1</v>
      </c>
      <c r="N1002" s="1" t="s">
        <v>7</v>
      </c>
      <c r="O1002" s="1" t="s">
        <v>8</v>
      </c>
      <c r="P1002" s="1" t="s">
        <v>1932</v>
      </c>
    </row>
    <row r="1003" spans="1:16" ht="101.25" x14ac:dyDescent="0.25">
      <c r="A1003" s="1" t="s">
        <v>4114</v>
      </c>
      <c r="B1003" s="2" t="s">
        <v>4115</v>
      </c>
      <c r="C1003" s="3" t="s">
        <v>4116</v>
      </c>
      <c r="D1003" s="1" t="s">
        <v>3</v>
      </c>
      <c r="E1003" s="1" t="s">
        <v>4</v>
      </c>
      <c r="F1003" s="19" t="s">
        <v>5</v>
      </c>
      <c r="G1003" s="1" t="s">
        <v>6</v>
      </c>
      <c r="H1003" s="1" t="s">
        <v>6</v>
      </c>
      <c r="I1003" s="1" t="s">
        <v>6</v>
      </c>
      <c r="J1003" s="1" t="s">
        <v>6</v>
      </c>
      <c r="K1003" s="1" t="s">
        <v>6</v>
      </c>
      <c r="L1003" s="1">
        <v>32</v>
      </c>
      <c r="M1003" s="1">
        <v>1</v>
      </c>
      <c r="N1003" s="1" t="s">
        <v>7</v>
      </c>
      <c r="O1003" s="1" t="s">
        <v>8</v>
      </c>
      <c r="P1003" s="1" t="s">
        <v>1932</v>
      </c>
    </row>
    <row r="1004" spans="1:16" ht="67.5" x14ac:dyDescent="0.25">
      <c r="A1004" s="5" t="s">
        <v>4117</v>
      </c>
      <c r="B1004" s="4" t="s">
        <v>6</v>
      </c>
      <c r="C1004" s="4" t="s">
        <v>4118</v>
      </c>
      <c r="D1004" s="5" t="s">
        <v>4119</v>
      </c>
      <c r="E1004" s="6" t="s">
        <v>4120</v>
      </c>
      <c r="F1004" s="5" t="s">
        <v>68</v>
      </c>
      <c r="G1004" s="5" t="s">
        <v>603</v>
      </c>
      <c r="H1004" s="5" t="s">
        <v>603</v>
      </c>
      <c r="I1004" s="5" t="s">
        <v>6</v>
      </c>
      <c r="J1004" s="5" t="s">
        <v>6</v>
      </c>
      <c r="K1004" s="5" t="s">
        <v>26</v>
      </c>
      <c r="L1004" s="5">
        <v>16</v>
      </c>
      <c r="M1004" s="5">
        <v>1</v>
      </c>
      <c r="N1004" s="5" t="s">
        <v>6</v>
      </c>
      <c r="O1004" s="5" t="s">
        <v>8</v>
      </c>
      <c r="P1004" s="5" t="s">
        <v>1932</v>
      </c>
    </row>
    <row r="1005" spans="1:16" ht="101.25" x14ac:dyDescent="0.25">
      <c r="A1005" s="1" t="s">
        <v>4121</v>
      </c>
      <c r="B1005" s="2" t="s">
        <v>4122</v>
      </c>
      <c r="C1005" s="3" t="s">
        <v>4123</v>
      </c>
      <c r="D1005" s="1" t="s">
        <v>3</v>
      </c>
      <c r="E1005" s="1" t="s">
        <v>4</v>
      </c>
      <c r="F1005" s="19" t="s">
        <v>5</v>
      </c>
      <c r="G1005" s="1" t="s">
        <v>6</v>
      </c>
      <c r="H1005" s="1" t="s">
        <v>6</v>
      </c>
      <c r="I1005" s="1" t="s">
        <v>6</v>
      </c>
      <c r="J1005" s="1" t="s">
        <v>6</v>
      </c>
      <c r="K1005" s="1" t="s">
        <v>6</v>
      </c>
      <c r="L1005" s="1">
        <v>32</v>
      </c>
      <c r="M1005" s="1">
        <v>1</v>
      </c>
      <c r="N1005" s="1" t="s">
        <v>7</v>
      </c>
      <c r="O1005" s="1" t="s">
        <v>8</v>
      </c>
      <c r="P1005" s="1" t="s">
        <v>1932</v>
      </c>
    </row>
    <row r="1006" spans="1:16" ht="101.25" x14ac:dyDescent="0.25">
      <c r="A1006" s="1" t="s">
        <v>4124</v>
      </c>
      <c r="B1006" s="2" t="s">
        <v>4125</v>
      </c>
      <c r="C1006" s="3" t="s">
        <v>4126</v>
      </c>
      <c r="D1006" s="1" t="s">
        <v>3</v>
      </c>
      <c r="E1006" s="1" t="s">
        <v>4</v>
      </c>
      <c r="F1006" s="19" t="s">
        <v>5</v>
      </c>
      <c r="G1006" s="1" t="s">
        <v>6</v>
      </c>
      <c r="H1006" s="1" t="s">
        <v>6</v>
      </c>
      <c r="I1006" s="1" t="s">
        <v>6</v>
      </c>
      <c r="J1006" s="1" t="s">
        <v>6</v>
      </c>
      <c r="K1006" s="1" t="s">
        <v>6</v>
      </c>
      <c r="L1006" s="1">
        <v>32</v>
      </c>
      <c r="M1006" s="1">
        <v>1</v>
      </c>
      <c r="N1006" s="1" t="s">
        <v>7</v>
      </c>
      <c r="O1006" s="1" t="s">
        <v>8</v>
      </c>
      <c r="P1006" s="1" t="s">
        <v>1932</v>
      </c>
    </row>
    <row r="1007" spans="1:16" ht="101.25" x14ac:dyDescent="0.25">
      <c r="A1007" s="1" t="s">
        <v>4127</v>
      </c>
      <c r="B1007" s="2" t="s">
        <v>4128</v>
      </c>
      <c r="C1007" s="3" t="s">
        <v>4129</v>
      </c>
      <c r="D1007" s="36" t="s">
        <v>3</v>
      </c>
      <c r="E1007" s="1" t="s">
        <v>4</v>
      </c>
      <c r="F1007" s="1" t="s">
        <v>5</v>
      </c>
      <c r="G1007" s="1" t="s">
        <v>6</v>
      </c>
      <c r="H1007" s="1" t="s">
        <v>6</v>
      </c>
      <c r="I1007" s="1" t="s">
        <v>6</v>
      </c>
      <c r="J1007" s="1" t="s">
        <v>6</v>
      </c>
      <c r="K1007" s="1" t="s">
        <v>6</v>
      </c>
      <c r="L1007" s="1">
        <v>32</v>
      </c>
      <c r="M1007" s="1">
        <v>1</v>
      </c>
      <c r="N1007" s="1" t="s">
        <v>7</v>
      </c>
      <c r="O1007" s="1" t="s">
        <v>8</v>
      </c>
      <c r="P1007" s="1" t="s">
        <v>1932</v>
      </c>
    </row>
    <row r="1008" spans="1:16" ht="101.25" x14ac:dyDescent="0.25">
      <c r="A1008" s="1" t="s">
        <v>4130</v>
      </c>
      <c r="B1008" s="2" t="s">
        <v>4131</v>
      </c>
      <c r="C1008" s="3" t="s">
        <v>4132</v>
      </c>
      <c r="D1008" s="1" t="s">
        <v>3</v>
      </c>
      <c r="E1008" s="1" t="s">
        <v>4</v>
      </c>
      <c r="F1008" s="1" t="s">
        <v>5</v>
      </c>
      <c r="G1008" s="1" t="s">
        <v>6</v>
      </c>
      <c r="H1008" s="1" t="s">
        <v>6</v>
      </c>
      <c r="I1008" s="1" t="s">
        <v>6</v>
      </c>
      <c r="J1008" s="1" t="s">
        <v>6</v>
      </c>
      <c r="K1008" s="1" t="s">
        <v>6</v>
      </c>
      <c r="L1008" s="1">
        <v>32</v>
      </c>
      <c r="M1008" s="1">
        <v>1</v>
      </c>
      <c r="N1008" s="1" t="s">
        <v>7</v>
      </c>
      <c r="O1008" s="1" t="s">
        <v>8</v>
      </c>
      <c r="P1008" s="1" t="s">
        <v>1932</v>
      </c>
    </row>
    <row r="1009" spans="1:16" ht="101.25" x14ac:dyDescent="0.25">
      <c r="A1009" s="37" t="s">
        <v>4133</v>
      </c>
      <c r="B1009" s="2" t="s">
        <v>4134</v>
      </c>
      <c r="C1009" s="3" t="s">
        <v>4135</v>
      </c>
      <c r="D1009" s="1" t="s">
        <v>3</v>
      </c>
      <c r="E1009" s="1" t="s">
        <v>4</v>
      </c>
      <c r="F1009" s="1" t="s">
        <v>5</v>
      </c>
      <c r="G1009" s="1" t="s">
        <v>6</v>
      </c>
      <c r="H1009" s="1" t="s">
        <v>6</v>
      </c>
      <c r="I1009" s="1" t="s">
        <v>6</v>
      </c>
      <c r="J1009" s="1" t="s">
        <v>6</v>
      </c>
      <c r="K1009" s="1" t="s">
        <v>6</v>
      </c>
      <c r="L1009" s="1">
        <v>32</v>
      </c>
      <c r="M1009" s="1">
        <v>1</v>
      </c>
      <c r="N1009" s="37" t="s">
        <v>7</v>
      </c>
      <c r="O1009" s="1" t="s">
        <v>8</v>
      </c>
      <c r="P1009" s="1" t="s">
        <v>1932</v>
      </c>
    </row>
    <row r="1010" spans="1:16" ht="101.25" x14ac:dyDescent="0.25">
      <c r="A1010" s="37" t="s">
        <v>4136</v>
      </c>
      <c r="B1010" s="2" t="s">
        <v>4137</v>
      </c>
      <c r="C1010" s="3" t="s">
        <v>4138</v>
      </c>
      <c r="D1010" s="1" t="s">
        <v>3</v>
      </c>
      <c r="E1010" s="1" t="s">
        <v>4</v>
      </c>
      <c r="F1010" s="1" t="s">
        <v>5</v>
      </c>
      <c r="G1010" s="1" t="s">
        <v>6</v>
      </c>
      <c r="H1010" s="1" t="s">
        <v>6</v>
      </c>
      <c r="I1010" s="1" t="s">
        <v>6</v>
      </c>
      <c r="J1010" s="1" t="s">
        <v>6</v>
      </c>
      <c r="K1010" s="1" t="s">
        <v>6</v>
      </c>
      <c r="L1010" s="1">
        <v>32</v>
      </c>
      <c r="M1010" s="1">
        <v>1</v>
      </c>
      <c r="N1010" s="37" t="s">
        <v>7</v>
      </c>
      <c r="O1010" s="1" t="s">
        <v>8</v>
      </c>
      <c r="P1010" s="1" t="s">
        <v>1932</v>
      </c>
    </row>
    <row r="1011" spans="1:16" ht="101.25" x14ac:dyDescent="0.25">
      <c r="A1011" s="37" t="s">
        <v>4139</v>
      </c>
      <c r="B1011" s="2" t="s">
        <v>4140</v>
      </c>
      <c r="C1011" s="3" t="s">
        <v>4141</v>
      </c>
      <c r="D1011" s="1" t="s">
        <v>3</v>
      </c>
      <c r="E1011" s="1" t="s">
        <v>4</v>
      </c>
      <c r="F1011" s="1" t="s">
        <v>5</v>
      </c>
      <c r="G1011" s="1" t="s">
        <v>6</v>
      </c>
      <c r="H1011" s="1" t="s">
        <v>6</v>
      </c>
      <c r="I1011" s="1" t="s">
        <v>6</v>
      </c>
      <c r="J1011" s="1" t="s">
        <v>6</v>
      </c>
      <c r="K1011" s="1" t="s">
        <v>6</v>
      </c>
      <c r="L1011" s="1">
        <v>32</v>
      </c>
      <c r="M1011" s="1">
        <v>1</v>
      </c>
      <c r="N1011" s="37" t="s">
        <v>7</v>
      </c>
      <c r="O1011" s="1" t="s">
        <v>8</v>
      </c>
      <c r="P1011" s="1" t="s">
        <v>1932</v>
      </c>
    </row>
    <row r="1012" spans="1:16" ht="101.25" x14ac:dyDescent="0.25">
      <c r="A1012" s="37" t="s">
        <v>4142</v>
      </c>
      <c r="B1012" s="2" t="s">
        <v>4143</v>
      </c>
      <c r="C1012" s="3" t="s">
        <v>4144</v>
      </c>
      <c r="D1012" s="1" t="s">
        <v>3</v>
      </c>
      <c r="E1012" s="1" t="s">
        <v>4</v>
      </c>
      <c r="F1012" s="1" t="s">
        <v>5</v>
      </c>
      <c r="G1012" s="1" t="s">
        <v>6</v>
      </c>
      <c r="H1012" s="1" t="s">
        <v>6</v>
      </c>
      <c r="I1012" s="1" t="s">
        <v>6</v>
      </c>
      <c r="J1012" s="1" t="s">
        <v>6</v>
      </c>
      <c r="K1012" s="1" t="s">
        <v>6</v>
      </c>
      <c r="L1012" s="1">
        <v>32</v>
      </c>
      <c r="M1012" s="1">
        <v>1</v>
      </c>
      <c r="N1012" s="37" t="s">
        <v>7</v>
      </c>
      <c r="O1012" s="1" t="s">
        <v>8</v>
      </c>
      <c r="P1012" s="1" t="s">
        <v>1932</v>
      </c>
    </row>
    <row r="1013" spans="1:16" ht="101.25" x14ac:dyDescent="0.25">
      <c r="A1013" s="37" t="s">
        <v>4145</v>
      </c>
      <c r="B1013" s="2" t="s">
        <v>4146</v>
      </c>
      <c r="C1013" s="3" t="s">
        <v>4147</v>
      </c>
      <c r="D1013" s="1" t="s">
        <v>3</v>
      </c>
      <c r="E1013" s="1" t="s">
        <v>4</v>
      </c>
      <c r="F1013" s="1" t="s">
        <v>5</v>
      </c>
      <c r="G1013" s="1" t="s">
        <v>6</v>
      </c>
      <c r="H1013" s="1" t="s">
        <v>6</v>
      </c>
      <c r="I1013" s="1" t="s">
        <v>6</v>
      </c>
      <c r="J1013" s="1" t="s">
        <v>6</v>
      </c>
      <c r="K1013" s="1" t="s">
        <v>6</v>
      </c>
      <c r="L1013" s="1">
        <v>32</v>
      </c>
      <c r="M1013" s="1">
        <v>1</v>
      </c>
      <c r="N1013" s="37" t="s">
        <v>7</v>
      </c>
      <c r="O1013" s="1" t="s">
        <v>8</v>
      </c>
      <c r="P1013" s="1" t="s">
        <v>1932</v>
      </c>
    </row>
    <row r="1014" spans="1:16" ht="67.5" x14ac:dyDescent="0.25">
      <c r="A1014" s="1" t="s">
        <v>4148</v>
      </c>
      <c r="B1014" s="2" t="s">
        <v>4149</v>
      </c>
      <c r="C1014" s="3" t="s">
        <v>4150</v>
      </c>
      <c r="D1014" s="1" t="s">
        <v>3</v>
      </c>
      <c r="E1014" s="1" t="s">
        <v>4</v>
      </c>
      <c r="F1014" s="1" t="s">
        <v>5</v>
      </c>
      <c r="G1014" s="1" t="s">
        <v>6</v>
      </c>
      <c r="H1014" s="1" t="s">
        <v>6</v>
      </c>
      <c r="I1014" s="1" t="s">
        <v>6</v>
      </c>
      <c r="J1014" s="1" t="s">
        <v>6</v>
      </c>
      <c r="K1014" s="1" t="s">
        <v>6</v>
      </c>
      <c r="L1014" s="1">
        <v>32</v>
      </c>
      <c r="M1014" s="1">
        <v>1</v>
      </c>
      <c r="N1014" s="1" t="s">
        <v>3752</v>
      </c>
      <c r="O1014" s="1" t="s">
        <v>8</v>
      </c>
      <c r="P1014" s="1" t="s">
        <v>9</v>
      </c>
    </row>
    <row r="1015" spans="1:16" ht="90" x14ac:dyDescent="0.25">
      <c r="A1015" s="5" t="s">
        <v>4151</v>
      </c>
      <c r="B1015" s="38" t="s">
        <v>603</v>
      </c>
      <c r="C1015" s="39" t="s">
        <v>4152</v>
      </c>
      <c r="D1015" s="40" t="s">
        <v>4153</v>
      </c>
      <c r="E1015" s="40" t="s">
        <v>87</v>
      </c>
      <c r="F1015" s="5" t="s">
        <v>88</v>
      </c>
      <c r="G1015" s="5" t="s">
        <v>6</v>
      </c>
      <c r="H1015" s="5" t="s">
        <v>6</v>
      </c>
      <c r="I1015" s="5" t="s">
        <v>6</v>
      </c>
      <c r="J1015" s="5" t="s">
        <v>6</v>
      </c>
      <c r="K1015" s="6" t="s">
        <v>6</v>
      </c>
      <c r="L1015" s="6">
        <v>1</v>
      </c>
      <c r="M1015" s="6">
        <v>1</v>
      </c>
      <c r="N1015" s="5" t="s">
        <v>4154</v>
      </c>
      <c r="O1015" s="40" t="s">
        <v>54</v>
      </c>
      <c r="P1015" s="40" t="s">
        <v>9</v>
      </c>
    </row>
    <row r="1016" spans="1:16" ht="303.75" x14ac:dyDescent="0.25">
      <c r="A1016" s="5" t="s">
        <v>4155</v>
      </c>
      <c r="B1016" s="38" t="s">
        <v>603</v>
      </c>
      <c r="C1016" s="39" t="s">
        <v>4156</v>
      </c>
      <c r="D1016" s="40" t="s">
        <v>4157</v>
      </c>
      <c r="E1016" s="40" t="s">
        <v>94</v>
      </c>
      <c r="F1016" s="40" t="s">
        <v>95</v>
      </c>
      <c r="G1016" s="5" t="s">
        <v>6</v>
      </c>
      <c r="H1016" s="5" t="s">
        <v>6</v>
      </c>
      <c r="I1016" s="5" t="s">
        <v>6</v>
      </c>
      <c r="J1016" s="5" t="s">
        <v>6</v>
      </c>
      <c r="K1016" s="6" t="s">
        <v>6</v>
      </c>
      <c r="L1016" s="6">
        <v>4</v>
      </c>
      <c r="M1016" s="6">
        <v>1</v>
      </c>
      <c r="N1016" s="5" t="s">
        <v>4158</v>
      </c>
      <c r="O1016" s="40" t="s">
        <v>8</v>
      </c>
      <c r="P1016" s="40" t="s">
        <v>9</v>
      </c>
    </row>
    <row r="1017" spans="1:16" ht="101.25" x14ac:dyDescent="0.25">
      <c r="A1017" s="5" t="s">
        <v>4159</v>
      </c>
      <c r="B1017" s="38" t="s">
        <v>603</v>
      </c>
      <c r="C1017" s="39" t="s">
        <v>4160</v>
      </c>
      <c r="D1017" s="40" t="s">
        <v>4161</v>
      </c>
      <c r="E1017" s="40" t="s">
        <v>38</v>
      </c>
      <c r="F1017" s="40" t="s">
        <v>39</v>
      </c>
      <c r="G1017" s="5" t="s">
        <v>6</v>
      </c>
      <c r="H1017" s="5" t="s">
        <v>6</v>
      </c>
      <c r="I1017" s="5" t="s">
        <v>6</v>
      </c>
      <c r="J1017" s="5" t="s">
        <v>6</v>
      </c>
      <c r="K1017" s="6" t="s">
        <v>40</v>
      </c>
      <c r="L1017" s="6">
        <v>16</v>
      </c>
      <c r="M1017" s="6">
        <v>3.125E-2</v>
      </c>
      <c r="N1017" s="5" t="s">
        <v>6</v>
      </c>
      <c r="O1017" s="40" t="s">
        <v>8</v>
      </c>
      <c r="P1017" s="40" t="s">
        <v>9</v>
      </c>
    </row>
    <row r="1018" spans="1:16" ht="101.25" x14ac:dyDescent="0.25">
      <c r="A1018" s="5" t="s">
        <v>4162</v>
      </c>
      <c r="B1018" s="38" t="s">
        <v>603</v>
      </c>
      <c r="C1018" s="39" t="s">
        <v>4163</v>
      </c>
      <c r="D1018" s="40" t="s">
        <v>4164</v>
      </c>
      <c r="E1018" s="40" t="s">
        <v>38</v>
      </c>
      <c r="F1018" s="40" t="s">
        <v>39</v>
      </c>
      <c r="G1018" s="5" t="s">
        <v>6</v>
      </c>
      <c r="H1018" s="5" t="s">
        <v>6</v>
      </c>
      <c r="I1018" s="5" t="s">
        <v>6</v>
      </c>
      <c r="J1018" s="5" t="s">
        <v>6</v>
      </c>
      <c r="K1018" s="6" t="s">
        <v>40</v>
      </c>
      <c r="L1018" s="6">
        <v>16</v>
      </c>
      <c r="M1018" s="6">
        <v>3.125E-2</v>
      </c>
      <c r="N1018" s="5" t="s">
        <v>6</v>
      </c>
      <c r="O1018" s="40" t="s">
        <v>8</v>
      </c>
      <c r="P1018" s="40" t="s">
        <v>9</v>
      </c>
    </row>
    <row r="1019" spans="1:16" ht="67.5" x14ac:dyDescent="0.25">
      <c r="A1019" s="1" t="s">
        <v>4165</v>
      </c>
      <c r="B1019" s="2" t="s">
        <v>4149</v>
      </c>
      <c r="C1019" s="3" t="s">
        <v>4166</v>
      </c>
      <c r="D1019" s="1" t="s">
        <v>3</v>
      </c>
      <c r="E1019" s="1" t="s">
        <v>4</v>
      </c>
      <c r="F1019" s="1" t="s">
        <v>5</v>
      </c>
      <c r="G1019" s="1" t="s">
        <v>6</v>
      </c>
      <c r="H1019" s="1" t="s">
        <v>6</v>
      </c>
      <c r="I1019" s="1" t="s">
        <v>6</v>
      </c>
      <c r="J1019" s="1" t="s">
        <v>6</v>
      </c>
      <c r="K1019" s="1" t="s">
        <v>6</v>
      </c>
      <c r="L1019" s="1">
        <v>32</v>
      </c>
      <c r="M1019" s="1">
        <v>1</v>
      </c>
      <c r="N1019" s="1" t="s">
        <v>3752</v>
      </c>
      <c r="O1019" s="1" t="s">
        <v>8</v>
      </c>
      <c r="P1019" s="1" t="s">
        <v>9</v>
      </c>
    </row>
    <row r="1020" spans="1:16" ht="101.25" x14ac:dyDescent="0.25">
      <c r="A1020" s="1" t="s">
        <v>4167</v>
      </c>
      <c r="B1020" s="2" t="s">
        <v>4149</v>
      </c>
      <c r="C1020" s="3" t="s">
        <v>4168</v>
      </c>
      <c r="D1020" s="1" t="s">
        <v>3</v>
      </c>
      <c r="E1020" s="1" t="s">
        <v>4</v>
      </c>
      <c r="F1020" s="1" t="s">
        <v>5</v>
      </c>
      <c r="G1020" s="1" t="s">
        <v>6</v>
      </c>
      <c r="H1020" s="1" t="s">
        <v>6</v>
      </c>
      <c r="I1020" s="1" t="s">
        <v>6</v>
      </c>
      <c r="J1020" s="1" t="s">
        <v>6</v>
      </c>
      <c r="K1020" s="1" t="s">
        <v>6</v>
      </c>
      <c r="L1020" s="1">
        <v>32</v>
      </c>
      <c r="M1020" s="1">
        <v>1</v>
      </c>
      <c r="N1020" s="1" t="s">
        <v>7</v>
      </c>
      <c r="O1020" s="1" t="s">
        <v>8</v>
      </c>
      <c r="P1020" s="1" t="s">
        <v>13</v>
      </c>
    </row>
    <row r="1021" spans="1:16" ht="101.25" x14ac:dyDescent="0.25">
      <c r="A1021" s="1" t="s">
        <v>4169</v>
      </c>
      <c r="B1021" s="2" t="s">
        <v>4149</v>
      </c>
      <c r="C1021" s="3" t="s">
        <v>4170</v>
      </c>
      <c r="D1021" s="1" t="s">
        <v>3</v>
      </c>
      <c r="E1021" s="1" t="s">
        <v>4</v>
      </c>
      <c r="F1021" s="1" t="s">
        <v>5</v>
      </c>
      <c r="G1021" s="1" t="s">
        <v>6</v>
      </c>
      <c r="H1021" s="1" t="s">
        <v>6</v>
      </c>
      <c r="I1021" s="1" t="s">
        <v>6</v>
      </c>
      <c r="J1021" s="1" t="s">
        <v>6</v>
      </c>
      <c r="K1021" s="1" t="s">
        <v>6</v>
      </c>
      <c r="L1021" s="1">
        <v>32</v>
      </c>
      <c r="M1021" s="1">
        <v>1</v>
      </c>
      <c r="N1021" s="1" t="s">
        <v>7</v>
      </c>
      <c r="O1021" s="1" t="s">
        <v>8</v>
      </c>
      <c r="P1021" s="1" t="s">
        <v>13</v>
      </c>
    </row>
    <row r="1022" spans="1:16" ht="146.25" x14ac:dyDescent="0.25">
      <c r="A1022" s="5" t="s">
        <v>4171</v>
      </c>
      <c r="B1022" s="9" t="s">
        <v>603</v>
      </c>
      <c r="C1022" s="4" t="s">
        <v>4172</v>
      </c>
      <c r="D1022" s="5" t="s">
        <v>4173</v>
      </c>
      <c r="E1022" s="40" t="s">
        <v>4174</v>
      </c>
      <c r="F1022" s="40" t="s">
        <v>156</v>
      </c>
      <c r="G1022" s="5" t="s">
        <v>6</v>
      </c>
      <c r="H1022" s="5" t="s">
        <v>6</v>
      </c>
      <c r="I1022" s="5" t="s">
        <v>6</v>
      </c>
      <c r="J1022" s="5" t="s">
        <v>6</v>
      </c>
      <c r="K1022" s="6" t="s">
        <v>6</v>
      </c>
      <c r="L1022" s="6">
        <v>2</v>
      </c>
      <c r="M1022" s="6">
        <v>1</v>
      </c>
      <c r="N1022" s="5" t="s">
        <v>4175</v>
      </c>
      <c r="O1022" s="5" t="s">
        <v>8</v>
      </c>
      <c r="P1022" s="5" t="s">
        <v>9</v>
      </c>
    </row>
    <row r="1023" spans="1:16" ht="78.75" x14ac:dyDescent="0.25">
      <c r="A1023" s="5" t="s">
        <v>4176</v>
      </c>
      <c r="B1023" s="9" t="s">
        <v>603</v>
      </c>
      <c r="C1023" s="4" t="s">
        <v>4177</v>
      </c>
      <c r="D1023" s="5" t="s">
        <v>4178</v>
      </c>
      <c r="E1023" s="40" t="s">
        <v>4174</v>
      </c>
      <c r="F1023" s="40" t="s">
        <v>156</v>
      </c>
      <c r="G1023" s="5" t="s">
        <v>6</v>
      </c>
      <c r="H1023" s="5" t="s">
        <v>6</v>
      </c>
      <c r="I1023" s="5" t="s">
        <v>6</v>
      </c>
      <c r="J1023" s="5" t="s">
        <v>6</v>
      </c>
      <c r="K1023" s="6" t="s">
        <v>6</v>
      </c>
      <c r="L1023" s="6">
        <v>2</v>
      </c>
      <c r="M1023" s="6">
        <v>1</v>
      </c>
      <c r="N1023" s="5" t="s">
        <v>4179</v>
      </c>
      <c r="O1023" s="5" t="s">
        <v>8</v>
      </c>
      <c r="P1023" s="5" t="s">
        <v>9</v>
      </c>
    </row>
    <row r="1024" spans="1:16" ht="78.75" x14ac:dyDescent="0.25">
      <c r="A1024" s="5" t="s">
        <v>4180</v>
      </c>
      <c r="B1024" s="9" t="s">
        <v>603</v>
      </c>
      <c r="C1024" s="4" t="s">
        <v>4181</v>
      </c>
      <c r="D1024" s="5" t="s">
        <v>4182</v>
      </c>
      <c r="E1024" s="40" t="s">
        <v>87</v>
      </c>
      <c r="F1024" s="5" t="s">
        <v>88</v>
      </c>
      <c r="G1024" s="5" t="s">
        <v>6</v>
      </c>
      <c r="H1024" s="5" t="s">
        <v>6</v>
      </c>
      <c r="I1024" s="5" t="s">
        <v>6</v>
      </c>
      <c r="J1024" s="5" t="s">
        <v>6</v>
      </c>
      <c r="K1024" s="6" t="s">
        <v>6</v>
      </c>
      <c r="L1024" s="5">
        <v>1</v>
      </c>
      <c r="M1024" s="5">
        <v>1</v>
      </c>
      <c r="N1024" s="5" t="s">
        <v>4183</v>
      </c>
      <c r="O1024" s="5" t="s">
        <v>8</v>
      </c>
      <c r="P1024" s="5" t="s">
        <v>9</v>
      </c>
    </row>
    <row r="1025" spans="1:16" ht="90" x14ac:dyDescent="0.25">
      <c r="A1025" s="5" t="s">
        <v>4184</v>
      </c>
      <c r="B1025" s="9" t="s">
        <v>603</v>
      </c>
      <c r="C1025" s="4" t="s">
        <v>4185</v>
      </c>
      <c r="D1025" s="5" t="s">
        <v>4186</v>
      </c>
      <c r="E1025" s="40" t="s">
        <v>87</v>
      </c>
      <c r="F1025" s="5" t="s">
        <v>88</v>
      </c>
      <c r="G1025" s="5" t="s">
        <v>6</v>
      </c>
      <c r="H1025" s="5" t="s">
        <v>6</v>
      </c>
      <c r="I1025" s="5" t="s">
        <v>6</v>
      </c>
      <c r="J1025" s="5" t="s">
        <v>6</v>
      </c>
      <c r="K1025" s="5" t="s">
        <v>6</v>
      </c>
      <c r="L1025" s="5">
        <v>1</v>
      </c>
      <c r="M1025" s="5">
        <v>1</v>
      </c>
      <c r="N1025" s="5" t="s">
        <v>4187</v>
      </c>
      <c r="O1025" s="5" t="s">
        <v>8</v>
      </c>
      <c r="P1025" s="5" t="s">
        <v>9</v>
      </c>
    </row>
    <row r="1026" spans="1:16" ht="180" x14ac:dyDescent="0.25">
      <c r="A1026" s="5" t="s">
        <v>4188</v>
      </c>
      <c r="B1026" s="9" t="s">
        <v>603</v>
      </c>
      <c r="C1026" s="4" t="s">
        <v>4189</v>
      </c>
      <c r="D1026" s="5" t="s">
        <v>4190</v>
      </c>
      <c r="E1026" s="40" t="s">
        <v>4174</v>
      </c>
      <c r="F1026" s="40" t="s">
        <v>156</v>
      </c>
      <c r="G1026" s="5" t="s">
        <v>6</v>
      </c>
      <c r="H1026" s="5" t="s">
        <v>6</v>
      </c>
      <c r="I1026" s="5" t="s">
        <v>6</v>
      </c>
      <c r="J1026" s="5" t="s">
        <v>6</v>
      </c>
      <c r="K1026" s="4" t="s">
        <v>6</v>
      </c>
      <c r="L1026" s="6">
        <v>2</v>
      </c>
      <c r="M1026" s="6">
        <v>1</v>
      </c>
      <c r="N1026" s="5" t="s">
        <v>4191</v>
      </c>
      <c r="O1026" s="5" t="s">
        <v>8</v>
      </c>
      <c r="P1026" s="5" t="s">
        <v>9</v>
      </c>
    </row>
    <row r="1027" spans="1:16" ht="56.25" x14ac:dyDescent="0.25">
      <c r="A1027" s="5" t="s">
        <v>4192</v>
      </c>
      <c r="B1027" s="9" t="s">
        <v>603</v>
      </c>
      <c r="C1027" s="4" t="s">
        <v>4193</v>
      </c>
      <c r="D1027" s="5" t="s">
        <v>4194</v>
      </c>
      <c r="E1027" s="40" t="s">
        <v>87</v>
      </c>
      <c r="F1027" s="5" t="s">
        <v>88</v>
      </c>
      <c r="G1027" s="5" t="s">
        <v>6</v>
      </c>
      <c r="H1027" s="5" t="s">
        <v>6</v>
      </c>
      <c r="I1027" s="5" t="s">
        <v>6</v>
      </c>
      <c r="J1027" s="5" t="s">
        <v>6</v>
      </c>
      <c r="K1027" s="6" t="s">
        <v>6</v>
      </c>
      <c r="L1027" s="5">
        <v>1</v>
      </c>
      <c r="M1027" s="5">
        <v>1</v>
      </c>
      <c r="N1027" s="5" t="s">
        <v>4187</v>
      </c>
      <c r="O1027" s="5" t="s">
        <v>8</v>
      </c>
      <c r="P1027" s="5" t="s">
        <v>9</v>
      </c>
    </row>
    <row r="1028" spans="1:16" ht="45" x14ac:dyDescent="0.25">
      <c r="A1028" s="5" t="s">
        <v>4195</v>
      </c>
      <c r="B1028" s="9" t="s">
        <v>603</v>
      </c>
      <c r="C1028" s="4" t="s">
        <v>4196</v>
      </c>
      <c r="D1028" s="5" t="s">
        <v>4197</v>
      </c>
      <c r="E1028" s="6" t="s">
        <v>2400</v>
      </c>
      <c r="F1028" s="5" t="s">
        <v>68</v>
      </c>
      <c r="G1028" s="5" t="s">
        <v>6</v>
      </c>
      <c r="H1028" s="5" t="s">
        <v>6</v>
      </c>
      <c r="I1028" s="5" t="s">
        <v>6</v>
      </c>
      <c r="J1028" s="5" t="s">
        <v>6</v>
      </c>
      <c r="K1028" s="5" t="s">
        <v>6</v>
      </c>
      <c r="L1028" s="5">
        <v>16</v>
      </c>
      <c r="M1028" s="5">
        <v>1</v>
      </c>
      <c r="N1028" s="5" t="s">
        <v>6</v>
      </c>
      <c r="O1028" s="5" t="s">
        <v>8</v>
      </c>
      <c r="P1028" s="5" t="s">
        <v>9</v>
      </c>
    </row>
    <row r="1029" spans="1:16" ht="45" x14ac:dyDescent="0.25">
      <c r="A1029" s="5" t="s">
        <v>4198</v>
      </c>
      <c r="B1029" s="9" t="s">
        <v>603</v>
      </c>
      <c r="C1029" s="4" t="s">
        <v>4199</v>
      </c>
      <c r="D1029" s="5" t="s">
        <v>4200</v>
      </c>
      <c r="E1029" s="6" t="s">
        <v>2400</v>
      </c>
      <c r="F1029" s="5" t="s">
        <v>68</v>
      </c>
      <c r="G1029" s="5" t="s">
        <v>6</v>
      </c>
      <c r="H1029" s="5" t="s">
        <v>6</v>
      </c>
      <c r="I1029" s="5" t="s">
        <v>6</v>
      </c>
      <c r="J1029" s="5" t="s">
        <v>6</v>
      </c>
      <c r="K1029" s="5" t="s">
        <v>6</v>
      </c>
      <c r="L1029" s="5">
        <v>16</v>
      </c>
      <c r="M1029" s="5">
        <v>1</v>
      </c>
      <c r="N1029" s="5" t="s">
        <v>6</v>
      </c>
      <c r="O1029" s="5" t="s">
        <v>8</v>
      </c>
      <c r="P1029" s="5" t="s">
        <v>9</v>
      </c>
    </row>
    <row r="1030" spans="1:16" ht="45" x14ac:dyDescent="0.25">
      <c r="A1030" s="5" t="s">
        <v>4201</v>
      </c>
      <c r="B1030" s="9" t="s">
        <v>603</v>
      </c>
      <c r="C1030" s="4" t="s">
        <v>4202</v>
      </c>
      <c r="D1030" s="5" t="s">
        <v>4203</v>
      </c>
      <c r="E1030" s="5" t="s">
        <v>2400</v>
      </c>
      <c r="F1030" s="5" t="s">
        <v>68</v>
      </c>
      <c r="G1030" s="5" t="s">
        <v>6</v>
      </c>
      <c r="H1030" s="5" t="s">
        <v>6</v>
      </c>
      <c r="I1030" s="5" t="s">
        <v>6</v>
      </c>
      <c r="J1030" s="5" t="s">
        <v>6</v>
      </c>
      <c r="K1030" s="5" t="s">
        <v>6</v>
      </c>
      <c r="L1030" s="5">
        <v>16</v>
      </c>
      <c r="M1030" s="5">
        <v>1</v>
      </c>
      <c r="N1030" s="5" t="s">
        <v>6</v>
      </c>
      <c r="O1030" s="5" t="s">
        <v>8</v>
      </c>
      <c r="P1030" s="5" t="s">
        <v>9</v>
      </c>
    </row>
    <row r="1031" spans="1:16" ht="101.25" x14ac:dyDescent="0.25">
      <c r="A1031" s="1" t="s">
        <v>4204</v>
      </c>
      <c r="B1031" s="2" t="s">
        <v>4149</v>
      </c>
      <c r="C1031" s="3" t="s">
        <v>4205</v>
      </c>
      <c r="D1031" s="1" t="s">
        <v>3</v>
      </c>
      <c r="E1031" s="1" t="s">
        <v>4</v>
      </c>
      <c r="F1031" s="1" t="s">
        <v>5</v>
      </c>
      <c r="G1031" s="1" t="s">
        <v>6</v>
      </c>
      <c r="H1031" s="1" t="s">
        <v>6</v>
      </c>
      <c r="I1031" s="1" t="s">
        <v>6</v>
      </c>
      <c r="J1031" s="1" t="s">
        <v>6</v>
      </c>
      <c r="K1031" s="1" t="s">
        <v>6</v>
      </c>
      <c r="L1031" s="1">
        <v>32</v>
      </c>
      <c r="M1031" s="1">
        <v>1</v>
      </c>
      <c r="N1031" s="1" t="s">
        <v>7</v>
      </c>
      <c r="O1031" s="1" t="s">
        <v>8</v>
      </c>
      <c r="P1031" s="1" t="s">
        <v>13</v>
      </c>
    </row>
    <row r="1032" spans="1:16" ht="409.5" x14ac:dyDescent="0.25">
      <c r="A1032" s="5" t="s">
        <v>4206</v>
      </c>
      <c r="B1032" s="9" t="s">
        <v>603</v>
      </c>
      <c r="C1032" s="4" t="s">
        <v>4207</v>
      </c>
      <c r="D1032" s="5" t="s">
        <v>4208</v>
      </c>
      <c r="E1032" s="40" t="s">
        <v>802</v>
      </c>
      <c r="F1032" s="5" t="s">
        <v>533</v>
      </c>
      <c r="G1032" s="5" t="s">
        <v>6</v>
      </c>
      <c r="H1032" s="5" t="s">
        <v>6</v>
      </c>
      <c r="I1032" s="5" t="s">
        <v>6</v>
      </c>
      <c r="J1032" s="5" t="s">
        <v>6</v>
      </c>
      <c r="K1032" s="5" t="s">
        <v>6</v>
      </c>
      <c r="L1032" s="5">
        <v>8</v>
      </c>
      <c r="M1032" s="5">
        <v>1</v>
      </c>
      <c r="N1032" s="5" t="s">
        <v>4209</v>
      </c>
      <c r="O1032" s="5" t="s">
        <v>8</v>
      </c>
      <c r="P1032" s="5" t="s">
        <v>9</v>
      </c>
    </row>
    <row r="1033" spans="1:16" ht="56.25" x14ac:dyDescent="0.25">
      <c r="A1033" s="5" t="s">
        <v>4210</v>
      </c>
      <c r="B1033" s="9" t="s">
        <v>603</v>
      </c>
      <c r="C1033" s="4" t="s">
        <v>4211</v>
      </c>
      <c r="D1033" s="5" t="s">
        <v>4212</v>
      </c>
      <c r="E1033" s="6" t="s">
        <v>155</v>
      </c>
      <c r="F1033" s="6" t="s">
        <v>4213</v>
      </c>
      <c r="G1033" s="5" t="s">
        <v>6</v>
      </c>
      <c r="H1033" s="5" t="s">
        <v>6</v>
      </c>
      <c r="I1033" s="5" t="s">
        <v>6</v>
      </c>
      <c r="J1033" s="5" t="s">
        <v>6</v>
      </c>
      <c r="K1033" s="5" t="s">
        <v>6</v>
      </c>
      <c r="L1033" s="5">
        <v>10</v>
      </c>
      <c r="M1033" s="5">
        <v>1</v>
      </c>
      <c r="N1033" s="5" t="s">
        <v>6</v>
      </c>
      <c r="O1033" s="5" t="s">
        <v>8</v>
      </c>
      <c r="P1033" s="5" t="s">
        <v>9</v>
      </c>
    </row>
    <row r="1034" spans="1:16" ht="67.5" x14ac:dyDescent="0.25">
      <c r="A1034" s="5" t="s">
        <v>4214</v>
      </c>
      <c r="B1034" s="9" t="s">
        <v>603</v>
      </c>
      <c r="C1034" s="4" t="s">
        <v>4215</v>
      </c>
      <c r="D1034" s="5" t="s">
        <v>4216</v>
      </c>
      <c r="E1034" s="6" t="s">
        <v>87</v>
      </c>
      <c r="F1034" s="5" t="s">
        <v>88</v>
      </c>
      <c r="G1034" s="5" t="s">
        <v>6</v>
      </c>
      <c r="H1034" s="5" t="s">
        <v>6</v>
      </c>
      <c r="I1034" s="5" t="s">
        <v>6</v>
      </c>
      <c r="J1034" s="5" t="s">
        <v>6</v>
      </c>
      <c r="K1034" s="5" t="s">
        <v>6</v>
      </c>
      <c r="L1034" s="5">
        <v>1</v>
      </c>
      <c r="M1034" s="5">
        <v>1</v>
      </c>
      <c r="N1034" s="5" t="s">
        <v>6</v>
      </c>
      <c r="O1034" s="5" t="s">
        <v>8</v>
      </c>
      <c r="P1034" s="5" t="s">
        <v>9</v>
      </c>
    </row>
    <row r="1035" spans="1:16" ht="56.25" x14ac:dyDescent="0.25">
      <c r="A1035" s="5" t="s">
        <v>4217</v>
      </c>
      <c r="B1035" s="9" t="s">
        <v>603</v>
      </c>
      <c r="C1035" s="4" t="s">
        <v>4218</v>
      </c>
      <c r="D1035" s="5" t="s">
        <v>4219</v>
      </c>
      <c r="E1035" s="6" t="s">
        <v>101</v>
      </c>
      <c r="F1035" s="5" t="s">
        <v>102</v>
      </c>
      <c r="G1035" s="5" t="s">
        <v>6</v>
      </c>
      <c r="H1035" s="5" t="s">
        <v>6</v>
      </c>
      <c r="I1035" s="5" t="s">
        <v>6</v>
      </c>
      <c r="J1035" s="5" t="s">
        <v>6</v>
      </c>
      <c r="K1035" s="5" t="s">
        <v>6</v>
      </c>
      <c r="L1035" s="5">
        <v>8</v>
      </c>
      <c r="M1035" s="5">
        <v>1</v>
      </c>
      <c r="N1035" s="5" t="s">
        <v>6</v>
      </c>
      <c r="O1035" s="5" t="s">
        <v>8</v>
      </c>
      <c r="P1035" s="5" t="s">
        <v>9</v>
      </c>
    </row>
    <row r="1036" spans="1:16" ht="67.5" x14ac:dyDescent="0.25">
      <c r="A1036" s="5" t="s">
        <v>4220</v>
      </c>
      <c r="B1036" s="9" t="s">
        <v>603</v>
      </c>
      <c r="C1036" s="4" t="s">
        <v>4221</v>
      </c>
      <c r="D1036" s="5" t="s">
        <v>4222</v>
      </c>
      <c r="E1036" s="5" t="s">
        <v>4223</v>
      </c>
      <c r="F1036" s="5" t="s">
        <v>4224</v>
      </c>
      <c r="G1036" s="5" t="s">
        <v>6</v>
      </c>
      <c r="H1036" s="5" t="s">
        <v>6</v>
      </c>
      <c r="I1036" s="5" t="s">
        <v>6</v>
      </c>
      <c r="J1036" s="5" t="s">
        <v>6</v>
      </c>
      <c r="K1036" s="5" t="s">
        <v>325</v>
      </c>
      <c r="L1036" s="5">
        <v>16</v>
      </c>
      <c r="M1036" s="5">
        <v>2</v>
      </c>
      <c r="N1036" s="5" t="s">
        <v>6</v>
      </c>
      <c r="O1036" s="5" t="s">
        <v>8</v>
      </c>
      <c r="P1036" s="5" t="s">
        <v>9</v>
      </c>
    </row>
    <row r="1037" spans="1:16" ht="78.75" x14ac:dyDescent="0.25">
      <c r="A1037" s="5" t="s">
        <v>4225</v>
      </c>
      <c r="B1037" s="9" t="s">
        <v>603</v>
      </c>
      <c r="C1037" s="4" t="s">
        <v>4226</v>
      </c>
      <c r="D1037" s="5" t="s">
        <v>4227</v>
      </c>
      <c r="E1037" s="6" t="s">
        <v>87</v>
      </c>
      <c r="F1037" s="5" t="s">
        <v>88</v>
      </c>
      <c r="G1037" s="5" t="s">
        <v>6</v>
      </c>
      <c r="H1037" s="5" t="s">
        <v>6</v>
      </c>
      <c r="I1037" s="5" t="s">
        <v>6</v>
      </c>
      <c r="J1037" s="5" t="s">
        <v>6</v>
      </c>
      <c r="K1037" s="5" t="s">
        <v>6</v>
      </c>
      <c r="L1037" s="5">
        <v>1</v>
      </c>
      <c r="M1037" s="5">
        <v>1</v>
      </c>
      <c r="N1037" s="5" t="s">
        <v>6</v>
      </c>
      <c r="O1037" s="5" t="s">
        <v>8</v>
      </c>
      <c r="P1037" s="5" t="s">
        <v>9</v>
      </c>
    </row>
    <row r="1038" spans="1:16" ht="78.75" x14ac:dyDescent="0.25">
      <c r="A1038" s="5" t="s">
        <v>4228</v>
      </c>
      <c r="B1038" s="9" t="s">
        <v>603</v>
      </c>
      <c r="C1038" s="4" t="s">
        <v>4229</v>
      </c>
      <c r="D1038" s="5" t="s">
        <v>4230</v>
      </c>
      <c r="E1038" s="6" t="s">
        <v>87</v>
      </c>
      <c r="F1038" s="5" t="s">
        <v>88</v>
      </c>
      <c r="G1038" s="5" t="s">
        <v>6</v>
      </c>
      <c r="H1038" s="5" t="s">
        <v>6</v>
      </c>
      <c r="I1038" s="5" t="s">
        <v>6</v>
      </c>
      <c r="J1038" s="5" t="s">
        <v>6</v>
      </c>
      <c r="K1038" s="5" t="s">
        <v>6</v>
      </c>
      <c r="L1038" s="5">
        <v>1</v>
      </c>
      <c r="M1038" s="5">
        <v>1</v>
      </c>
      <c r="N1038" s="5" t="s">
        <v>6</v>
      </c>
      <c r="O1038" s="5" t="s">
        <v>8</v>
      </c>
      <c r="P1038" s="5" t="s">
        <v>9</v>
      </c>
    </row>
    <row r="1039" spans="1:16" ht="67.5" x14ac:dyDescent="0.25">
      <c r="A1039" s="5" t="s">
        <v>4231</v>
      </c>
      <c r="B1039" s="9" t="s">
        <v>603</v>
      </c>
      <c r="C1039" s="4" t="s">
        <v>4232</v>
      </c>
      <c r="D1039" s="5" t="s">
        <v>4233</v>
      </c>
      <c r="E1039" s="6" t="s">
        <v>87</v>
      </c>
      <c r="F1039" s="5" t="s">
        <v>88</v>
      </c>
      <c r="G1039" s="5" t="s">
        <v>6</v>
      </c>
      <c r="H1039" s="5" t="s">
        <v>6</v>
      </c>
      <c r="I1039" s="5" t="s">
        <v>6</v>
      </c>
      <c r="J1039" s="5" t="s">
        <v>6</v>
      </c>
      <c r="K1039" s="5" t="s">
        <v>6</v>
      </c>
      <c r="L1039" s="5">
        <v>1</v>
      </c>
      <c r="M1039" s="5">
        <v>1</v>
      </c>
      <c r="N1039" s="5" t="s">
        <v>6</v>
      </c>
      <c r="O1039" s="5" t="s">
        <v>8</v>
      </c>
      <c r="P1039" s="5" t="s">
        <v>9</v>
      </c>
    </row>
    <row r="1040" spans="1:16" ht="101.25" x14ac:dyDescent="0.25">
      <c r="A1040" s="5" t="s">
        <v>4234</v>
      </c>
      <c r="B1040" s="9" t="s">
        <v>603</v>
      </c>
      <c r="C1040" s="4" t="s">
        <v>4235</v>
      </c>
      <c r="D1040" s="5" t="s">
        <v>4236</v>
      </c>
      <c r="E1040" s="6" t="s">
        <v>101</v>
      </c>
      <c r="F1040" s="5" t="s">
        <v>102</v>
      </c>
      <c r="G1040" s="5" t="s">
        <v>6</v>
      </c>
      <c r="H1040" s="5" t="s">
        <v>6</v>
      </c>
      <c r="I1040" s="5" t="s">
        <v>6</v>
      </c>
      <c r="J1040" s="5" t="s">
        <v>6</v>
      </c>
      <c r="K1040" s="5" t="s">
        <v>6</v>
      </c>
      <c r="L1040" s="5">
        <v>8</v>
      </c>
      <c r="M1040" s="5">
        <v>1</v>
      </c>
      <c r="N1040" s="5" t="s">
        <v>6</v>
      </c>
      <c r="O1040" s="5" t="s">
        <v>8</v>
      </c>
      <c r="P1040" s="5" t="s">
        <v>9</v>
      </c>
    </row>
    <row r="1041" spans="1:16" ht="78.75" x14ac:dyDescent="0.25">
      <c r="A1041" s="5" t="s">
        <v>4237</v>
      </c>
      <c r="B1041" s="9" t="s">
        <v>603</v>
      </c>
      <c r="C1041" s="4" t="s">
        <v>4238</v>
      </c>
      <c r="D1041" s="5" t="s">
        <v>4239</v>
      </c>
      <c r="E1041" s="6" t="s">
        <v>101</v>
      </c>
      <c r="F1041" s="5" t="s">
        <v>102</v>
      </c>
      <c r="G1041" s="5" t="s">
        <v>6</v>
      </c>
      <c r="H1041" s="5" t="s">
        <v>6</v>
      </c>
      <c r="I1041" s="5" t="s">
        <v>6</v>
      </c>
      <c r="J1041" s="5" t="s">
        <v>6</v>
      </c>
      <c r="K1041" s="5" t="s">
        <v>6</v>
      </c>
      <c r="L1041" s="5">
        <v>8</v>
      </c>
      <c r="M1041" s="5">
        <v>1</v>
      </c>
      <c r="N1041" s="5" t="s">
        <v>6</v>
      </c>
      <c r="O1041" s="5" t="s">
        <v>8</v>
      </c>
      <c r="P1041" s="5" t="s">
        <v>9</v>
      </c>
    </row>
    <row r="1042" spans="1:16" ht="101.25" x14ac:dyDescent="0.25">
      <c r="A1042" s="1" t="s">
        <v>4240</v>
      </c>
      <c r="B1042" s="2" t="s">
        <v>4149</v>
      </c>
      <c r="C1042" s="3" t="s">
        <v>4241</v>
      </c>
      <c r="D1042" s="1" t="s">
        <v>3</v>
      </c>
      <c r="E1042" s="1" t="s">
        <v>4</v>
      </c>
      <c r="F1042" s="1" t="s">
        <v>5</v>
      </c>
      <c r="G1042" s="1" t="s">
        <v>6</v>
      </c>
      <c r="H1042" s="1" t="s">
        <v>6</v>
      </c>
      <c r="I1042" s="1" t="s">
        <v>6</v>
      </c>
      <c r="J1042" s="1" t="s">
        <v>6</v>
      </c>
      <c r="K1042" s="1" t="s">
        <v>6</v>
      </c>
      <c r="L1042" s="1">
        <v>32</v>
      </c>
      <c r="M1042" s="1">
        <v>1</v>
      </c>
      <c r="N1042" s="1" t="s">
        <v>7</v>
      </c>
      <c r="O1042" s="1" t="s">
        <v>8</v>
      </c>
      <c r="P1042" s="1" t="s">
        <v>13</v>
      </c>
    </row>
    <row r="1043" spans="1:16" ht="67.5" x14ac:dyDescent="0.25">
      <c r="A1043" s="5" t="s">
        <v>4242</v>
      </c>
      <c r="B1043" s="9" t="s">
        <v>603</v>
      </c>
      <c r="C1043" s="4" t="s">
        <v>4243</v>
      </c>
      <c r="D1043" s="5" t="s">
        <v>4244</v>
      </c>
      <c r="E1043" s="6" t="s">
        <v>87</v>
      </c>
      <c r="F1043" s="5" t="s">
        <v>88</v>
      </c>
      <c r="G1043" s="5" t="s">
        <v>6</v>
      </c>
      <c r="H1043" s="5" t="s">
        <v>6</v>
      </c>
      <c r="I1043" s="5" t="s">
        <v>6</v>
      </c>
      <c r="J1043" s="5" t="s">
        <v>6</v>
      </c>
      <c r="K1043" s="5" t="s">
        <v>6</v>
      </c>
      <c r="L1043" s="5">
        <v>1</v>
      </c>
      <c r="M1043" s="5">
        <v>1</v>
      </c>
      <c r="N1043" s="5" t="s">
        <v>6</v>
      </c>
      <c r="O1043" s="5" t="s">
        <v>8</v>
      </c>
      <c r="P1043" s="5" t="s">
        <v>9</v>
      </c>
    </row>
    <row r="1044" spans="1:16" ht="33.75" x14ac:dyDescent="0.25">
      <c r="A1044" s="5" t="s">
        <v>4245</v>
      </c>
      <c r="B1044" s="9" t="s">
        <v>603</v>
      </c>
      <c r="C1044" s="4" t="s">
        <v>4246</v>
      </c>
      <c r="D1044" s="5" t="s">
        <v>4247</v>
      </c>
      <c r="E1044" s="5" t="s">
        <v>4248</v>
      </c>
      <c r="F1044" s="5" t="s">
        <v>4249</v>
      </c>
      <c r="G1044" s="5" t="s">
        <v>6</v>
      </c>
      <c r="H1044" s="5" t="s">
        <v>6</v>
      </c>
      <c r="I1044" s="5" t="s">
        <v>6</v>
      </c>
      <c r="J1044" s="5" t="s">
        <v>6</v>
      </c>
      <c r="K1044" s="5" t="s">
        <v>20</v>
      </c>
      <c r="L1044" s="5">
        <v>8</v>
      </c>
      <c r="M1044" s="5">
        <v>0.75</v>
      </c>
      <c r="N1044" s="5" t="s">
        <v>6</v>
      </c>
      <c r="O1044" s="5" t="s">
        <v>8</v>
      </c>
      <c r="P1044" s="5" t="s">
        <v>9</v>
      </c>
    </row>
    <row r="1045" spans="1:16" ht="45" x14ac:dyDescent="0.25">
      <c r="A1045" s="5" t="s">
        <v>4250</v>
      </c>
      <c r="B1045" s="9" t="s">
        <v>603</v>
      </c>
      <c r="C1045" s="4" t="s">
        <v>4251</v>
      </c>
      <c r="D1045" s="5" t="s">
        <v>4252</v>
      </c>
      <c r="E1045" s="5" t="s">
        <v>4248</v>
      </c>
      <c r="F1045" s="5" t="s">
        <v>4249</v>
      </c>
      <c r="G1045" s="5" t="s">
        <v>6</v>
      </c>
      <c r="H1045" s="5" t="s">
        <v>6</v>
      </c>
      <c r="I1045" s="5" t="s">
        <v>6</v>
      </c>
      <c r="J1045" s="5" t="s">
        <v>6</v>
      </c>
      <c r="K1045" s="5" t="s">
        <v>20</v>
      </c>
      <c r="L1045" s="5">
        <v>8</v>
      </c>
      <c r="M1045" s="5">
        <v>0.75</v>
      </c>
      <c r="N1045" s="5" t="s">
        <v>6</v>
      </c>
      <c r="O1045" s="5" t="s">
        <v>8</v>
      </c>
      <c r="P1045" s="5" t="s">
        <v>9</v>
      </c>
    </row>
    <row r="1046" spans="1:16" ht="135" x14ac:dyDescent="0.25">
      <c r="A1046" s="5" t="s">
        <v>4253</v>
      </c>
      <c r="B1046" s="9" t="s">
        <v>603</v>
      </c>
      <c r="C1046" s="4" t="s">
        <v>4254</v>
      </c>
      <c r="D1046" s="5" t="s">
        <v>4255</v>
      </c>
      <c r="E1046" s="5" t="s">
        <v>155</v>
      </c>
      <c r="F1046" s="5" t="s">
        <v>156</v>
      </c>
      <c r="G1046" s="5" t="s">
        <v>6</v>
      </c>
      <c r="H1046" s="5" t="s">
        <v>6</v>
      </c>
      <c r="I1046" s="5" t="s">
        <v>6</v>
      </c>
      <c r="J1046" s="5" t="s">
        <v>6</v>
      </c>
      <c r="K1046" s="5" t="s">
        <v>6</v>
      </c>
      <c r="L1046" s="5">
        <v>2</v>
      </c>
      <c r="M1046" s="5">
        <v>1</v>
      </c>
      <c r="N1046" s="5" t="s">
        <v>4256</v>
      </c>
      <c r="O1046" s="5" t="s">
        <v>8</v>
      </c>
      <c r="P1046" s="5" t="s">
        <v>9</v>
      </c>
    </row>
    <row r="1047" spans="1:16" ht="409.5" x14ac:dyDescent="0.25">
      <c r="A1047" s="5" t="s">
        <v>4257</v>
      </c>
      <c r="B1047" s="9" t="s">
        <v>603</v>
      </c>
      <c r="C1047" s="4" t="s">
        <v>4258</v>
      </c>
      <c r="D1047" s="5" t="s">
        <v>4259</v>
      </c>
      <c r="E1047" s="5" t="s">
        <v>282</v>
      </c>
      <c r="F1047" s="5" t="s">
        <v>125</v>
      </c>
      <c r="G1047" s="5" t="s">
        <v>6</v>
      </c>
      <c r="H1047" s="5" t="s">
        <v>6</v>
      </c>
      <c r="I1047" s="5" t="s">
        <v>6</v>
      </c>
      <c r="J1047" s="5" t="s">
        <v>6</v>
      </c>
      <c r="K1047" s="5" t="s">
        <v>6</v>
      </c>
      <c r="L1047" s="5">
        <v>3</v>
      </c>
      <c r="M1047" s="5">
        <v>1</v>
      </c>
      <c r="N1047" s="5" t="s">
        <v>4260</v>
      </c>
      <c r="O1047" s="5" t="s">
        <v>8</v>
      </c>
      <c r="P1047" s="5" t="s">
        <v>9</v>
      </c>
    </row>
    <row r="1048" spans="1:16" ht="409.5" x14ac:dyDescent="0.25">
      <c r="A1048" s="5" t="s">
        <v>4261</v>
      </c>
      <c r="B1048" s="9" t="s">
        <v>603</v>
      </c>
      <c r="C1048" s="4" t="s">
        <v>4262</v>
      </c>
      <c r="D1048" s="5" t="s">
        <v>4263</v>
      </c>
      <c r="E1048" s="5" t="s">
        <v>4264</v>
      </c>
      <c r="F1048" s="5" t="s">
        <v>4265</v>
      </c>
      <c r="G1048" s="5" t="s">
        <v>6</v>
      </c>
      <c r="H1048" s="5" t="s">
        <v>6</v>
      </c>
      <c r="I1048" s="5" t="s">
        <v>6</v>
      </c>
      <c r="J1048" s="5" t="s">
        <v>6</v>
      </c>
      <c r="K1048" s="5" t="s">
        <v>6</v>
      </c>
      <c r="L1048" s="5">
        <v>8</v>
      </c>
      <c r="M1048" s="5">
        <v>1</v>
      </c>
      <c r="N1048" s="5" t="s">
        <v>4266</v>
      </c>
      <c r="O1048" s="5" t="s">
        <v>8</v>
      </c>
      <c r="P1048" s="5" t="s">
        <v>9</v>
      </c>
    </row>
    <row r="1049" spans="1:16" ht="101.25" x14ac:dyDescent="0.25">
      <c r="A1049" s="5" t="s">
        <v>4267</v>
      </c>
      <c r="B1049" s="9" t="s">
        <v>603</v>
      </c>
      <c r="C1049" s="4" t="s">
        <v>4268</v>
      </c>
      <c r="D1049" s="5" t="s">
        <v>4269</v>
      </c>
      <c r="E1049" s="6" t="s">
        <v>155</v>
      </c>
      <c r="F1049" s="5" t="s">
        <v>156</v>
      </c>
      <c r="G1049" s="5" t="s">
        <v>6</v>
      </c>
      <c r="H1049" s="5" t="s">
        <v>6</v>
      </c>
      <c r="I1049" s="5" t="s">
        <v>6</v>
      </c>
      <c r="J1049" s="5" t="s">
        <v>6</v>
      </c>
      <c r="K1049" s="5" t="s">
        <v>6</v>
      </c>
      <c r="L1049" s="5">
        <v>2</v>
      </c>
      <c r="M1049" s="5">
        <v>1</v>
      </c>
      <c r="N1049" s="5" t="s">
        <v>4270</v>
      </c>
      <c r="O1049" s="5" t="s">
        <v>8</v>
      </c>
      <c r="P1049" s="5" t="s">
        <v>9</v>
      </c>
    </row>
    <row r="1050" spans="1:16" ht="33.75" x14ac:dyDescent="0.25">
      <c r="A1050" s="5" t="s">
        <v>4271</v>
      </c>
      <c r="B1050" s="9" t="s">
        <v>603</v>
      </c>
      <c r="C1050" s="4" t="s">
        <v>4272</v>
      </c>
      <c r="D1050" s="5" t="s">
        <v>4273</v>
      </c>
      <c r="E1050" s="6" t="s">
        <v>87</v>
      </c>
      <c r="F1050" s="5" t="s">
        <v>88</v>
      </c>
      <c r="G1050" s="5" t="s">
        <v>6</v>
      </c>
      <c r="H1050" s="5" t="s">
        <v>6</v>
      </c>
      <c r="I1050" s="5" t="s">
        <v>6</v>
      </c>
      <c r="J1050" s="5" t="s">
        <v>6</v>
      </c>
      <c r="K1050" s="5" t="s">
        <v>6</v>
      </c>
      <c r="L1050" s="5">
        <v>1</v>
      </c>
      <c r="M1050" s="5">
        <v>1</v>
      </c>
      <c r="N1050" s="5" t="s">
        <v>6</v>
      </c>
      <c r="O1050" s="5" t="s">
        <v>8</v>
      </c>
      <c r="P1050" s="5" t="s">
        <v>9</v>
      </c>
    </row>
    <row r="1051" spans="1:16" ht="33.75" x14ac:dyDescent="0.25">
      <c r="A1051" s="5" t="s">
        <v>4274</v>
      </c>
      <c r="B1051" s="9" t="s">
        <v>603</v>
      </c>
      <c r="C1051" s="4" t="s">
        <v>4275</v>
      </c>
      <c r="D1051" s="5" t="s">
        <v>4276</v>
      </c>
      <c r="E1051" s="6" t="s">
        <v>87</v>
      </c>
      <c r="F1051" s="5" t="s">
        <v>88</v>
      </c>
      <c r="G1051" s="5" t="s">
        <v>6</v>
      </c>
      <c r="H1051" s="5" t="s">
        <v>6</v>
      </c>
      <c r="I1051" s="5" t="s">
        <v>6</v>
      </c>
      <c r="J1051" s="5" t="s">
        <v>6</v>
      </c>
      <c r="K1051" s="5" t="s">
        <v>6</v>
      </c>
      <c r="L1051" s="5">
        <v>1</v>
      </c>
      <c r="M1051" s="5">
        <v>1</v>
      </c>
      <c r="N1051" s="5" t="s">
        <v>6</v>
      </c>
      <c r="O1051" s="5" t="s">
        <v>8</v>
      </c>
      <c r="P1051" s="5" t="s">
        <v>9</v>
      </c>
    </row>
    <row r="1052" spans="1:16" ht="33.75" x14ac:dyDescent="0.25">
      <c r="A1052" s="5" t="s">
        <v>4277</v>
      </c>
      <c r="B1052" s="9" t="s">
        <v>603</v>
      </c>
      <c r="C1052" s="4" t="s">
        <v>4278</v>
      </c>
      <c r="D1052" s="5" t="s">
        <v>4279</v>
      </c>
      <c r="E1052" s="6" t="s">
        <v>87</v>
      </c>
      <c r="F1052" s="5" t="s">
        <v>88</v>
      </c>
      <c r="G1052" s="5" t="s">
        <v>6</v>
      </c>
      <c r="H1052" s="5" t="s">
        <v>6</v>
      </c>
      <c r="I1052" s="5" t="s">
        <v>6</v>
      </c>
      <c r="J1052" s="5" t="s">
        <v>6</v>
      </c>
      <c r="K1052" s="5" t="s">
        <v>6</v>
      </c>
      <c r="L1052" s="5">
        <v>1</v>
      </c>
      <c r="M1052" s="5">
        <v>1</v>
      </c>
      <c r="N1052" s="5" t="s">
        <v>6</v>
      </c>
      <c r="O1052" s="5" t="s">
        <v>8</v>
      </c>
      <c r="P1052" s="5" t="s">
        <v>9</v>
      </c>
    </row>
    <row r="1053" spans="1:16" ht="33.75" x14ac:dyDescent="0.25">
      <c r="A1053" s="5" t="s">
        <v>4280</v>
      </c>
      <c r="B1053" s="9" t="s">
        <v>603</v>
      </c>
      <c r="C1053" s="4" t="s">
        <v>4281</v>
      </c>
      <c r="D1053" s="5" t="s">
        <v>4282</v>
      </c>
      <c r="E1053" s="6" t="s">
        <v>87</v>
      </c>
      <c r="F1053" s="5" t="s">
        <v>88</v>
      </c>
      <c r="G1053" s="5" t="s">
        <v>6</v>
      </c>
      <c r="H1053" s="5" t="s">
        <v>6</v>
      </c>
      <c r="I1053" s="5" t="s">
        <v>6</v>
      </c>
      <c r="J1053" s="5" t="s">
        <v>6</v>
      </c>
      <c r="K1053" s="5" t="s">
        <v>6</v>
      </c>
      <c r="L1053" s="5">
        <v>1</v>
      </c>
      <c r="M1053" s="5">
        <v>1</v>
      </c>
      <c r="N1053" s="5" t="s">
        <v>6</v>
      </c>
      <c r="O1053" s="5" t="s">
        <v>8</v>
      </c>
      <c r="P1053" s="5" t="s">
        <v>9</v>
      </c>
    </row>
    <row r="1054" spans="1:16" ht="213.75" x14ac:dyDescent="0.25">
      <c r="A1054" s="5" t="s">
        <v>4283</v>
      </c>
      <c r="B1054" s="9" t="s">
        <v>603</v>
      </c>
      <c r="C1054" s="4" t="s">
        <v>4284</v>
      </c>
      <c r="D1054" s="5" t="s">
        <v>4285</v>
      </c>
      <c r="E1054" s="5" t="s">
        <v>155</v>
      </c>
      <c r="F1054" s="5" t="s">
        <v>156</v>
      </c>
      <c r="G1054" s="5" t="s">
        <v>6</v>
      </c>
      <c r="H1054" s="5" t="s">
        <v>6</v>
      </c>
      <c r="I1054" s="5" t="s">
        <v>6</v>
      </c>
      <c r="J1054" s="5" t="s">
        <v>6</v>
      </c>
      <c r="K1054" s="5" t="s">
        <v>6</v>
      </c>
      <c r="L1054" s="5">
        <v>2</v>
      </c>
      <c r="M1054" s="5">
        <v>1</v>
      </c>
      <c r="N1054" s="5" t="s">
        <v>4286</v>
      </c>
      <c r="O1054" s="5" t="s">
        <v>8</v>
      </c>
      <c r="P1054" s="5" t="s">
        <v>9</v>
      </c>
    </row>
    <row r="1055" spans="1:16" ht="56.25" x14ac:dyDescent="0.25">
      <c r="A1055" s="5" t="s">
        <v>4287</v>
      </c>
      <c r="B1055" s="9" t="s">
        <v>603</v>
      </c>
      <c r="C1055" s="4" t="s">
        <v>4288</v>
      </c>
      <c r="D1055" s="5" t="s">
        <v>4289</v>
      </c>
      <c r="E1055" s="5" t="s">
        <v>4290</v>
      </c>
      <c r="F1055" s="5" t="s">
        <v>4291</v>
      </c>
      <c r="G1055" s="5" t="s">
        <v>6</v>
      </c>
      <c r="H1055" s="5" t="s">
        <v>6</v>
      </c>
      <c r="I1055" s="5" t="s">
        <v>6</v>
      </c>
      <c r="J1055" s="5" t="s">
        <v>6</v>
      </c>
      <c r="K1055" s="5" t="s">
        <v>74</v>
      </c>
      <c r="L1055" s="5">
        <v>8</v>
      </c>
      <c r="M1055" s="5">
        <v>90</v>
      </c>
      <c r="N1055" s="5" t="s">
        <v>6</v>
      </c>
      <c r="O1055" s="5" t="s">
        <v>8</v>
      </c>
      <c r="P1055" s="5" t="s">
        <v>9</v>
      </c>
    </row>
    <row r="1056" spans="1:16" ht="45" x14ac:dyDescent="0.25">
      <c r="A1056" s="5" t="s">
        <v>4292</v>
      </c>
      <c r="B1056" s="9" t="s">
        <v>603</v>
      </c>
      <c r="C1056" s="4" t="s">
        <v>4293</v>
      </c>
      <c r="D1056" s="5" t="s">
        <v>4294</v>
      </c>
      <c r="E1056" s="5" t="s">
        <v>101</v>
      </c>
      <c r="F1056" s="5" t="s">
        <v>102</v>
      </c>
      <c r="G1056" s="5" t="s">
        <v>6</v>
      </c>
      <c r="H1056" s="5" t="s">
        <v>6</v>
      </c>
      <c r="I1056" s="5" t="s">
        <v>6</v>
      </c>
      <c r="J1056" s="5" t="s">
        <v>6</v>
      </c>
      <c r="K1056" s="5" t="s">
        <v>6</v>
      </c>
      <c r="L1056" s="5">
        <v>8</v>
      </c>
      <c r="M1056" s="5">
        <v>1</v>
      </c>
      <c r="N1056" s="5" t="s">
        <v>6</v>
      </c>
      <c r="O1056" s="5" t="s">
        <v>8</v>
      </c>
      <c r="P1056" s="5" t="s">
        <v>9</v>
      </c>
    </row>
    <row r="1057" spans="1:16" ht="67.5" x14ac:dyDescent="0.25">
      <c r="A1057" s="13" t="s">
        <v>4295</v>
      </c>
      <c r="B1057" s="14" t="s">
        <v>603</v>
      </c>
      <c r="C1057" s="15" t="s">
        <v>4296</v>
      </c>
      <c r="D1057" s="13" t="s">
        <v>4297</v>
      </c>
      <c r="E1057" s="13" t="s">
        <v>87</v>
      </c>
      <c r="F1057" s="13" t="s">
        <v>88</v>
      </c>
      <c r="G1057" s="13" t="s">
        <v>6</v>
      </c>
      <c r="H1057" s="13" t="s">
        <v>6</v>
      </c>
      <c r="I1057" s="13" t="s">
        <v>6</v>
      </c>
      <c r="J1057" s="13" t="s">
        <v>6</v>
      </c>
      <c r="K1057" s="13" t="s">
        <v>6</v>
      </c>
      <c r="L1057" s="13">
        <v>1</v>
      </c>
      <c r="M1057" s="13">
        <v>1</v>
      </c>
      <c r="N1057" s="13" t="s">
        <v>4298</v>
      </c>
      <c r="O1057" s="41" t="s">
        <v>54</v>
      </c>
      <c r="P1057" s="13" t="s">
        <v>9</v>
      </c>
    </row>
    <row r="1058" spans="1:16" ht="56.25" x14ac:dyDescent="0.25">
      <c r="A1058" s="5" t="s">
        <v>4299</v>
      </c>
      <c r="B1058" s="9" t="s">
        <v>603</v>
      </c>
      <c r="C1058" s="4" t="s">
        <v>4300</v>
      </c>
      <c r="D1058" s="5" t="s">
        <v>4301</v>
      </c>
      <c r="E1058" s="5" t="s">
        <v>4302</v>
      </c>
      <c r="F1058" s="5" t="s">
        <v>4303</v>
      </c>
      <c r="G1058" s="5" t="s">
        <v>6</v>
      </c>
      <c r="H1058" s="5" t="s">
        <v>6</v>
      </c>
      <c r="I1058" s="5" t="s">
        <v>6</v>
      </c>
      <c r="J1058" s="5" t="s">
        <v>6</v>
      </c>
      <c r="K1058" s="5" t="s">
        <v>20</v>
      </c>
      <c r="L1058" s="5">
        <v>8</v>
      </c>
      <c r="M1058" s="5">
        <v>4</v>
      </c>
      <c r="N1058" s="5" t="s">
        <v>6</v>
      </c>
      <c r="O1058" s="5" t="s">
        <v>8</v>
      </c>
      <c r="P1058" s="5" t="s">
        <v>9</v>
      </c>
    </row>
    <row r="1059" spans="1:16" ht="67.5" x14ac:dyDescent="0.25">
      <c r="A1059" s="5" t="s">
        <v>4304</v>
      </c>
      <c r="B1059" s="9" t="s">
        <v>603</v>
      </c>
      <c r="C1059" s="4" t="s">
        <v>4305</v>
      </c>
      <c r="D1059" s="5" t="s">
        <v>4306</v>
      </c>
      <c r="E1059" s="5" t="s">
        <v>1815</v>
      </c>
      <c r="F1059" s="5" t="s">
        <v>812</v>
      </c>
      <c r="G1059" s="5" t="s">
        <v>6</v>
      </c>
      <c r="H1059" s="5" t="s">
        <v>6</v>
      </c>
      <c r="I1059" s="5" t="s">
        <v>6</v>
      </c>
      <c r="J1059" s="5" t="s">
        <v>6</v>
      </c>
      <c r="K1059" s="5" t="s">
        <v>1816</v>
      </c>
      <c r="L1059" s="5">
        <v>16</v>
      </c>
      <c r="M1059" s="5">
        <v>0.05</v>
      </c>
      <c r="N1059" s="5" t="s">
        <v>6</v>
      </c>
      <c r="O1059" s="5" t="s">
        <v>8</v>
      </c>
      <c r="P1059" s="5" t="s">
        <v>9</v>
      </c>
    </row>
    <row r="1060" spans="1:16" ht="56.25" x14ac:dyDescent="0.25">
      <c r="A1060" s="5" t="s">
        <v>4307</v>
      </c>
      <c r="B1060" s="9" t="s">
        <v>603</v>
      </c>
      <c r="C1060" s="4" t="s">
        <v>4308</v>
      </c>
      <c r="D1060" s="5" t="s">
        <v>4309</v>
      </c>
      <c r="E1060" s="5" t="s">
        <v>4310</v>
      </c>
      <c r="F1060" s="5" t="s">
        <v>4311</v>
      </c>
      <c r="G1060" s="5" t="s">
        <v>6</v>
      </c>
      <c r="H1060" s="5" t="s">
        <v>6</v>
      </c>
      <c r="I1060" s="5" t="s">
        <v>6</v>
      </c>
      <c r="J1060" s="5" t="s">
        <v>6</v>
      </c>
      <c r="K1060" s="5" t="s">
        <v>4312</v>
      </c>
      <c r="L1060" s="5">
        <v>16</v>
      </c>
      <c r="M1060" s="5">
        <v>1E-3</v>
      </c>
      <c r="N1060" s="5" t="s">
        <v>6</v>
      </c>
      <c r="O1060" s="5" t="s">
        <v>8</v>
      </c>
      <c r="P1060" s="5" t="s">
        <v>9</v>
      </c>
    </row>
    <row r="1061" spans="1:16" ht="78.75" x14ac:dyDescent="0.25">
      <c r="A1061" s="5" t="s">
        <v>4313</v>
      </c>
      <c r="B1061" s="9" t="s">
        <v>603</v>
      </c>
      <c r="C1061" s="4" t="s">
        <v>4314</v>
      </c>
      <c r="D1061" s="5" t="s">
        <v>4315</v>
      </c>
      <c r="E1061" s="6" t="s">
        <v>4316</v>
      </c>
      <c r="F1061" s="5" t="s">
        <v>673</v>
      </c>
      <c r="G1061" s="5" t="s">
        <v>6</v>
      </c>
      <c r="H1061" s="5" t="s">
        <v>6</v>
      </c>
      <c r="I1061" s="5" t="s">
        <v>6</v>
      </c>
      <c r="J1061" s="5" t="s">
        <v>6</v>
      </c>
      <c r="K1061" s="5" t="s">
        <v>4317</v>
      </c>
      <c r="L1061" s="5">
        <v>16</v>
      </c>
      <c r="M1061" s="5">
        <v>0.1</v>
      </c>
      <c r="N1061" s="5" t="s">
        <v>6</v>
      </c>
      <c r="O1061" s="5" t="s">
        <v>8</v>
      </c>
      <c r="P1061" s="5" t="s">
        <v>9</v>
      </c>
    </row>
    <row r="1062" spans="1:16" ht="112.5" x14ac:dyDescent="0.25">
      <c r="A1062" s="5" t="s">
        <v>4318</v>
      </c>
      <c r="B1062" s="9" t="s">
        <v>603</v>
      </c>
      <c r="C1062" s="4" t="s">
        <v>4319</v>
      </c>
      <c r="D1062" s="5" t="s">
        <v>4320</v>
      </c>
      <c r="E1062" s="6" t="s">
        <v>618</v>
      </c>
      <c r="F1062" s="5" t="s">
        <v>68</v>
      </c>
      <c r="G1062" s="5" t="s">
        <v>6</v>
      </c>
      <c r="H1062" s="5" t="s">
        <v>6</v>
      </c>
      <c r="I1062" s="5" t="s">
        <v>6</v>
      </c>
      <c r="J1062" s="5" t="s">
        <v>6</v>
      </c>
      <c r="K1062" s="5" t="s">
        <v>53</v>
      </c>
      <c r="L1062" s="5">
        <v>16</v>
      </c>
      <c r="M1062" s="5">
        <v>1</v>
      </c>
      <c r="N1062" s="5" t="s">
        <v>6</v>
      </c>
      <c r="O1062" s="5" t="s">
        <v>54</v>
      </c>
      <c r="P1062" s="5" t="s">
        <v>9</v>
      </c>
    </row>
    <row r="1063" spans="1:16" ht="101.25" x14ac:dyDescent="0.25">
      <c r="A1063" s="1" t="s">
        <v>4321</v>
      </c>
      <c r="B1063" s="2" t="s">
        <v>4149</v>
      </c>
      <c r="C1063" s="3" t="s">
        <v>4322</v>
      </c>
      <c r="D1063" s="1" t="s">
        <v>3</v>
      </c>
      <c r="E1063" s="1" t="s">
        <v>4</v>
      </c>
      <c r="F1063" s="1" t="s">
        <v>5</v>
      </c>
      <c r="G1063" s="1" t="s">
        <v>6</v>
      </c>
      <c r="H1063" s="1" t="s">
        <v>6</v>
      </c>
      <c r="I1063" s="1" t="s">
        <v>6</v>
      </c>
      <c r="J1063" s="1" t="s">
        <v>6</v>
      </c>
      <c r="K1063" s="1" t="s">
        <v>6</v>
      </c>
      <c r="L1063" s="1">
        <v>32</v>
      </c>
      <c r="M1063" s="1">
        <v>1</v>
      </c>
      <c r="N1063" s="1" t="s">
        <v>7</v>
      </c>
      <c r="O1063" s="1" t="s">
        <v>8</v>
      </c>
      <c r="P1063" s="1" t="s">
        <v>13</v>
      </c>
    </row>
    <row r="1064" spans="1:16" ht="90" x14ac:dyDescent="0.25">
      <c r="A1064" s="5" t="s">
        <v>4323</v>
      </c>
      <c r="B1064" s="9" t="s">
        <v>603</v>
      </c>
      <c r="C1064" s="4" t="s">
        <v>4324</v>
      </c>
      <c r="D1064" s="5" t="s">
        <v>4325</v>
      </c>
      <c r="E1064" s="5" t="s">
        <v>946</v>
      </c>
      <c r="F1064" s="5" t="s">
        <v>88</v>
      </c>
      <c r="G1064" s="5" t="s">
        <v>6</v>
      </c>
      <c r="H1064" s="5" t="s">
        <v>6</v>
      </c>
      <c r="I1064" s="5" t="s">
        <v>6</v>
      </c>
      <c r="J1064" s="5" t="s">
        <v>6</v>
      </c>
      <c r="K1064" s="5" t="s">
        <v>6</v>
      </c>
      <c r="L1064" s="5">
        <v>1</v>
      </c>
      <c r="M1064" s="5">
        <v>1</v>
      </c>
      <c r="N1064" s="5" t="s">
        <v>6</v>
      </c>
      <c r="O1064" s="5" t="s">
        <v>54</v>
      </c>
      <c r="P1064" s="5" t="s">
        <v>9</v>
      </c>
    </row>
    <row r="1065" spans="1:16" ht="56.25" x14ac:dyDescent="0.25">
      <c r="A1065" s="5" t="s">
        <v>4326</v>
      </c>
      <c r="B1065" s="9" t="s">
        <v>603</v>
      </c>
      <c r="C1065" s="4" t="s">
        <v>4327</v>
      </c>
      <c r="D1065" s="5" t="s">
        <v>4328</v>
      </c>
      <c r="E1065" s="6" t="s">
        <v>87</v>
      </c>
      <c r="F1065" s="5" t="s">
        <v>88</v>
      </c>
      <c r="G1065" s="5" t="s">
        <v>6</v>
      </c>
      <c r="H1065" s="5" t="s">
        <v>6</v>
      </c>
      <c r="I1065" s="5" t="s">
        <v>6</v>
      </c>
      <c r="J1065" s="5" t="s">
        <v>6</v>
      </c>
      <c r="K1065" s="5" t="s">
        <v>6</v>
      </c>
      <c r="L1065" s="5">
        <v>1</v>
      </c>
      <c r="M1065" s="5">
        <v>1</v>
      </c>
      <c r="N1065" s="5" t="s">
        <v>6</v>
      </c>
      <c r="O1065" s="5" t="s">
        <v>54</v>
      </c>
      <c r="P1065" s="5" t="s">
        <v>9</v>
      </c>
    </row>
    <row r="1066" spans="1:16" ht="67.5" x14ac:dyDescent="0.25">
      <c r="A1066" s="5" t="s">
        <v>4329</v>
      </c>
      <c r="B1066" s="9" t="s">
        <v>603</v>
      </c>
      <c r="C1066" s="4" t="s">
        <v>4330</v>
      </c>
      <c r="D1066" s="5" t="s">
        <v>4331</v>
      </c>
      <c r="E1066" s="6" t="s">
        <v>87</v>
      </c>
      <c r="F1066" s="5" t="s">
        <v>88</v>
      </c>
      <c r="G1066" s="5" t="s">
        <v>6</v>
      </c>
      <c r="H1066" s="5" t="s">
        <v>6</v>
      </c>
      <c r="I1066" s="5" t="s">
        <v>6</v>
      </c>
      <c r="J1066" s="5" t="s">
        <v>6</v>
      </c>
      <c r="K1066" s="5" t="s">
        <v>6</v>
      </c>
      <c r="L1066" s="5">
        <v>1</v>
      </c>
      <c r="M1066" s="5">
        <v>1</v>
      </c>
      <c r="N1066" s="5" t="s">
        <v>4332</v>
      </c>
      <c r="O1066" s="5" t="s">
        <v>54</v>
      </c>
      <c r="P1066" s="5" t="s">
        <v>9</v>
      </c>
    </row>
    <row r="1067" spans="1:16" ht="78.75" x14ac:dyDescent="0.25">
      <c r="A1067" s="5" t="s">
        <v>4333</v>
      </c>
      <c r="B1067" s="9" t="s">
        <v>603</v>
      </c>
      <c r="C1067" s="4" t="s">
        <v>4334</v>
      </c>
      <c r="D1067" s="5" t="s">
        <v>4335</v>
      </c>
      <c r="E1067" s="6" t="s">
        <v>2792</v>
      </c>
      <c r="F1067" s="5" t="s">
        <v>5</v>
      </c>
      <c r="G1067" s="5" t="s">
        <v>6</v>
      </c>
      <c r="H1067" s="5" t="s">
        <v>6</v>
      </c>
      <c r="I1067" s="5" t="s">
        <v>6</v>
      </c>
      <c r="J1067" s="5" t="s">
        <v>6</v>
      </c>
      <c r="K1067" s="5" t="s">
        <v>6</v>
      </c>
      <c r="L1067" s="5">
        <v>32</v>
      </c>
      <c r="M1067" s="5">
        <v>1</v>
      </c>
      <c r="N1067" s="5" t="s">
        <v>6</v>
      </c>
      <c r="O1067" s="5" t="s">
        <v>8</v>
      </c>
      <c r="P1067" s="5" t="s">
        <v>9</v>
      </c>
    </row>
    <row r="1068" spans="1:16" ht="45" x14ac:dyDescent="0.25">
      <c r="A1068" s="5" t="s">
        <v>4336</v>
      </c>
      <c r="B1068" s="9" t="s">
        <v>603</v>
      </c>
      <c r="C1068" s="4" t="s">
        <v>4337</v>
      </c>
      <c r="D1068" s="5" t="s">
        <v>4338</v>
      </c>
      <c r="E1068" s="6" t="s">
        <v>3501</v>
      </c>
      <c r="F1068" s="5" t="s">
        <v>673</v>
      </c>
      <c r="G1068" s="5" t="s">
        <v>6</v>
      </c>
      <c r="H1068" s="5" t="s">
        <v>6</v>
      </c>
      <c r="I1068" s="5" t="s">
        <v>6</v>
      </c>
      <c r="J1068" s="5" t="s">
        <v>6</v>
      </c>
      <c r="K1068" s="5" t="s">
        <v>200</v>
      </c>
      <c r="L1068" s="5">
        <v>16</v>
      </c>
      <c r="M1068" s="5">
        <v>0.1</v>
      </c>
      <c r="N1068" s="5" t="s">
        <v>6</v>
      </c>
      <c r="O1068" s="5" t="s">
        <v>8</v>
      </c>
      <c r="P1068" s="5" t="s">
        <v>9</v>
      </c>
    </row>
    <row r="1069" spans="1:16" ht="67.5" x14ac:dyDescent="0.25">
      <c r="A1069" s="5" t="s">
        <v>4339</v>
      </c>
      <c r="B1069" s="9" t="s">
        <v>603</v>
      </c>
      <c r="C1069" s="4" t="s">
        <v>4340</v>
      </c>
      <c r="D1069" s="5" t="s">
        <v>4341</v>
      </c>
      <c r="E1069" s="5" t="s">
        <v>4310</v>
      </c>
      <c r="F1069" s="5" t="s">
        <v>4311</v>
      </c>
      <c r="G1069" s="5" t="s">
        <v>6</v>
      </c>
      <c r="H1069" s="5" t="s">
        <v>6</v>
      </c>
      <c r="I1069" s="5" t="s">
        <v>6</v>
      </c>
      <c r="J1069" s="5" t="s">
        <v>6</v>
      </c>
      <c r="K1069" s="5" t="s">
        <v>4312</v>
      </c>
      <c r="L1069" s="5">
        <v>16</v>
      </c>
      <c r="M1069" s="5">
        <v>1E-3</v>
      </c>
      <c r="N1069" s="5" t="s">
        <v>6</v>
      </c>
      <c r="O1069" s="5" t="s">
        <v>54</v>
      </c>
      <c r="P1069" s="5" t="s">
        <v>9</v>
      </c>
    </row>
    <row r="1070" spans="1:16" ht="112.5" x14ac:dyDescent="0.25">
      <c r="A1070" s="5" t="s">
        <v>4342</v>
      </c>
      <c r="B1070" s="9" t="s">
        <v>603</v>
      </c>
      <c r="C1070" s="4" t="s">
        <v>4343</v>
      </c>
      <c r="D1070" s="5" t="s">
        <v>4344</v>
      </c>
      <c r="E1070" s="5" t="s">
        <v>4345</v>
      </c>
      <c r="F1070" s="5" t="s">
        <v>4311</v>
      </c>
      <c r="G1070" s="5" t="s">
        <v>6</v>
      </c>
      <c r="H1070" s="5" t="s">
        <v>6</v>
      </c>
      <c r="I1070" s="5" t="s">
        <v>6</v>
      </c>
      <c r="J1070" s="5" t="s">
        <v>6</v>
      </c>
      <c r="K1070" s="5" t="s">
        <v>534</v>
      </c>
      <c r="L1070" s="5">
        <v>16</v>
      </c>
      <c r="M1070" s="5">
        <v>1E-3</v>
      </c>
      <c r="N1070" s="5" t="s">
        <v>6</v>
      </c>
      <c r="O1070" s="5" t="s">
        <v>54</v>
      </c>
      <c r="P1070" s="5" t="s">
        <v>9</v>
      </c>
    </row>
    <row r="1071" spans="1:16" ht="56.25" x14ac:dyDescent="0.25">
      <c r="A1071" s="5" t="s">
        <v>4346</v>
      </c>
      <c r="B1071" s="9" t="s">
        <v>603</v>
      </c>
      <c r="C1071" s="4" t="s">
        <v>4347</v>
      </c>
      <c r="D1071" s="5" t="s">
        <v>4348</v>
      </c>
      <c r="E1071" s="5" t="s">
        <v>4349</v>
      </c>
      <c r="F1071" s="5" t="s">
        <v>4350</v>
      </c>
      <c r="G1071" s="5" t="s">
        <v>6</v>
      </c>
      <c r="H1071" s="5" t="s">
        <v>6</v>
      </c>
      <c r="I1071" s="5" t="s">
        <v>6</v>
      </c>
      <c r="J1071" s="5" t="s">
        <v>6</v>
      </c>
      <c r="K1071" s="5" t="s">
        <v>631</v>
      </c>
      <c r="L1071" s="5">
        <v>32</v>
      </c>
      <c r="M1071" s="5">
        <v>1</v>
      </c>
      <c r="N1071" s="5" t="s">
        <v>6</v>
      </c>
      <c r="O1071" s="5" t="s">
        <v>54</v>
      </c>
      <c r="P1071" s="5" t="s">
        <v>9</v>
      </c>
    </row>
    <row r="1072" spans="1:16" ht="67.5" x14ac:dyDescent="0.25">
      <c r="A1072" s="5" t="s">
        <v>4351</v>
      </c>
      <c r="B1072" s="9" t="s">
        <v>603</v>
      </c>
      <c r="C1072" s="4" t="s">
        <v>4352</v>
      </c>
      <c r="D1072" s="5" t="s">
        <v>4353</v>
      </c>
      <c r="E1072" s="5" t="s">
        <v>2400</v>
      </c>
      <c r="F1072" s="5" t="s">
        <v>68</v>
      </c>
      <c r="G1072" s="5" t="s">
        <v>6</v>
      </c>
      <c r="H1072" s="5" t="s">
        <v>6</v>
      </c>
      <c r="I1072" s="5" t="s">
        <v>6</v>
      </c>
      <c r="J1072" s="5" t="s">
        <v>6</v>
      </c>
      <c r="K1072" s="5" t="s">
        <v>6</v>
      </c>
      <c r="L1072" s="5">
        <v>16</v>
      </c>
      <c r="M1072" s="5">
        <v>1</v>
      </c>
      <c r="N1072" s="5" t="s">
        <v>6</v>
      </c>
      <c r="O1072" s="5" t="s">
        <v>54</v>
      </c>
      <c r="P1072" s="5" t="s">
        <v>9</v>
      </c>
    </row>
    <row r="1073" spans="1:16" ht="56.25" x14ac:dyDescent="0.25">
      <c r="A1073" s="5" t="s">
        <v>4354</v>
      </c>
      <c r="B1073" s="9" t="s">
        <v>603</v>
      </c>
      <c r="C1073" s="4" t="s">
        <v>4355</v>
      </c>
      <c r="D1073" s="5" t="s">
        <v>4356</v>
      </c>
      <c r="E1073" s="5" t="s">
        <v>4357</v>
      </c>
      <c r="F1073" s="5" t="s">
        <v>4358</v>
      </c>
      <c r="G1073" s="5" t="s">
        <v>6</v>
      </c>
      <c r="H1073" s="5" t="s">
        <v>6</v>
      </c>
      <c r="I1073" s="5" t="s">
        <v>6</v>
      </c>
      <c r="J1073" s="5" t="s">
        <v>6</v>
      </c>
      <c r="K1073" s="5" t="s">
        <v>534</v>
      </c>
      <c r="L1073" s="5">
        <v>32</v>
      </c>
      <c r="M1073" s="5">
        <v>1E-3</v>
      </c>
      <c r="N1073" s="5" t="s">
        <v>6</v>
      </c>
      <c r="O1073" s="5" t="s">
        <v>54</v>
      </c>
      <c r="P1073" s="5" t="s">
        <v>9</v>
      </c>
    </row>
    <row r="1074" spans="1:16" ht="78.75" x14ac:dyDescent="0.25">
      <c r="A1074" s="5" t="s">
        <v>4359</v>
      </c>
      <c r="B1074" s="9" t="s">
        <v>603</v>
      </c>
      <c r="C1074" s="4" t="s">
        <v>4360</v>
      </c>
      <c r="D1074" s="5" t="s">
        <v>4361</v>
      </c>
      <c r="E1074" s="5" t="s">
        <v>4362</v>
      </c>
      <c r="F1074" s="5" t="s">
        <v>4350</v>
      </c>
      <c r="G1074" s="5" t="s">
        <v>6</v>
      </c>
      <c r="H1074" s="5" t="s">
        <v>6</v>
      </c>
      <c r="I1074" s="5" t="s">
        <v>6</v>
      </c>
      <c r="J1074" s="5" t="s">
        <v>6</v>
      </c>
      <c r="K1074" s="5" t="s">
        <v>53</v>
      </c>
      <c r="L1074" s="5">
        <v>32</v>
      </c>
      <c r="M1074" s="5">
        <v>1</v>
      </c>
      <c r="N1074" s="5" t="s">
        <v>6</v>
      </c>
      <c r="O1074" s="5" t="s">
        <v>54</v>
      </c>
      <c r="P1074" s="5" t="s">
        <v>9</v>
      </c>
    </row>
    <row r="1075" spans="1:16" ht="67.5" x14ac:dyDescent="0.25">
      <c r="A1075" s="5" t="s">
        <v>4363</v>
      </c>
      <c r="B1075" s="9" t="s">
        <v>603</v>
      </c>
      <c r="C1075" s="4" t="s">
        <v>4364</v>
      </c>
      <c r="D1075" s="5" t="s">
        <v>4365</v>
      </c>
      <c r="E1075" s="5" t="s">
        <v>4366</v>
      </c>
      <c r="F1075" s="5" t="s">
        <v>4358</v>
      </c>
      <c r="G1075" s="5" t="s">
        <v>6</v>
      </c>
      <c r="H1075" s="5" t="s">
        <v>6</v>
      </c>
      <c r="I1075" s="5" t="s">
        <v>6</v>
      </c>
      <c r="J1075" s="5" t="s">
        <v>6</v>
      </c>
      <c r="K1075" s="5" t="s">
        <v>4367</v>
      </c>
      <c r="L1075" s="5">
        <v>32</v>
      </c>
      <c r="M1075" s="5">
        <v>1E-3</v>
      </c>
      <c r="N1075" s="5" t="s">
        <v>6</v>
      </c>
      <c r="O1075" s="5" t="s">
        <v>54</v>
      </c>
      <c r="P1075" s="5" t="s">
        <v>9</v>
      </c>
    </row>
    <row r="1076" spans="1:16" ht="56.25" x14ac:dyDescent="0.25">
      <c r="A1076" s="5" t="s">
        <v>4368</v>
      </c>
      <c r="B1076" s="9" t="s">
        <v>603</v>
      </c>
      <c r="C1076" s="4" t="s">
        <v>4369</v>
      </c>
      <c r="D1076" s="5" t="s">
        <v>4370</v>
      </c>
      <c r="E1076" s="5" t="s">
        <v>4371</v>
      </c>
      <c r="F1076" s="5" t="s">
        <v>4372</v>
      </c>
      <c r="G1076" s="5" t="s">
        <v>6</v>
      </c>
      <c r="H1076" s="5" t="s">
        <v>6</v>
      </c>
      <c r="I1076" s="5" t="s">
        <v>6</v>
      </c>
      <c r="J1076" s="5" t="s">
        <v>6</v>
      </c>
      <c r="K1076" s="5" t="s">
        <v>631</v>
      </c>
      <c r="L1076" s="5">
        <v>32</v>
      </c>
      <c r="M1076" s="5">
        <v>0.01</v>
      </c>
      <c r="N1076" s="5" t="s">
        <v>6</v>
      </c>
      <c r="O1076" s="5" t="s">
        <v>54</v>
      </c>
      <c r="P1076" s="5" t="s">
        <v>9</v>
      </c>
    </row>
    <row r="1077" spans="1:16" ht="90" x14ac:dyDescent="0.25">
      <c r="A1077" s="5" t="s">
        <v>4373</v>
      </c>
      <c r="B1077" s="9" t="s">
        <v>603</v>
      </c>
      <c r="C1077" s="4" t="s">
        <v>4374</v>
      </c>
      <c r="D1077" s="5" t="s">
        <v>4375</v>
      </c>
      <c r="E1077" s="5" t="s">
        <v>4371</v>
      </c>
      <c r="F1077" s="5" t="s">
        <v>4372</v>
      </c>
      <c r="G1077" s="5" t="s">
        <v>6</v>
      </c>
      <c r="H1077" s="5" t="s">
        <v>6</v>
      </c>
      <c r="I1077" s="5" t="s">
        <v>6</v>
      </c>
      <c r="J1077" s="5" t="s">
        <v>6</v>
      </c>
      <c r="K1077" s="5" t="s">
        <v>631</v>
      </c>
      <c r="L1077" s="5">
        <v>32</v>
      </c>
      <c r="M1077" s="5">
        <v>0.01</v>
      </c>
      <c r="N1077" s="5" t="s">
        <v>6</v>
      </c>
      <c r="O1077" s="5" t="s">
        <v>54</v>
      </c>
      <c r="P1077" s="5" t="s">
        <v>9</v>
      </c>
    </row>
    <row r="1078" spans="1:16" ht="45" x14ac:dyDescent="0.25">
      <c r="A1078" s="5" t="s">
        <v>4376</v>
      </c>
      <c r="B1078" s="9" t="s">
        <v>603</v>
      </c>
      <c r="C1078" s="4" t="s">
        <v>4377</v>
      </c>
      <c r="D1078" s="5" t="s">
        <v>4378</v>
      </c>
      <c r="E1078" s="5" t="s">
        <v>4379</v>
      </c>
      <c r="F1078" s="5" t="s">
        <v>102</v>
      </c>
      <c r="G1078" s="5" t="s">
        <v>6</v>
      </c>
      <c r="H1078" s="5" t="s">
        <v>6</v>
      </c>
      <c r="I1078" s="5" t="s">
        <v>6</v>
      </c>
      <c r="J1078" s="5" t="s">
        <v>6</v>
      </c>
      <c r="K1078" s="5" t="s">
        <v>6</v>
      </c>
      <c r="L1078" s="5">
        <v>8</v>
      </c>
      <c r="M1078" s="5">
        <v>1</v>
      </c>
      <c r="N1078" s="5" t="s">
        <v>6</v>
      </c>
      <c r="O1078" s="5" t="s">
        <v>54</v>
      </c>
      <c r="P1078" s="5" t="s">
        <v>9</v>
      </c>
    </row>
    <row r="1079" spans="1:16" ht="101.25" x14ac:dyDescent="0.25">
      <c r="A1079" s="1" t="s">
        <v>4380</v>
      </c>
      <c r="B1079" s="2" t="s">
        <v>4149</v>
      </c>
      <c r="C1079" s="3" t="s">
        <v>4381</v>
      </c>
      <c r="D1079" s="1" t="s">
        <v>3</v>
      </c>
      <c r="E1079" s="1" t="s">
        <v>4</v>
      </c>
      <c r="F1079" s="1" t="s">
        <v>5</v>
      </c>
      <c r="G1079" s="1" t="s">
        <v>6</v>
      </c>
      <c r="H1079" s="1" t="s">
        <v>6</v>
      </c>
      <c r="I1079" s="1" t="s">
        <v>6</v>
      </c>
      <c r="J1079" s="1" t="s">
        <v>6</v>
      </c>
      <c r="K1079" s="1" t="s">
        <v>6</v>
      </c>
      <c r="L1079" s="1">
        <v>32</v>
      </c>
      <c r="M1079" s="1">
        <v>1</v>
      </c>
      <c r="N1079" s="1" t="s">
        <v>7</v>
      </c>
      <c r="O1079" s="1" t="s">
        <v>8</v>
      </c>
      <c r="P1079" s="1" t="s">
        <v>13</v>
      </c>
    </row>
    <row r="1080" spans="1:16" ht="78.75" x14ac:dyDescent="0.25">
      <c r="A1080" s="5" t="s">
        <v>4382</v>
      </c>
      <c r="B1080" s="9" t="s">
        <v>603</v>
      </c>
      <c r="C1080" s="4" t="s">
        <v>4383</v>
      </c>
      <c r="D1080" s="5" t="s">
        <v>4384</v>
      </c>
      <c r="E1080" s="5" t="s">
        <v>4362</v>
      </c>
      <c r="F1080" s="5" t="s">
        <v>4350</v>
      </c>
      <c r="G1080" s="5" t="s">
        <v>6</v>
      </c>
      <c r="H1080" s="5" t="s">
        <v>6</v>
      </c>
      <c r="I1080" s="5" t="s">
        <v>6</v>
      </c>
      <c r="J1080" s="5" t="s">
        <v>6</v>
      </c>
      <c r="K1080" s="5" t="s">
        <v>53</v>
      </c>
      <c r="L1080" s="5">
        <v>32</v>
      </c>
      <c r="M1080" s="5">
        <v>1</v>
      </c>
      <c r="N1080" s="5" t="s">
        <v>6</v>
      </c>
      <c r="O1080" s="5" t="s">
        <v>54</v>
      </c>
      <c r="P1080" s="5" t="s">
        <v>9</v>
      </c>
    </row>
    <row r="1081" spans="1:16" ht="112.5" x14ac:dyDescent="0.25">
      <c r="A1081" s="5" t="s">
        <v>4385</v>
      </c>
      <c r="B1081" s="9" t="s">
        <v>603</v>
      </c>
      <c r="C1081" s="4" t="s">
        <v>4386</v>
      </c>
      <c r="D1081" s="5" t="s">
        <v>4387</v>
      </c>
      <c r="E1081" s="5" t="s">
        <v>4388</v>
      </c>
      <c r="F1081" s="5" t="s">
        <v>4389</v>
      </c>
      <c r="G1081" s="5" t="s">
        <v>6</v>
      </c>
      <c r="H1081" s="5" t="s">
        <v>6</v>
      </c>
      <c r="I1081" s="5" t="s">
        <v>6</v>
      </c>
      <c r="J1081" s="5" t="s">
        <v>6</v>
      </c>
      <c r="K1081" s="5" t="s">
        <v>637</v>
      </c>
      <c r="L1081" s="5">
        <v>16</v>
      </c>
      <c r="M1081" s="5">
        <v>3.90625E-2</v>
      </c>
      <c r="N1081" s="5" t="s">
        <v>6</v>
      </c>
      <c r="O1081" s="5" t="s">
        <v>54</v>
      </c>
      <c r="P1081" s="5" t="s">
        <v>9</v>
      </c>
    </row>
    <row r="1082" spans="1:16" ht="123.75" x14ac:dyDescent="0.25">
      <c r="A1082" s="5" t="s">
        <v>4390</v>
      </c>
      <c r="B1082" s="9" t="s">
        <v>603</v>
      </c>
      <c r="C1082" s="4" t="s">
        <v>4391</v>
      </c>
      <c r="D1082" s="5" t="s">
        <v>4392</v>
      </c>
      <c r="E1082" s="5" t="s">
        <v>4388</v>
      </c>
      <c r="F1082" s="5" t="s">
        <v>4389</v>
      </c>
      <c r="G1082" s="5" t="s">
        <v>6</v>
      </c>
      <c r="H1082" s="5" t="s">
        <v>6</v>
      </c>
      <c r="I1082" s="5" t="s">
        <v>6</v>
      </c>
      <c r="J1082" s="5" t="s">
        <v>6</v>
      </c>
      <c r="K1082" s="5" t="s">
        <v>637</v>
      </c>
      <c r="L1082" s="5">
        <v>16</v>
      </c>
      <c r="M1082" s="5">
        <v>3.90625E-2</v>
      </c>
      <c r="N1082" s="5" t="s">
        <v>6</v>
      </c>
      <c r="O1082" s="5" t="s">
        <v>54</v>
      </c>
      <c r="P1082" s="5" t="s">
        <v>9</v>
      </c>
    </row>
    <row r="1083" spans="1:16" ht="56.25" x14ac:dyDescent="0.25">
      <c r="A1083" s="5" t="s">
        <v>4393</v>
      </c>
      <c r="B1083" s="9" t="s">
        <v>603</v>
      </c>
      <c r="C1083" s="4" t="s">
        <v>4394</v>
      </c>
      <c r="D1083" s="5" t="s">
        <v>4395</v>
      </c>
      <c r="E1083" s="5" t="s">
        <v>3505</v>
      </c>
      <c r="F1083" s="5" t="s">
        <v>3506</v>
      </c>
      <c r="G1083" s="5" t="s">
        <v>6</v>
      </c>
      <c r="H1083" s="5" t="s">
        <v>6</v>
      </c>
      <c r="I1083" s="5" t="s">
        <v>6</v>
      </c>
      <c r="J1083" s="5" t="s">
        <v>6</v>
      </c>
      <c r="K1083" s="5" t="s">
        <v>20</v>
      </c>
      <c r="L1083" s="5">
        <v>16</v>
      </c>
      <c r="M1083" s="5">
        <v>0.1</v>
      </c>
      <c r="N1083" s="5" t="s">
        <v>6</v>
      </c>
      <c r="O1083" s="5" t="s">
        <v>8</v>
      </c>
      <c r="P1083" s="5" t="s">
        <v>9</v>
      </c>
    </row>
    <row r="1084" spans="1:16" ht="112.5" x14ac:dyDescent="0.25">
      <c r="A1084" s="5" t="s">
        <v>4396</v>
      </c>
      <c r="B1084" s="9" t="s">
        <v>603</v>
      </c>
      <c r="C1084" s="4" t="s">
        <v>4397</v>
      </c>
      <c r="D1084" s="5" t="s">
        <v>4398</v>
      </c>
      <c r="E1084" s="5" t="s">
        <v>4399</v>
      </c>
      <c r="F1084" s="5" t="s">
        <v>4358</v>
      </c>
      <c r="G1084" s="5" t="s">
        <v>6</v>
      </c>
      <c r="H1084" s="5" t="s">
        <v>6</v>
      </c>
      <c r="I1084" s="5" t="s">
        <v>6</v>
      </c>
      <c r="J1084" s="5" t="s">
        <v>6</v>
      </c>
      <c r="K1084" s="5" t="s">
        <v>4312</v>
      </c>
      <c r="L1084" s="5">
        <v>32</v>
      </c>
      <c r="M1084" s="5">
        <v>1E-3</v>
      </c>
      <c r="N1084" s="5" t="s">
        <v>6</v>
      </c>
      <c r="O1084" s="5" t="s">
        <v>54</v>
      </c>
      <c r="P1084" s="5" t="s">
        <v>9</v>
      </c>
    </row>
    <row r="1085" spans="1:16" ht="78.75" x14ac:dyDescent="0.25">
      <c r="A1085" s="5" t="s">
        <v>4400</v>
      </c>
      <c r="B1085" s="9" t="s">
        <v>603</v>
      </c>
      <c r="C1085" s="4" t="s">
        <v>4401</v>
      </c>
      <c r="D1085" s="5" t="s">
        <v>4402</v>
      </c>
      <c r="E1085" s="5" t="s">
        <v>4362</v>
      </c>
      <c r="F1085" s="5" t="s">
        <v>4350</v>
      </c>
      <c r="G1085" s="5" t="s">
        <v>6</v>
      </c>
      <c r="H1085" s="5" t="s">
        <v>6</v>
      </c>
      <c r="I1085" s="5" t="s">
        <v>6</v>
      </c>
      <c r="J1085" s="5" t="s">
        <v>6</v>
      </c>
      <c r="K1085" s="5" t="s">
        <v>53</v>
      </c>
      <c r="L1085" s="5">
        <v>32</v>
      </c>
      <c r="M1085" s="5">
        <v>1</v>
      </c>
      <c r="N1085" s="5" t="s">
        <v>6</v>
      </c>
      <c r="O1085" s="5" t="s">
        <v>54</v>
      </c>
      <c r="P1085" s="5" t="s">
        <v>9</v>
      </c>
    </row>
    <row r="1086" spans="1:16" ht="101.25" x14ac:dyDescent="0.25">
      <c r="A1086" s="5" t="s">
        <v>4403</v>
      </c>
      <c r="B1086" s="9" t="s">
        <v>603</v>
      </c>
      <c r="C1086" s="4" t="s">
        <v>4404</v>
      </c>
      <c r="D1086" s="5" t="s">
        <v>4405</v>
      </c>
      <c r="E1086" s="5" t="s">
        <v>4399</v>
      </c>
      <c r="F1086" s="5" t="s">
        <v>4358</v>
      </c>
      <c r="G1086" s="5" t="s">
        <v>6</v>
      </c>
      <c r="H1086" s="5" t="s">
        <v>6</v>
      </c>
      <c r="I1086" s="5" t="s">
        <v>6</v>
      </c>
      <c r="J1086" s="5" t="s">
        <v>6</v>
      </c>
      <c r="K1086" s="5" t="s">
        <v>4312</v>
      </c>
      <c r="L1086" s="5">
        <v>32</v>
      </c>
      <c r="M1086" s="5">
        <v>1E-3</v>
      </c>
      <c r="N1086" s="5" t="s">
        <v>6</v>
      </c>
      <c r="O1086" s="5" t="s">
        <v>54</v>
      </c>
      <c r="P1086" s="5" t="s">
        <v>9</v>
      </c>
    </row>
    <row r="1087" spans="1:16" ht="101.25" x14ac:dyDescent="0.25">
      <c r="A1087" s="5" t="s">
        <v>4406</v>
      </c>
      <c r="B1087" s="9" t="s">
        <v>603</v>
      </c>
      <c r="C1087" s="4" t="s">
        <v>4407</v>
      </c>
      <c r="D1087" s="5" t="s">
        <v>4408</v>
      </c>
      <c r="E1087" s="5" t="s">
        <v>4399</v>
      </c>
      <c r="F1087" s="5" t="s">
        <v>4358</v>
      </c>
      <c r="G1087" s="5" t="s">
        <v>6</v>
      </c>
      <c r="H1087" s="5" t="s">
        <v>6</v>
      </c>
      <c r="I1087" s="5" t="s">
        <v>6</v>
      </c>
      <c r="J1087" s="5" t="s">
        <v>6</v>
      </c>
      <c r="K1087" s="5" t="s">
        <v>4312</v>
      </c>
      <c r="L1087" s="5">
        <v>32</v>
      </c>
      <c r="M1087" s="5">
        <v>1E-3</v>
      </c>
      <c r="N1087" s="5" t="s">
        <v>6</v>
      </c>
      <c r="O1087" s="5" t="s">
        <v>54</v>
      </c>
      <c r="P1087" s="5" t="s">
        <v>9</v>
      </c>
    </row>
    <row r="1088" spans="1:16" ht="90" x14ac:dyDescent="0.25">
      <c r="A1088" s="5" t="s">
        <v>4409</v>
      </c>
      <c r="B1088" s="9" t="s">
        <v>603</v>
      </c>
      <c r="C1088" s="4" t="s">
        <v>4410</v>
      </c>
      <c r="D1088" s="5" t="s">
        <v>4411</v>
      </c>
      <c r="E1088" s="5" t="s">
        <v>87</v>
      </c>
      <c r="F1088" s="5" t="s">
        <v>88</v>
      </c>
      <c r="G1088" s="5" t="s">
        <v>6</v>
      </c>
      <c r="H1088" s="5" t="s">
        <v>6</v>
      </c>
      <c r="I1088" s="5" t="s">
        <v>6</v>
      </c>
      <c r="J1088" s="5" t="s">
        <v>6</v>
      </c>
      <c r="K1088" s="5" t="s">
        <v>6</v>
      </c>
      <c r="L1088" s="5">
        <v>1</v>
      </c>
      <c r="M1088" s="5">
        <v>1</v>
      </c>
      <c r="N1088" s="5" t="s">
        <v>6</v>
      </c>
      <c r="O1088" s="5" t="s">
        <v>54</v>
      </c>
      <c r="P1088" s="5" t="s">
        <v>9</v>
      </c>
    </row>
    <row r="1089" spans="1:16" ht="78.75" x14ac:dyDescent="0.25">
      <c r="A1089" s="5" t="s">
        <v>4412</v>
      </c>
      <c r="B1089" s="9" t="s">
        <v>603</v>
      </c>
      <c r="C1089" s="4" t="s">
        <v>4413</v>
      </c>
      <c r="D1089" s="5" t="s">
        <v>4414</v>
      </c>
      <c r="E1089" s="5" t="s">
        <v>87</v>
      </c>
      <c r="F1089" s="5" t="s">
        <v>88</v>
      </c>
      <c r="G1089" s="5" t="s">
        <v>6</v>
      </c>
      <c r="H1089" s="5" t="s">
        <v>6</v>
      </c>
      <c r="I1089" s="5" t="s">
        <v>6</v>
      </c>
      <c r="J1089" s="5" t="s">
        <v>6</v>
      </c>
      <c r="K1089" s="5" t="s">
        <v>6</v>
      </c>
      <c r="L1089" s="5">
        <v>1</v>
      </c>
      <c r="M1089" s="5">
        <v>1</v>
      </c>
      <c r="N1089" s="5" t="s">
        <v>6</v>
      </c>
      <c r="O1089" s="5" t="s">
        <v>54</v>
      </c>
      <c r="P1089" s="5" t="s">
        <v>9</v>
      </c>
    </row>
    <row r="1090" spans="1:16" ht="56.25" x14ac:dyDescent="0.25">
      <c r="A1090" s="5" t="s">
        <v>4415</v>
      </c>
      <c r="B1090" s="9" t="s">
        <v>603</v>
      </c>
      <c r="C1090" s="4" t="s">
        <v>4416</v>
      </c>
      <c r="D1090" s="5" t="s">
        <v>4417</v>
      </c>
      <c r="E1090" s="5" t="s">
        <v>87</v>
      </c>
      <c r="F1090" s="5" t="s">
        <v>88</v>
      </c>
      <c r="G1090" s="5" t="s">
        <v>6</v>
      </c>
      <c r="H1090" s="5" t="s">
        <v>6</v>
      </c>
      <c r="I1090" s="5" t="s">
        <v>6</v>
      </c>
      <c r="J1090" s="5" t="s">
        <v>6</v>
      </c>
      <c r="K1090" s="5" t="s">
        <v>6</v>
      </c>
      <c r="L1090" s="5">
        <v>1</v>
      </c>
      <c r="M1090" s="5">
        <v>1</v>
      </c>
      <c r="N1090" s="5" t="s">
        <v>4418</v>
      </c>
      <c r="O1090" s="5" t="s">
        <v>54</v>
      </c>
      <c r="P1090" s="5" t="s">
        <v>9</v>
      </c>
    </row>
    <row r="1091" spans="1:16" ht="409.5" x14ac:dyDescent="0.25">
      <c r="A1091" s="5" t="s">
        <v>4419</v>
      </c>
      <c r="B1091" s="9" t="s">
        <v>603</v>
      </c>
      <c r="C1091" s="4" t="s">
        <v>4420</v>
      </c>
      <c r="D1091" s="5" t="s">
        <v>4421</v>
      </c>
      <c r="E1091" s="5" t="s">
        <v>101</v>
      </c>
      <c r="F1091" s="5" t="s">
        <v>102</v>
      </c>
      <c r="G1091" s="5" t="s">
        <v>603</v>
      </c>
      <c r="H1091" s="5" t="s">
        <v>603</v>
      </c>
      <c r="I1091" s="5" t="s">
        <v>603</v>
      </c>
      <c r="J1091" s="5" t="s">
        <v>603</v>
      </c>
      <c r="K1091" s="5" t="s">
        <v>6</v>
      </c>
      <c r="L1091" s="5">
        <v>8</v>
      </c>
      <c r="M1091" s="5">
        <v>1</v>
      </c>
      <c r="N1091" s="5" t="s">
        <v>4422</v>
      </c>
      <c r="O1091" s="5" t="s">
        <v>8</v>
      </c>
      <c r="P1091" s="5" t="s">
        <v>9</v>
      </c>
    </row>
    <row r="1092" spans="1:16" ht="225" x14ac:dyDescent="0.25">
      <c r="A1092" s="5" t="s">
        <v>4423</v>
      </c>
      <c r="B1092" s="9" t="s">
        <v>603</v>
      </c>
      <c r="C1092" s="4" t="s">
        <v>4424</v>
      </c>
      <c r="D1092" s="5" t="s">
        <v>4425</v>
      </c>
      <c r="E1092" s="5" t="s">
        <v>101</v>
      </c>
      <c r="F1092" s="5" t="s">
        <v>102</v>
      </c>
      <c r="G1092" s="5" t="s">
        <v>603</v>
      </c>
      <c r="H1092" s="5" t="s">
        <v>603</v>
      </c>
      <c r="I1092" s="5" t="s">
        <v>603</v>
      </c>
      <c r="J1092" s="5" t="s">
        <v>603</v>
      </c>
      <c r="K1092" s="5" t="s">
        <v>6</v>
      </c>
      <c r="L1092" s="5">
        <v>8</v>
      </c>
      <c r="M1092" s="5">
        <v>1</v>
      </c>
      <c r="N1092" s="5" t="s">
        <v>4426</v>
      </c>
      <c r="O1092" s="5" t="s">
        <v>8</v>
      </c>
      <c r="P1092" s="5" t="s">
        <v>9</v>
      </c>
    </row>
    <row r="1093" spans="1:16" ht="56.25" x14ac:dyDescent="0.25">
      <c r="A1093" s="5" t="s">
        <v>4427</v>
      </c>
      <c r="B1093" s="9" t="s">
        <v>603</v>
      </c>
      <c r="C1093" s="4" t="s">
        <v>4428</v>
      </c>
      <c r="D1093" s="5" t="s">
        <v>4429</v>
      </c>
      <c r="E1093" s="5" t="s">
        <v>87</v>
      </c>
      <c r="F1093" s="5" t="s">
        <v>88</v>
      </c>
      <c r="G1093" s="5" t="s">
        <v>6</v>
      </c>
      <c r="H1093" s="5" t="s">
        <v>6</v>
      </c>
      <c r="I1093" s="5" t="s">
        <v>6</v>
      </c>
      <c r="J1093" s="5" t="s">
        <v>6</v>
      </c>
      <c r="K1093" s="5" t="s">
        <v>6</v>
      </c>
      <c r="L1093" s="5">
        <v>1</v>
      </c>
      <c r="M1093" s="5">
        <v>1</v>
      </c>
      <c r="N1093" s="5" t="s">
        <v>4418</v>
      </c>
      <c r="O1093" s="5" t="s">
        <v>8</v>
      </c>
      <c r="P1093" s="5" t="s">
        <v>9</v>
      </c>
    </row>
    <row r="1094" spans="1:16" ht="101.25" x14ac:dyDescent="0.25">
      <c r="A1094" s="5" t="s">
        <v>4430</v>
      </c>
      <c r="B1094" s="9" t="s">
        <v>603</v>
      </c>
      <c r="C1094" s="4" t="s">
        <v>4431</v>
      </c>
      <c r="D1094" s="5" t="s">
        <v>4432</v>
      </c>
      <c r="E1094" s="11" t="s">
        <v>73</v>
      </c>
      <c r="F1094" s="5" t="s">
        <v>68</v>
      </c>
      <c r="G1094" s="5" t="s">
        <v>6</v>
      </c>
      <c r="H1094" s="5" t="s">
        <v>6</v>
      </c>
      <c r="I1094" s="5" t="s">
        <v>6</v>
      </c>
      <c r="J1094" s="5" t="s">
        <v>6</v>
      </c>
      <c r="K1094" s="5" t="s">
        <v>74</v>
      </c>
      <c r="L1094" s="5">
        <v>16</v>
      </c>
      <c r="M1094" s="5">
        <v>1</v>
      </c>
      <c r="N1094" s="5" t="s">
        <v>6</v>
      </c>
      <c r="O1094" s="5" t="s">
        <v>8</v>
      </c>
      <c r="P1094" s="5" t="s">
        <v>9</v>
      </c>
    </row>
    <row r="1095" spans="1:16" ht="101.25" x14ac:dyDescent="0.25">
      <c r="A1095" s="1" t="s">
        <v>4433</v>
      </c>
      <c r="B1095" s="2" t="s">
        <v>4149</v>
      </c>
      <c r="C1095" s="3" t="s">
        <v>4434</v>
      </c>
      <c r="D1095" s="1" t="s">
        <v>3</v>
      </c>
      <c r="E1095" s="1" t="s">
        <v>4</v>
      </c>
      <c r="F1095" s="1" t="s">
        <v>5</v>
      </c>
      <c r="G1095" s="1" t="s">
        <v>6</v>
      </c>
      <c r="H1095" s="1" t="s">
        <v>6</v>
      </c>
      <c r="I1095" s="1" t="s">
        <v>6</v>
      </c>
      <c r="J1095" s="1" t="s">
        <v>6</v>
      </c>
      <c r="K1095" s="1" t="s">
        <v>6</v>
      </c>
      <c r="L1095" s="1">
        <v>32</v>
      </c>
      <c r="M1095" s="1">
        <v>1</v>
      </c>
      <c r="N1095" s="1" t="s">
        <v>7</v>
      </c>
      <c r="O1095" s="1" t="s">
        <v>8</v>
      </c>
      <c r="P1095" s="1" t="s">
        <v>9</v>
      </c>
    </row>
    <row r="1096" spans="1:16" ht="123.75" x14ac:dyDescent="0.25">
      <c r="A1096" s="5" t="s">
        <v>4435</v>
      </c>
      <c r="B1096" s="9" t="s">
        <v>603</v>
      </c>
      <c r="C1096" s="4" t="s">
        <v>4436</v>
      </c>
      <c r="D1096" s="5" t="s">
        <v>4437</v>
      </c>
      <c r="E1096" s="5" t="s">
        <v>101</v>
      </c>
      <c r="F1096" s="5" t="s">
        <v>102</v>
      </c>
      <c r="G1096" s="5" t="s">
        <v>603</v>
      </c>
      <c r="H1096" s="5" t="s">
        <v>603</v>
      </c>
      <c r="I1096" s="5" t="s">
        <v>603</v>
      </c>
      <c r="J1096" s="5" t="s">
        <v>603</v>
      </c>
      <c r="K1096" s="5" t="s">
        <v>6</v>
      </c>
      <c r="L1096" s="5">
        <v>8</v>
      </c>
      <c r="M1096" s="5">
        <v>1</v>
      </c>
      <c r="N1096" s="5" t="s">
        <v>6</v>
      </c>
      <c r="O1096" s="5" t="s">
        <v>54</v>
      </c>
      <c r="P1096" s="5" t="s">
        <v>9</v>
      </c>
    </row>
    <row r="1097" spans="1:16" ht="67.5" x14ac:dyDescent="0.25">
      <c r="A1097" s="5" t="s">
        <v>4438</v>
      </c>
      <c r="B1097" s="9" t="s">
        <v>603</v>
      </c>
      <c r="C1097" s="4" t="s">
        <v>4439</v>
      </c>
      <c r="D1097" s="5" t="s">
        <v>4440</v>
      </c>
      <c r="E1097" s="5" t="s">
        <v>87</v>
      </c>
      <c r="F1097" s="5" t="s">
        <v>88</v>
      </c>
      <c r="G1097" s="5" t="s">
        <v>6</v>
      </c>
      <c r="H1097" s="5" t="s">
        <v>6</v>
      </c>
      <c r="I1097" s="5" t="s">
        <v>6</v>
      </c>
      <c r="J1097" s="5" t="s">
        <v>6</v>
      </c>
      <c r="K1097" s="5" t="s">
        <v>6</v>
      </c>
      <c r="L1097" s="5">
        <v>1</v>
      </c>
      <c r="M1097" s="5">
        <v>1</v>
      </c>
      <c r="N1097" s="5" t="s">
        <v>6</v>
      </c>
      <c r="O1097" s="5" t="s">
        <v>54</v>
      </c>
      <c r="P1097" s="5" t="s">
        <v>9</v>
      </c>
    </row>
    <row r="1098" spans="1:16" ht="101.25" x14ac:dyDescent="0.25">
      <c r="A1098" s="5" t="s">
        <v>4441</v>
      </c>
      <c r="B1098" s="9" t="s">
        <v>603</v>
      </c>
      <c r="C1098" s="4" t="s">
        <v>4442</v>
      </c>
      <c r="D1098" s="5" t="s">
        <v>4443</v>
      </c>
      <c r="E1098" s="6" t="s">
        <v>618</v>
      </c>
      <c r="F1098" s="5" t="s">
        <v>68</v>
      </c>
      <c r="G1098" s="5" t="s">
        <v>6</v>
      </c>
      <c r="H1098" s="5" t="s">
        <v>6</v>
      </c>
      <c r="I1098" s="5" t="s">
        <v>6</v>
      </c>
      <c r="J1098" s="5" t="s">
        <v>6</v>
      </c>
      <c r="K1098" s="5" t="s">
        <v>53</v>
      </c>
      <c r="L1098" s="5">
        <v>16</v>
      </c>
      <c r="M1098" s="5">
        <v>1</v>
      </c>
      <c r="N1098" s="5" t="s">
        <v>6</v>
      </c>
      <c r="O1098" s="5" t="s">
        <v>54</v>
      </c>
      <c r="P1098" s="5" t="s">
        <v>9</v>
      </c>
    </row>
    <row r="1099" spans="1:16" ht="123.75" x14ac:dyDescent="0.25">
      <c r="A1099" s="5" t="s">
        <v>4444</v>
      </c>
      <c r="B1099" s="9" t="s">
        <v>603</v>
      </c>
      <c r="C1099" s="4" t="s">
        <v>4445</v>
      </c>
      <c r="D1099" s="5" t="s">
        <v>4446</v>
      </c>
      <c r="E1099" s="5" t="s">
        <v>87</v>
      </c>
      <c r="F1099" s="5" t="s">
        <v>88</v>
      </c>
      <c r="G1099" s="5" t="s">
        <v>6</v>
      </c>
      <c r="H1099" s="5" t="s">
        <v>6</v>
      </c>
      <c r="I1099" s="5" t="s">
        <v>6</v>
      </c>
      <c r="J1099" s="5" t="s">
        <v>6</v>
      </c>
      <c r="K1099" s="5" t="s">
        <v>6</v>
      </c>
      <c r="L1099" s="5">
        <v>1</v>
      </c>
      <c r="M1099" s="5">
        <v>1</v>
      </c>
      <c r="N1099" s="5" t="s">
        <v>6</v>
      </c>
      <c r="O1099" s="5" t="s">
        <v>54</v>
      </c>
      <c r="P1099" s="5" t="s">
        <v>9</v>
      </c>
    </row>
    <row r="1100" spans="1:16" ht="123.75" x14ac:dyDescent="0.25">
      <c r="A1100" s="5" t="s">
        <v>4447</v>
      </c>
      <c r="B1100" s="5" t="s">
        <v>603</v>
      </c>
      <c r="C1100" s="5" t="s">
        <v>4448</v>
      </c>
      <c r="D1100" s="5" t="s">
        <v>4449</v>
      </c>
      <c r="E1100" s="5" t="s">
        <v>87</v>
      </c>
      <c r="F1100" s="5" t="s">
        <v>88</v>
      </c>
      <c r="G1100" s="5" t="s">
        <v>6</v>
      </c>
      <c r="H1100" s="5" t="s">
        <v>6</v>
      </c>
      <c r="I1100" s="5" t="s">
        <v>6</v>
      </c>
      <c r="J1100" s="5" t="s">
        <v>6</v>
      </c>
      <c r="K1100" s="5" t="s">
        <v>6</v>
      </c>
      <c r="L1100" s="5">
        <v>1</v>
      </c>
      <c r="M1100" s="5">
        <v>1</v>
      </c>
      <c r="N1100" s="5" t="s">
        <v>6</v>
      </c>
      <c r="O1100" s="5" t="s">
        <v>54</v>
      </c>
      <c r="P1100" s="5" t="s">
        <v>9</v>
      </c>
    </row>
    <row r="1101" spans="1:16" ht="56.25" x14ac:dyDescent="0.25">
      <c r="A1101" s="5" t="s">
        <v>4450</v>
      </c>
      <c r="B1101" s="9" t="s">
        <v>603</v>
      </c>
      <c r="C1101" s="4" t="s">
        <v>4451</v>
      </c>
      <c r="D1101" s="5" t="s">
        <v>4452</v>
      </c>
      <c r="E1101" s="6" t="s">
        <v>4453</v>
      </c>
      <c r="F1101" s="5" t="s">
        <v>583</v>
      </c>
      <c r="G1101" s="5" t="s">
        <v>6</v>
      </c>
      <c r="H1101" s="5" t="s">
        <v>6</v>
      </c>
      <c r="I1101" s="5" t="s">
        <v>6</v>
      </c>
      <c r="J1101" s="5" t="s">
        <v>6</v>
      </c>
      <c r="K1101" s="5" t="s">
        <v>534</v>
      </c>
      <c r="L1101" s="5">
        <v>16</v>
      </c>
      <c r="M1101" s="5">
        <v>1.5259021896696422E-3</v>
      </c>
      <c r="N1101" s="5" t="s">
        <v>6</v>
      </c>
      <c r="O1101" s="5" t="s">
        <v>8</v>
      </c>
      <c r="P1101" s="5" t="s">
        <v>9</v>
      </c>
    </row>
    <row r="1102" spans="1:16" ht="101.25" x14ac:dyDescent="0.25">
      <c r="A1102" s="5" t="s">
        <v>4454</v>
      </c>
      <c r="B1102" s="9" t="s">
        <v>603</v>
      </c>
      <c r="C1102" s="4" t="s">
        <v>1489</v>
      </c>
      <c r="D1102" s="5" t="s">
        <v>4455</v>
      </c>
      <c r="E1102" s="42" t="s">
        <v>4371</v>
      </c>
      <c r="F1102" s="5" t="s">
        <v>4372</v>
      </c>
      <c r="G1102" s="5" t="s">
        <v>6</v>
      </c>
      <c r="H1102" s="5" t="s">
        <v>6</v>
      </c>
      <c r="I1102" s="5" t="s">
        <v>6</v>
      </c>
      <c r="J1102" s="5" t="s">
        <v>6</v>
      </c>
      <c r="K1102" s="5" t="s">
        <v>631</v>
      </c>
      <c r="L1102" s="5">
        <v>32</v>
      </c>
      <c r="M1102" s="5">
        <v>0.01</v>
      </c>
      <c r="N1102" s="5" t="s">
        <v>6</v>
      </c>
      <c r="O1102" s="5" t="s">
        <v>54</v>
      </c>
      <c r="P1102" s="5" t="s">
        <v>9</v>
      </c>
    </row>
    <row r="1103" spans="1:16" ht="67.5" x14ac:dyDescent="0.25">
      <c r="A1103" s="5" t="s">
        <v>4456</v>
      </c>
      <c r="B1103" s="5" t="s">
        <v>603</v>
      </c>
      <c r="C1103" s="5" t="s">
        <v>586</v>
      </c>
      <c r="D1103" s="5" t="s">
        <v>4457</v>
      </c>
      <c r="E1103" s="5" t="s">
        <v>588</v>
      </c>
      <c r="F1103" s="5" t="s">
        <v>1519</v>
      </c>
      <c r="G1103" s="5">
        <v>16</v>
      </c>
      <c r="H1103" s="5">
        <v>3.125E-2</v>
      </c>
      <c r="I1103" s="5" t="s">
        <v>6</v>
      </c>
      <c r="J1103" s="5" t="s">
        <v>54</v>
      </c>
      <c r="K1103" s="5" t="s">
        <v>9</v>
      </c>
      <c r="L1103" s="5">
        <v>16</v>
      </c>
      <c r="M1103" s="5">
        <v>3.125E-2</v>
      </c>
      <c r="N1103" s="5" t="s">
        <v>6</v>
      </c>
      <c r="O1103" s="5" t="s">
        <v>8</v>
      </c>
      <c r="P1103" s="5" t="s">
        <v>9</v>
      </c>
    </row>
    <row r="1104" spans="1:16" ht="33.75" x14ac:dyDescent="0.25">
      <c r="A1104" s="5" t="s">
        <v>4458</v>
      </c>
      <c r="B1104" s="9" t="s">
        <v>603</v>
      </c>
      <c r="C1104" s="4" t="s">
        <v>4459</v>
      </c>
      <c r="D1104" s="5" t="s">
        <v>4460</v>
      </c>
      <c r="E1104" s="6" t="s">
        <v>87</v>
      </c>
      <c r="F1104" s="5" t="s">
        <v>88</v>
      </c>
      <c r="G1104" s="5" t="s">
        <v>6</v>
      </c>
      <c r="H1104" s="5" t="s">
        <v>6</v>
      </c>
      <c r="I1104" s="5" t="s">
        <v>6</v>
      </c>
      <c r="J1104" s="5" t="s">
        <v>6</v>
      </c>
      <c r="K1104" s="5" t="s">
        <v>6</v>
      </c>
      <c r="L1104" s="5">
        <v>1</v>
      </c>
      <c r="M1104" s="5">
        <v>1</v>
      </c>
      <c r="N1104" s="5" t="s">
        <v>6</v>
      </c>
      <c r="O1104" s="5" t="s">
        <v>54</v>
      </c>
      <c r="P1104" s="5" t="s">
        <v>9</v>
      </c>
    </row>
    <row r="1105" spans="1:16" ht="101.25" x14ac:dyDescent="0.25">
      <c r="A1105" s="5" t="s">
        <v>4461</v>
      </c>
      <c r="B1105" s="9" t="s">
        <v>603</v>
      </c>
      <c r="C1105" s="4" t="s">
        <v>4462</v>
      </c>
      <c r="D1105" s="5" t="s">
        <v>4463</v>
      </c>
      <c r="E1105" s="6" t="s">
        <v>2400</v>
      </c>
      <c r="F1105" s="5" t="s">
        <v>68</v>
      </c>
      <c r="G1105" s="5" t="s">
        <v>6</v>
      </c>
      <c r="H1105" s="5" t="s">
        <v>6</v>
      </c>
      <c r="I1105" s="5" t="s">
        <v>6</v>
      </c>
      <c r="J1105" s="5" t="s">
        <v>6</v>
      </c>
      <c r="K1105" s="5" t="s">
        <v>6</v>
      </c>
      <c r="L1105" s="5">
        <v>16</v>
      </c>
      <c r="M1105" s="5">
        <v>1</v>
      </c>
      <c r="N1105" s="5" t="s">
        <v>6</v>
      </c>
      <c r="O1105" s="5" t="s">
        <v>54</v>
      </c>
      <c r="P1105" s="5" t="s">
        <v>9</v>
      </c>
    </row>
    <row r="1106" spans="1:16" ht="67.5" x14ac:dyDescent="0.25">
      <c r="A1106" s="5" t="s">
        <v>4464</v>
      </c>
      <c r="B1106" s="9" t="s">
        <v>603</v>
      </c>
      <c r="C1106" s="4" t="s">
        <v>1217</v>
      </c>
      <c r="D1106" s="5" t="s">
        <v>4465</v>
      </c>
      <c r="E1106" s="6" t="s">
        <v>2400</v>
      </c>
      <c r="F1106" s="5" t="s">
        <v>68</v>
      </c>
      <c r="G1106" s="5" t="s">
        <v>6</v>
      </c>
      <c r="H1106" s="5" t="s">
        <v>6</v>
      </c>
      <c r="I1106" s="5" t="s">
        <v>6</v>
      </c>
      <c r="J1106" s="5" t="s">
        <v>6</v>
      </c>
      <c r="K1106" s="5" t="s">
        <v>6</v>
      </c>
      <c r="L1106" s="5">
        <v>16</v>
      </c>
      <c r="M1106" s="5">
        <v>1</v>
      </c>
      <c r="N1106" s="5" t="s">
        <v>6</v>
      </c>
      <c r="O1106" s="5" t="s">
        <v>8</v>
      </c>
      <c r="P1106" s="5" t="s">
        <v>9</v>
      </c>
    </row>
    <row r="1107" spans="1:16" ht="101.25" x14ac:dyDescent="0.25">
      <c r="A1107" s="1" t="s">
        <v>4466</v>
      </c>
      <c r="B1107" s="2" t="s">
        <v>4149</v>
      </c>
      <c r="C1107" s="3" t="s">
        <v>4467</v>
      </c>
      <c r="D1107" s="1" t="s">
        <v>3</v>
      </c>
      <c r="E1107" s="1" t="s">
        <v>4</v>
      </c>
      <c r="F1107" s="1" t="s">
        <v>5</v>
      </c>
      <c r="G1107" s="1" t="s">
        <v>6</v>
      </c>
      <c r="H1107" s="1" t="s">
        <v>6</v>
      </c>
      <c r="I1107" s="1" t="s">
        <v>6</v>
      </c>
      <c r="J1107" s="1" t="s">
        <v>6</v>
      </c>
      <c r="K1107" s="1" t="s">
        <v>6</v>
      </c>
      <c r="L1107" s="1">
        <v>32</v>
      </c>
      <c r="M1107" s="1">
        <v>1</v>
      </c>
      <c r="N1107" s="1" t="s">
        <v>7</v>
      </c>
      <c r="O1107" s="1" t="s">
        <v>8</v>
      </c>
      <c r="P1107" s="1" t="s">
        <v>9</v>
      </c>
    </row>
    <row r="1108" spans="1:16" ht="101.25" x14ac:dyDescent="0.25">
      <c r="A1108" s="5" t="s">
        <v>4468</v>
      </c>
      <c r="B1108" s="9" t="s">
        <v>603</v>
      </c>
      <c r="C1108" s="4" t="s">
        <v>4469</v>
      </c>
      <c r="D1108" s="5" t="s">
        <v>4470</v>
      </c>
      <c r="E1108" s="6" t="s">
        <v>101</v>
      </c>
      <c r="F1108" s="5" t="s">
        <v>102</v>
      </c>
      <c r="G1108" s="5" t="s">
        <v>6</v>
      </c>
      <c r="H1108" s="5" t="s">
        <v>6</v>
      </c>
      <c r="I1108" s="5" t="s">
        <v>6</v>
      </c>
      <c r="J1108" s="5" t="s">
        <v>6</v>
      </c>
      <c r="K1108" s="5" t="s">
        <v>6</v>
      </c>
      <c r="L1108" s="5">
        <v>8</v>
      </c>
      <c r="M1108" s="5">
        <v>1</v>
      </c>
      <c r="N1108" s="5" t="s">
        <v>4471</v>
      </c>
      <c r="O1108" s="5" t="s">
        <v>8</v>
      </c>
      <c r="P1108" s="5" t="s">
        <v>9</v>
      </c>
    </row>
    <row r="1109" spans="1:16" ht="236.25" x14ac:dyDescent="0.25">
      <c r="A1109" s="5" t="s">
        <v>4472</v>
      </c>
      <c r="B1109" s="9" t="s">
        <v>603</v>
      </c>
      <c r="C1109" s="4" t="s">
        <v>4473</v>
      </c>
      <c r="D1109" s="5" t="s">
        <v>4474</v>
      </c>
      <c r="E1109" s="6" t="s">
        <v>87</v>
      </c>
      <c r="F1109" s="5" t="s">
        <v>88</v>
      </c>
      <c r="G1109" s="5" t="s">
        <v>6</v>
      </c>
      <c r="H1109" s="5" t="s">
        <v>6</v>
      </c>
      <c r="I1109" s="5" t="s">
        <v>6</v>
      </c>
      <c r="J1109" s="5" t="s">
        <v>6</v>
      </c>
      <c r="K1109" s="5" t="s">
        <v>6</v>
      </c>
      <c r="L1109" s="5">
        <v>1</v>
      </c>
      <c r="M1109" s="5">
        <v>1</v>
      </c>
      <c r="N1109" s="5" t="s">
        <v>4475</v>
      </c>
      <c r="O1109" s="5" t="s">
        <v>54</v>
      </c>
      <c r="P1109" s="5" t="s">
        <v>9</v>
      </c>
    </row>
    <row r="1110" spans="1:16" ht="135" x14ac:dyDescent="0.25">
      <c r="A1110" s="5" t="s">
        <v>4476</v>
      </c>
      <c r="B1110" s="9" t="s">
        <v>603</v>
      </c>
      <c r="C1110" s="4" t="s">
        <v>4477</v>
      </c>
      <c r="D1110" s="5" t="s">
        <v>4478</v>
      </c>
      <c r="E1110" s="6" t="s">
        <v>87</v>
      </c>
      <c r="F1110" s="5" t="s">
        <v>88</v>
      </c>
      <c r="G1110" s="5" t="s">
        <v>6</v>
      </c>
      <c r="H1110" s="5" t="s">
        <v>6</v>
      </c>
      <c r="I1110" s="5" t="s">
        <v>6</v>
      </c>
      <c r="J1110" s="5" t="s">
        <v>6</v>
      </c>
      <c r="K1110" s="5" t="s">
        <v>6</v>
      </c>
      <c r="L1110" s="5">
        <v>1</v>
      </c>
      <c r="M1110" s="5">
        <v>1</v>
      </c>
      <c r="N1110" s="5" t="s">
        <v>4479</v>
      </c>
      <c r="O1110" s="5" t="s">
        <v>54</v>
      </c>
      <c r="P1110" s="5" t="s">
        <v>9</v>
      </c>
    </row>
    <row r="1111" spans="1:16" ht="67.5" x14ac:dyDescent="0.25">
      <c r="A1111" s="5" t="s">
        <v>4480</v>
      </c>
      <c r="B1111" s="9" t="s">
        <v>603</v>
      </c>
      <c r="C1111" s="4" t="s">
        <v>4481</v>
      </c>
      <c r="D1111" s="5" t="s">
        <v>4482</v>
      </c>
      <c r="E1111" s="6" t="s">
        <v>4483</v>
      </c>
      <c r="F1111" s="5" t="s">
        <v>5</v>
      </c>
      <c r="G1111" s="5" t="s">
        <v>6</v>
      </c>
      <c r="H1111" s="5" t="s">
        <v>6</v>
      </c>
      <c r="I1111" s="5" t="s">
        <v>6</v>
      </c>
      <c r="J1111" s="5" t="s">
        <v>6</v>
      </c>
      <c r="K1111" s="5" t="s">
        <v>6</v>
      </c>
      <c r="L1111" s="5">
        <v>32</v>
      </c>
      <c r="M1111" s="5">
        <v>1</v>
      </c>
      <c r="N1111" s="5" t="s">
        <v>6</v>
      </c>
      <c r="O1111" s="5" t="s">
        <v>54</v>
      </c>
      <c r="P1111" s="5" t="s">
        <v>9</v>
      </c>
    </row>
    <row r="1112" spans="1:16" ht="22.5" x14ac:dyDescent="0.25">
      <c r="A1112" s="5" t="s">
        <v>4484</v>
      </c>
      <c r="B1112" s="9" t="s">
        <v>603</v>
      </c>
      <c r="C1112" s="4" t="s">
        <v>4485</v>
      </c>
      <c r="D1112" s="5" t="s">
        <v>4486</v>
      </c>
      <c r="E1112" s="6" t="s">
        <v>4487</v>
      </c>
      <c r="F1112" s="5" t="s">
        <v>68</v>
      </c>
      <c r="G1112" s="5" t="s">
        <v>6</v>
      </c>
      <c r="H1112" s="5" t="s">
        <v>6</v>
      </c>
      <c r="I1112" s="5" t="s">
        <v>6</v>
      </c>
      <c r="J1112" s="5" t="s">
        <v>6</v>
      </c>
      <c r="K1112" s="5" t="s">
        <v>4488</v>
      </c>
      <c r="L1112" s="5">
        <v>16</v>
      </c>
      <c r="M1112" s="5">
        <v>1</v>
      </c>
      <c r="N1112" s="5" t="s">
        <v>6</v>
      </c>
      <c r="O1112" s="5" t="s">
        <v>54</v>
      </c>
      <c r="P1112" s="5" t="s">
        <v>9</v>
      </c>
    </row>
    <row r="1113" spans="1:16" ht="101.25" x14ac:dyDescent="0.25">
      <c r="A1113" s="1" t="s">
        <v>4489</v>
      </c>
      <c r="B1113" s="2" t="s">
        <v>4149</v>
      </c>
      <c r="C1113" s="3" t="s">
        <v>4490</v>
      </c>
      <c r="D1113" s="1" t="s">
        <v>3</v>
      </c>
      <c r="E1113" s="1" t="s">
        <v>4</v>
      </c>
      <c r="F1113" s="1" t="s">
        <v>5</v>
      </c>
      <c r="G1113" s="1" t="s">
        <v>6</v>
      </c>
      <c r="H1113" s="1" t="s">
        <v>6</v>
      </c>
      <c r="I1113" s="1" t="s">
        <v>6</v>
      </c>
      <c r="J1113" s="1" t="s">
        <v>6</v>
      </c>
      <c r="K1113" s="1" t="s">
        <v>6</v>
      </c>
      <c r="L1113" s="1">
        <v>32</v>
      </c>
      <c r="M1113" s="1">
        <v>1</v>
      </c>
      <c r="N1113" s="1" t="s">
        <v>7</v>
      </c>
      <c r="O1113" s="1" t="s">
        <v>8</v>
      </c>
      <c r="P1113" s="1" t="s">
        <v>9</v>
      </c>
    </row>
    <row r="1114" spans="1:16" ht="33.75" x14ac:dyDescent="0.25">
      <c r="A1114" s="5" t="s">
        <v>4491</v>
      </c>
      <c r="B1114" s="9" t="s">
        <v>603</v>
      </c>
      <c r="C1114" s="4" t="s">
        <v>4492</v>
      </c>
      <c r="D1114" s="5" t="s">
        <v>4493</v>
      </c>
      <c r="E1114" s="6" t="s">
        <v>87</v>
      </c>
      <c r="F1114" s="5" t="s">
        <v>88</v>
      </c>
      <c r="G1114" s="5" t="s">
        <v>6</v>
      </c>
      <c r="H1114" s="5" t="s">
        <v>6</v>
      </c>
      <c r="I1114" s="5" t="s">
        <v>6</v>
      </c>
      <c r="J1114" s="5" t="s">
        <v>6</v>
      </c>
      <c r="K1114" s="5" t="s">
        <v>6</v>
      </c>
      <c r="L1114" s="5">
        <v>1</v>
      </c>
      <c r="M1114" s="5">
        <v>1</v>
      </c>
      <c r="N1114" s="5" t="s">
        <v>6</v>
      </c>
      <c r="O1114" s="5" t="s">
        <v>54</v>
      </c>
      <c r="P1114" s="5" t="s">
        <v>9</v>
      </c>
    </row>
    <row r="1115" spans="1:16" ht="78.75" x14ac:dyDescent="0.25">
      <c r="A1115" s="5" t="s">
        <v>4494</v>
      </c>
      <c r="B1115" s="9" t="s">
        <v>603</v>
      </c>
      <c r="C1115" s="4" t="s">
        <v>4495</v>
      </c>
      <c r="D1115" s="5" t="s">
        <v>4496</v>
      </c>
      <c r="E1115" s="6" t="s">
        <v>101</v>
      </c>
      <c r="F1115" s="5" t="s">
        <v>102</v>
      </c>
      <c r="G1115" s="5" t="s">
        <v>6</v>
      </c>
      <c r="H1115" s="5" t="s">
        <v>6</v>
      </c>
      <c r="I1115" s="5" t="s">
        <v>6</v>
      </c>
      <c r="J1115" s="5" t="s">
        <v>6</v>
      </c>
      <c r="K1115" s="5" t="s">
        <v>6</v>
      </c>
      <c r="L1115" s="5">
        <v>8</v>
      </c>
      <c r="M1115" s="5">
        <v>1</v>
      </c>
      <c r="N1115" s="5" t="s">
        <v>6</v>
      </c>
      <c r="O1115" s="5" t="s">
        <v>8</v>
      </c>
      <c r="P1115" s="5" t="s">
        <v>9</v>
      </c>
    </row>
    <row r="1116" spans="1:16" ht="45" x14ac:dyDescent="0.25">
      <c r="A1116" s="5" t="s">
        <v>4497</v>
      </c>
      <c r="B1116" s="9" t="s">
        <v>603</v>
      </c>
      <c r="C1116" s="4" t="s">
        <v>4498</v>
      </c>
      <c r="D1116" s="5" t="s">
        <v>4499</v>
      </c>
      <c r="E1116" s="11" t="s">
        <v>31</v>
      </c>
      <c r="F1116" s="5" t="s">
        <v>32</v>
      </c>
      <c r="G1116" s="5" t="s">
        <v>6</v>
      </c>
      <c r="H1116" s="5" t="s">
        <v>6</v>
      </c>
      <c r="I1116" s="5" t="s">
        <v>6</v>
      </c>
      <c r="J1116" s="5" t="s">
        <v>6</v>
      </c>
      <c r="K1116" s="5" t="s">
        <v>33</v>
      </c>
      <c r="L1116" s="5">
        <v>16</v>
      </c>
      <c r="M1116" s="5">
        <v>0.01</v>
      </c>
      <c r="N1116" s="5" t="s">
        <v>6</v>
      </c>
      <c r="O1116" s="5" t="s">
        <v>54</v>
      </c>
      <c r="P1116" s="5" t="s">
        <v>9</v>
      </c>
    </row>
    <row r="1117" spans="1:16" ht="33.75" x14ac:dyDescent="0.25">
      <c r="A1117" s="5" t="s">
        <v>4500</v>
      </c>
      <c r="B1117" s="9" t="s">
        <v>603</v>
      </c>
      <c r="C1117" s="4" t="s">
        <v>4501</v>
      </c>
      <c r="D1117" s="5" t="s">
        <v>4502</v>
      </c>
      <c r="E1117" s="43" t="s">
        <v>4503</v>
      </c>
      <c r="F1117" s="5" t="s">
        <v>4504</v>
      </c>
      <c r="G1117" s="5" t="s">
        <v>603</v>
      </c>
      <c r="H1117" s="5" t="s">
        <v>603</v>
      </c>
      <c r="I1117" s="5" t="s">
        <v>603</v>
      </c>
      <c r="J1117" s="5" t="s">
        <v>603</v>
      </c>
      <c r="K1117" s="5" t="s">
        <v>4367</v>
      </c>
      <c r="L1117" s="5">
        <v>32</v>
      </c>
      <c r="M1117" s="5">
        <v>0.01</v>
      </c>
      <c r="N1117" s="5" t="s">
        <v>6</v>
      </c>
      <c r="O1117" s="5" t="s">
        <v>54</v>
      </c>
      <c r="P1117" s="5" t="s">
        <v>9</v>
      </c>
    </row>
    <row r="1118" spans="1:16" ht="33.75" x14ac:dyDescent="0.25">
      <c r="A1118" s="5" t="s">
        <v>4505</v>
      </c>
      <c r="B1118" s="9" t="s">
        <v>603</v>
      </c>
      <c r="C1118" s="4" t="s">
        <v>4506</v>
      </c>
      <c r="D1118" s="5" t="s">
        <v>4507</v>
      </c>
      <c r="E1118" s="43" t="s">
        <v>4503</v>
      </c>
      <c r="F1118" s="5" t="s">
        <v>4504</v>
      </c>
      <c r="G1118" s="5" t="s">
        <v>603</v>
      </c>
      <c r="H1118" s="5" t="s">
        <v>603</v>
      </c>
      <c r="I1118" s="5" t="s">
        <v>603</v>
      </c>
      <c r="J1118" s="5" t="s">
        <v>603</v>
      </c>
      <c r="K1118" s="5" t="s">
        <v>4367</v>
      </c>
      <c r="L1118" s="5">
        <v>32</v>
      </c>
      <c r="M1118" s="5">
        <v>0.01</v>
      </c>
      <c r="N1118" s="5" t="s">
        <v>6</v>
      </c>
      <c r="O1118" s="5" t="s">
        <v>54</v>
      </c>
      <c r="P1118" s="5" t="s">
        <v>9</v>
      </c>
    </row>
    <row r="1119" spans="1:16" ht="101.25" x14ac:dyDescent="0.25">
      <c r="A1119" s="1" t="s">
        <v>4508</v>
      </c>
      <c r="B1119" s="2" t="s">
        <v>4149</v>
      </c>
      <c r="C1119" s="3" t="s">
        <v>4509</v>
      </c>
      <c r="D1119" s="1" t="s">
        <v>3</v>
      </c>
      <c r="E1119" s="1" t="s">
        <v>4</v>
      </c>
      <c r="F1119" s="1" t="s">
        <v>5</v>
      </c>
      <c r="G1119" s="1" t="s">
        <v>6</v>
      </c>
      <c r="H1119" s="1" t="s">
        <v>6</v>
      </c>
      <c r="I1119" s="1" t="s">
        <v>6</v>
      </c>
      <c r="J1119" s="1" t="s">
        <v>6</v>
      </c>
      <c r="K1119" s="1" t="s">
        <v>6</v>
      </c>
      <c r="L1119" s="1">
        <v>32</v>
      </c>
      <c r="M1119" s="1">
        <v>1</v>
      </c>
      <c r="N1119" s="1" t="s">
        <v>7</v>
      </c>
      <c r="O1119" s="1" t="s">
        <v>8</v>
      </c>
      <c r="P1119" s="1" t="s">
        <v>9</v>
      </c>
    </row>
    <row r="1120" spans="1:16" ht="67.5" x14ac:dyDescent="0.25">
      <c r="A1120" s="5" t="s">
        <v>4510</v>
      </c>
      <c r="B1120" s="9" t="s">
        <v>603</v>
      </c>
      <c r="C1120" s="4" t="s">
        <v>4511</v>
      </c>
      <c r="D1120" s="5" t="s">
        <v>4512</v>
      </c>
      <c r="E1120" s="6" t="s">
        <v>2344</v>
      </c>
      <c r="F1120" s="5" t="s">
        <v>4513</v>
      </c>
      <c r="G1120" s="5" t="s">
        <v>603</v>
      </c>
      <c r="H1120" s="5" t="s">
        <v>603</v>
      </c>
      <c r="I1120" s="5" t="s">
        <v>603</v>
      </c>
      <c r="J1120" s="5" t="e">
        <v>#REF!</v>
      </c>
      <c r="K1120" s="5" t="s">
        <v>189</v>
      </c>
      <c r="L1120" s="5">
        <v>32</v>
      </c>
      <c r="M1120" s="5">
        <v>0.375</v>
      </c>
      <c r="N1120" s="5" t="s">
        <v>6</v>
      </c>
      <c r="O1120" s="5" t="s">
        <v>54</v>
      </c>
      <c r="P1120" s="5" t="s">
        <v>9</v>
      </c>
    </row>
    <row r="1121" spans="1:16" ht="67.5" x14ac:dyDescent="0.25">
      <c r="A1121" s="5" t="s">
        <v>4514</v>
      </c>
      <c r="B1121" s="9" t="s">
        <v>603</v>
      </c>
      <c r="C1121" s="4" t="s">
        <v>4515</v>
      </c>
      <c r="D1121" s="5" t="s">
        <v>4516</v>
      </c>
      <c r="E1121" s="6" t="s">
        <v>4517</v>
      </c>
      <c r="F1121" s="5" t="s">
        <v>4518</v>
      </c>
      <c r="G1121" s="5" t="s">
        <v>603</v>
      </c>
      <c r="H1121" s="5" t="s">
        <v>603</v>
      </c>
      <c r="I1121" s="5" t="s">
        <v>603</v>
      </c>
      <c r="J1121" s="5" t="e">
        <v>#REF!</v>
      </c>
      <c r="K1121" s="5" t="s">
        <v>189</v>
      </c>
      <c r="L1121" s="5">
        <v>128</v>
      </c>
      <c r="M1121" s="5">
        <v>3.125E-2</v>
      </c>
      <c r="N1121" s="5" t="s">
        <v>6</v>
      </c>
      <c r="O1121" s="5" t="s">
        <v>54</v>
      </c>
      <c r="P1121" s="5" t="s">
        <v>9</v>
      </c>
    </row>
    <row r="1122" spans="1:16" ht="56.25" x14ac:dyDescent="0.25">
      <c r="A1122" s="5" t="s">
        <v>4519</v>
      </c>
      <c r="B1122" s="9" t="s">
        <v>603</v>
      </c>
      <c r="C1122" s="4" t="s">
        <v>4520</v>
      </c>
      <c r="D1122" s="5" t="s">
        <v>4521</v>
      </c>
      <c r="E1122" s="6" t="s">
        <v>87</v>
      </c>
      <c r="F1122" s="5" t="s">
        <v>88</v>
      </c>
      <c r="G1122" s="5" t="s">
        <v>603</v>
      </c>
      <c r="H1122" s="5" t="s">
        <v>603</v>
      </c>
      <c r="I1122" s="5" t="s">
        <v>603</v>
      </c>
      <c r="J1122" s="5" t="e">
        <v>#REF!</v>
      </c>
      <c r="K1122" s="5" t="s">
        <v>6</v>
      </c>
      <c r="L1122" s="5">
        <v>1</v>
      </c>
      <c r="M1122" s="5">
        <v>1</v>
      </c>
      <c r="N1122" s="5" t="s">
        <v>4522</v>
      </c>
      <c r="O1122" s="5" t="s">
        <v>8</v>
      </c>
      <c r="P1122" s="5" t="s">
        <v>9</v>
      </c>
    </row>
    <row r="1123" spans="1:16" ht="56.25" x14ac:dyDescent="0.25">
      <c r="A1123" s="5" t="s">
        <v>4523</v>
      </c>
      <c r="B1123" s="9" t="s">
        <v>603</v>
      </c>
      <c r="C1123" s="4" t="s">
        <v>4524</v>
      </c>
      <c r="D1123" s="5" t="s">
        <v>4525</v>
      </c>
      <c r="E1123" s="11" t="s">
        <v>630</v>
      </c>
      <c r="F1123" s="5" t="s">
        <v>5</v>
      </c>
      <c r="G1123" s="5" t="s">
        <v>603</v>
      </c>
      <c r="H1123" s="5" t="s">
        <v>603</v>
      </c>
      <c r="I1123" s="5" t="s">
        <v>603</v>
      </c>
      <c r="J1123" s="5" t="e">
        <v>#REF!</v>
      </c>
      <c r="K1123" s="5" t="s">
        <v>631</v>
      </c>
      <c r="L1123" s="5">
        <v>32</v>
      </c>
      <c r="M1123" s="5">
        <v>1</v>
      </c>
      <c r="N1123" s="5" t="s">
        <v>6</v>
      </c>
      <c r="O1123" s="5" t="s">
        <v>54</v>
      </c>
      <c r="P1123" s="5" t="s">
        <v>9</v>
      </c>
    </row>
    <row r="1124" spans="1:16" ht="56.25" x14ac:dyDescent="0.25">
      <c r="A1124" s="5" t="s">
        <v>4526</v>
      </c>
      <c r="B1124" s="9" t="s">
        <v>603</v>
      </c>
      <c r="C1124" s="4" t="s">
        <v>4527</v>
      </c>
      <c r="D1124" s="5" t="s">
        <v>4528</v>
      </c>
      <c r="E1124" s="11" t="s">
        <v>630</v>
      </c>
      <c r="F1124" s="5" t="s">
        <v>5</v>
      </c>
      <c r="G1124" s="5" t="s">
        <v>603</v>
      </c>
      <c r="H1124" s="5" t="s">
        <v>603</v>
      </c>
      <c r="I1124" s="5" t="s">
        <v>603</v>
      </c>
      <c r="J1124" s="5" t="e">
        <v>#REF!</v>
      </c>
      <c r="K1124" s="5" t="s">
        <v>631</v>
      </c>
      <c r="L1124" s="5">
        <v>32</v>
      </c>
      <c r="M1124" s="5">
        <v>1</v>
      </c>
      <c r="N1124" s="5" t="s">
        <v>6</v>
      </c>
      <c r="O1124" s="5" t="s">
        <v>54</v>
      </c>
      <c r="P1124" s="5" t="s">
        <v>9</v>
      </c>
    </row>
    <row r="1125" spans="1:16" ht="56.25" x14ac:dyDescent="0.25">
      <c r="A1125" s="5" t="s">
        <v>4529</v>
      </c>
      <c r="B1125" s="9" t="s">
        <v>603</v>
      </c>
      <c r="C1125" s="4" t="s">
        <v>4530</v>
      </c>
      <c r="D1125" s="5" t="s">
        <v>4531</v>
      </c>
      <c r="E1125" s="11" t="s">
        <v>630</v>
      </c>
      <c r="F1125" s="5" t="s">
        <v>5</v>
      </c>
      <c r="G1125" s="5" t="s">
        <v>603</v>
      </c>
      <c r="H1125" s="5" t="s">
        <v>603</v>
      </c>
      <c r="I1125" s="5" t="s">
        <v>603</v>
      </c>
      <c r="J1125" s="5" t="e">
        <v>#REF!</v>
      </c>
      <c r="K1125" s="5" t="s">
        <v>631</v>
      </c>
      <c r="L1125" s="5">
        <v>32</v>
      </c>
      <c r="M1125" s="5">
        <v>1</v>
      </c>
      <c r="N1125" s="5" t="s">
        <v>6</v>
      </c>
      <c r="O1125" s="5" t="s">
        <v>54</v>
      </c>
      <c r="P1125" s="5" t="s">
        <v>9</v>
      </c>
    </row>
    <row r="1126" spans="1:16" ht="56.25" x14ac:dyDescent="0.25">
      <c r="A1126" s="5" t="s">
        <v>4532</v>
      </c>
      <c r="B1126" s="9" t="s">
        <v>603</v>
      </c>
      <c r="C1126" s="4" t="s">
        <v>4533</v>
      </c>
      <c r="D1126" s="5" t="s">
        <v>4534</v>
      </c>
      <c r="E1126" s="11" t="s">
        <v>630</v>
      </c>
      <c r="F1126" s="5" t="s">
        <v>5</v>
      </c>
      <c r="G1126" s="5" t="s">
        <v>603</v>
      </c>
      <c r="H1126" s="5" t="s">
        <v>603</v>
      </c>
      <c r="I1126" s="5" t="s">
        <v>603</v>
      </c>
      <c r="J1126" s="5" t="e">
        <v>#REF!</v>
      </c>
      <c r="K1126" s="5" t="s">
        <v>631</v>
      </c>
      <c r="L1126" s="5">
        <v>32</v>
      </c>
      <c r="M1126" s="5">
        <v>1</v>
      </c>
      <c r="N1126" s="5" t="s">
        <v>6</v>
      </c>
      <c r="O1126" s="5" t="s">
        <v>54</v>
      </c>
      <c r="P1126" s="5" t="s">
        <v>9</v>
      </c>
    </row>
    <row r="1127" spans="1:16" ht="56.25" x14ac:dyDescent="0.25">
      <c r="A1127" s="5" t="s">
        <v>4535</v>
      </c>
      <c r="B1127" s="9" t="s">
        <v>603</v>
      </c>
      <c r="C1127" s="4" t="s">
        <v>4536</v>
      </c>
      <c r="D1127" s="5" t="s">
        <v>4537</v>
      </c>
      <c r="E1127" s="11" t="s">
        <v>630</v>
      </c>
      <c r="F1127" s="5" t="s">
        <v>5</v>
      </c>
      <c r="G1127" s="5" t="s">
        <v>603</v>
      </c>
      <c r="H1127" s="5" t="s">
        <v>603</v>
      </c>
      <c r="I1127" s="5" t="s">
        <v>603</v>
      </c>
      <c r="J1127" s="5" t="e">
        <v>#REF!</v>
      </c>
      <c r="K1127" s="5" t="s">
        <v>631</v>
      </c>
      <c r="L1127" s="5">
        <v>32</v>
      </c>
      <c r="M1127" s="5">
        <v>1</v>
      </c>
      <c r="N1127" s="5" t="s">
        <v>6</v>
      </c>
      <c r="O1127" s="5" t="s">
        <v>54</v>
      </c>
      <c r="P1127" s="5" t="s">
        <v>9</v>
      </c>
    </row>
    <row r="1128" spans="1:16" ht="56.25" x14ac:dyDescent="0.25">
      <c r="A1128" s="5" t="s">
        <v>4538</v>
      </c>
      <c r="B1128" s="9" t="s">
        <v>603</v>
      </c>
      <c r="C1128" s="4" t="s">
        <v>4539</v>
      </c>
      <c r="D1128" s="5" t="s">
        <v>4540</v>
      </c>
      <c r="E1128" s="11" t="s">
        <v>630</v>
      </c>
      <c r="F1128" s="5" t="s">
        <v>5</v>
      </c>
      <c r="G1128" s="5" t="s">
        <v>603</v>
      </c>
      <c r="H1128" s="5" t="s">
        <v>603</v>
      </c>
      <c r="I1128" s="5" t="s">
        <v>603</v>
      </c>
      <c r="J1128" s="5" t="e">
        <v>#REF!</v>
      </c>
      <c r="K1128" s="5" t="s">
        <v>631</v>
      </c>
      <c r="L1128" s="5">
        <v>32</v>
      </c>
      <c r="M1128" s="5">
        <v>1</v>
      </c>
      <c r="N1128" s="5" t="s">
        <v>6</v>
      </c>
      <c r="O1128" s="5" t="s">
        <v>54</v>
      </c>
      <c r="P1128" s="5" t="s">
        <v>9</v>
      </c>
    </row>
    <row r="1129" spans="1:16" ht="56.25" x14ac:dyDescent="0.25">
      <c r="A1129" s="5" t="s">
        <v>4541</v>
      </c>
      <c r="B1129" s="9" t="s">
        <v>603</v>
      </c>
      <c r="C1129" s="4" t="s">
        <v>4542</v>
      </c>
      <c r="D1129" s="5" t="s">
        <v>4543</v>
      </c>
      <c r="E1129" s="6" t="s">
        <v>51</v>
      </c>
      <c r="F1129" s="5" t="s">
        <v>52</v>
      </c>
      <c r="G1129" s="5" t="s">
        <v>603</v>
      </c>
      <c r="H1129" s="5" t="s">
        <v>603</v>
      </c>
      <c r="I1129" s="5" t="s">
        <v>603</v>
      </c>
      <c r="J1129" s="5" t="e">
        <v>#REF!</v>
      </c>
      <c r="K1129" s="5" t="s">
        <v>53</v>
      </c>
      <c r="L1129" s="5">
        <v>24</v>
      </c>
      <c r="M1129" s="5">
        <v>1</v>
      </c>
      <c r="N1129" s="5" t="s">
        <v>6</v>
      </c>
      <c r="O1129" s="5" t="s">
        <v>54</v>
      </c>
      <c r="P1129" s="5" t="s">
        <v>9</v>
      </c>
    </row>
    <row r="1130" spans="1:16" ht="56.25" x14ac:dyDescent="0.25">
      <c r="A1130" s="5" t="s">
        <v>4544</v>
      </c>
      <c r="B1130" s="9" t="s">
        <v>603</v>
      </c>
      <c r="C1130" s="4" t="s">
        <v>4545</v>
      </c>
      <c r="D1130" s="5" t="s">
        <v>4546</v>
      </c>
      <c r="E1130" s="6" t="s">
        <v>51</v>
      </c>
      <c r="F1130" s="5" t="s">
        <v>52</v>
      </c>
      <c r="G1130" s="5" t="s">
        <v>603</v>
      </c>
      <c r="H1130" s="5" t="s">
        <v>603</v>
      </c>
      <c r="I1130" s="5" t="s">
        <v>603</v>
      </c>
      <c r="J1130" s="5" t="e">
        <v>#REF!</v>
      </c>
      <c r="K1130" s="5" t="s">
        <v>53</v>
      </c>
      <c r="L1130" s="5">
        <v>24</v>
      </c>
      <c r="M1130" s="5">
        <v>1</v>
      </c>
      <c r="N1130" s="5" t="s">
        <v>6</v>
      </c>
      <c r="O1130" s="5" t="s">
        <v>54</v>
      </c>
      <c r="P1130" s="5" t="s">
        <v>9</v>
      </c>
    </row>
    <row r="1131" spans="1:16" ht="101.25" x14ac:dyDescent="0.25">
      <c r="A1131" s="1" t="s">
        <v>4547</v>
      </c>
      <c r="B1131" s="2" t="s">
        <v>4149</v>
      </c>
      <c r="C1131" s="3" t="s">
        <v>4548</v>
      </c>
      <c r="D1131" s="1" t="s">
        <v>3</v>
      </c>
      <c r="E1131" s="1" t="s">
        <v>4</v>
      </c>
      <c r="F1131" s="1" t="s">
        <v>5</v>
      </c>
      <c r="G1131" s="1" t="s">
        <v>6</v>
      </c>
      <c r="H1131" s="1" t="s">
        <v>6</v>
      </c>
      <c r="I1131" s="1" t="s">
        <v>6</v>
      </c>
      <c r="J1131" s="1" t="s">
        <v>6</v>
      </c>
      <c r="K1131" s="1" t="s">
        <v>6</v>
      </c>
      <c r="L1131" s="1">
        <v>32</v>
      </c>
      <c r="M1131" s="1">
        <v>1</v>
      </c>
      <c r="N1131" s="1" t="s">
        <v>7</v>
      </c>
      <c r="O1131" s="1" t="s">
        <v>8</v>
      </c>
      <c r="P1131" s="1" t="s">
        <v>9</v>
      </c>
    </row>
    <row r="1132" spans="1:16" ht="157.5" x14ac:dyDescent="0.25">
      <c r="A1132" s="5" t="s">
        <v>4549</v>
      </c>
      <c r="B1132" s="9" t="s">
        <v>603</v>
      </c>
      <c r="C1132" s="4" t="s">
        <v>4550</v>
      </c>
      <c r="D1132" s="5" t="s">
        <v>4551</v>
      </c>
      <c r="E1132" s="6" t="s">
        <v>199</v>
      </c>
      <c r="F1132" s="5" t="s">
        <v>32</v>
      </c>
      <c r="G1132" s="5" t="s">
        <v>603</v>
      </c>
      <c r="H1132" s="5" t="s">
        <v>603</v>
      </c>
      <c r="I1132" s="5" t="s">
        <v>603</v>
      </c>
      <c r="J1132" s="5" t="e">
        <v>#REF!</v>
      </c>
      <c r="K1132" s="5" t="s">
        <v>200</v>
      </c>
      <c r="L1132" s="5">
        <v>16</v>
      </c>
      <c r="M1132" s="5">
        <v>0.01</v>
      </c>
      <c r="N1132" s="5" t="s">
        <v>4552</v>
      </c>
      <c r="O1132" s="5" t="s">
        <v>8</v>
      </c>
      <c r="P1132" s="5" t="s">
        <v>9</v>
      </c>
    </row>
    <row r="1133" spans="1:16" ht="225" x14ac:dyDescent="0.25">
      <c r="A1133" s="5" t="s">
        <v>4553</v>
      </c>
      <c r="B1133" s="9" t="s">
        <v>603</v>
      </c>
      <c r="C1133" s="4" t="s">
        <v>4554</v>
      </c>
      <c r="D1133" s="5" t="s">
        <v>4555</v>
      </c>
      <c r="E1133" s="11" t="s">
        <v>73</v>
      </c>
      <c r="F1133" s="5" t="s">
        <v>68</v>
      </c>
      <c r="G1133" s="5" t="s">
        <v>603</v>
      </c>
      <c r="H1133" s="5" t="s">
        <v>603</v>
      </c>
      <c r="I1133" s="5" t="s">
        <v>603</v>
      </c>
      <c r="J1133" s="5" t="e">
        <v>#REF!</v>
      </c>
      <c r="K1133" s="5" t="s">
        <v>74</v>
      </c>
      <c r="L1133" s="5">
        <v>16</v>
      </c>
      <c r="M1133" s="5">
        <v>1</v>
      </c>
      <c r="N1133" s="5" t="s">
        <v>4556</v>
      </c>
      <c r="O1133" s="5" t="s">
        <v>8</v>
      </c>
      <c r="P1133" s="5" t="s">
        <v>9</v>
      </c>
    </row>
    <row r="1134" spans="1:16" ht="67.5" x14ac:dyDescent="0.25">
      <c r="A1134" s="5" t="s">
        <v>4557</v>
      </c>
      <c r="B1134" s="9" t="s">
        <v>603</v>
      </c>
      <c r="C1134" s="4" t="s">
        <v>4558</v>
      </c>
      <c r="D1134" s="5" t="s">
        <v>4559</v>
      </c>
      <c r="E1134" s="6" t="s">
        <v>4560</v>
      </c>
      <c r="F1134" s="5" t="s">
        <v>4350</v>
      </c>
      <c r="G1134" s="5" t="s">
        <v>603</v>
      </c>
      <c r="H1134" s="5" t="s">
        <v>603</v>
      </c>
      <c r="I1134" s="5" t="s">
        <v>603</v>
      </c>
      <c r="J1134" s="5" t="e">
        <v>#REF!</v>
      </c>
      <c r="K1134" s="5" t="s">
        <v>4367</v>
      </c>
      <c r="L1134" s="5">
        <v>32</v>
      </c>
      <c r="M1134" s="5">
        <v>1</v>
      </c>
      <c r="N1134" s="5" t="s">
        <v>6</v>
      </c>
      <c r="O1134" s="5" t="s">
        <v>54</v>
      </c>
      <c r="P1134" s="5" t="s">
        <v>9</v>
      </c>
    </row>
    <row r="1135" spans="1:16" ht="67.5" x14ac:dyDescent="0.25">
      <c r="A1135" s="5" t="s">
        <v>4561</v>
      </c>
      <c r="B1135" s="9" t="s">
        <v>603</v>
      </c>
      <c r="C1135" s="4" t="s">
        <v>4558</v>
      </c>
      <c r="D1135" s="5" t="s">
        <v>4562</v>
      </c>
      <c r="E1135" s="43" t="s">
        <v>4560</v>
      </c>
      <c r="F1135" s="5" t="s">
        <v>4350</v>
      </c>
      <c r="G1135" s="5" t="s">
        <v>603</v>
      </c>
      <c r="H1135" s="5" t="s">
        <v>603</v>
      </c>
      <c r="I1135" s="5" t="s">
        <v>603</v>
      </c>
      <c r="J1135" s="5" t="e">
        <v>#REF!</v>
      </c>
      <c r="K1135" s="5" t="s">
        <v>4367</v>
      </c>
      <c r="L1135" s="5">
        <v>32</v>
      </c>
      <c r="M1135" s="5">
        <v>1</v>
      </c>
      <c r="N1135" s="5" t="s">
        <v>6</v>
      </c>
      <c r="O1135" s="5" t="s">
        <v>54</v>
      </c>
      <c r="P1135" s="5" t="s">
        <v>9</v>
      </c>
    </row>
    <row r="1136" spans="1:16" ht="112.5" x14ac:dyDescent="0.25">
      <c r="A1136" s="5" t="s">
        <v>4563</v>
      </c>
      <c r="B1136" s="9" t="s">
        <v>603</v>
      </c>
      <c r="C1136" s="4" t="s">
        <v>4564</v>
      </c>
      <c r="D1136" s="5" t="s">
        <v>4565</v>
      </c>
      <c r="E1136" s="6" t="s">
        <v>101</v>
      </c>
      <c r="F1136" s="5" t="s">
        <v>102</v>
      </c>
      <c r="G1136" s="5" t="s">
        <v>603</v>
      </c>
      <c r="H1136" s="5" t="s">
        <v>603</v>
      </c>
      <c r="I1136" s="5" t="s">
        <v>603</v>
      </c>
      <c r="J1136" s="5" t="s">
        <v>603</v>
      </c>
      <c r="K1136" s="5" t="s">
        <v>6</v>
      </c>
      <c r="L1136" s="5">
        <v>8</v>
      </c>
      <c r="M1136" s="5">
        <v>1</v>
      </c>
      <c r="N1136" s="5" t="s">
        <v>4566</v>
      </c>
      <c r="O1136" s="5" t="s">
        <v>8</v>
      </c>
      <c r="P1136" s="5" t="s">
        <v>9</v>
      </c>
    </row>
    <row r="1137" spans="1:16" ht="67.5" x14ac:dyDescent="0.25">
      <c r="A1137" s="5" t="s">
        <v>4567</v>
      </c>
      <c r="B1137" s="9" t="s">
        <v>603</v>
      </c>
      <c r="C1137" s="4" t="s">
        <v>4568</v>
      </c>
      <c r="D1137" s="5" t="s">
        <v>4569</v>
      </c>
      <c r="E1137" s="6" t="s">
        <v>87</v>
      </c>
      <c r="F1137" s="5" t="s">
        <v>88</v>
      </c>
      <c r="G1137" s="5" t="s">
        <v>603</v>
      </c>
      <c r="H1137" s="5" t="s">
        <v>603</v>
      </c>
      <c r="I1137" s="5" t="s">
        <v>603</v>
      </c>
      <c r="J1137" s="5" t="s">
        <v>603</v>
      </c>
      <c r="K1137" s="5" t="s">
        <v>6</v>
      </c>
      <c r="L1137" s="5">
        <v>1</v>
      </c>
      <c r="M1137" s="5">
        <v>1</v>
      </c>
      <c r="N1137" s="5" t="s">
        <v>4570</v>
      </c>
      <c r="O1137" s="5" t="s">
        <v>8</v>
      </c>
      <c r="P1137" s="5" t="s">
        <v>9</v>
      </c>
    </row>
    <row r="1138" spans="1:16" ht="213.75" x14ac:dyDescent="0.25">
      <c r="A1138" s="5" t="s">
        <v>4571</v>
      </c>
      <c r="B1138" s="9" t="s">
        <v>603</v>
      </c>
      <c r="C1138" s="4" t="s">
        <v>4572</v>
      </c>
      <c r="D1138" s="5" t="s">
        <v>4573</v>
      </c>
      <c r="E1138" s="6" t="s">
        <v>101</v>
      </c>
      <c r="F1138" s="5" t="s">
        <v>102</v>
      </c>
      <c r="G1138" s="5" t="s">
        <v>603</v>
      </c>
      <c r="H1138" s="5" t="s">
        <v>603</v>
      </c>
      <c r="I1138" s="5" t="s">
        <v>603</v>
      </c>
      <c r="J1138" s="5" t="s">
        <v>603</v>
      </c>
      <c r="K1138" s="5" t="s">
        <v>6</v>
      </c>
      <c r="L1138" s="5">
        <v>8</v>
      </c>
      <c r="M1138" s="5">
        <v>1</v>
      </c>
      <c r="N1138" s="5" t="s">
        <v>4574</v>
      </c>
      <c r="O1138" s="5" t="s">
        <v>8</v>
      </c>
      <c r="P1138" s="5" t="s">
        <v>9</v>
      </c>
    </row>
    <row r="1139" spans="1:16" ht="168.75" x14ac:dyDescent="0.25">
      <c r="A1139" s="5" t="s">
        <v>4575</v>
      </c>
      <c r="B1139" s="9" t="s">
        <v>603</v>
      </c>
      <c r="C1139" s="4" t="s">
        <v>4576</v>
      </c>
      <c r="D1139" s="5" t="s">
        <v>4577</v>
      </c>
      <c r="E1139" s="6" t="s">
        <v>87</v>
      </c>
      <c r="F1139" s="5" t="s">
        <v>88</v>
      </c>
      <c r="G1139" s="5" t="s">
        <v>603</v>
      </c>
      <c r="H1139" s="5" t="s">
        <v>603</v>
      </c>
      <c r="I1139" s="5" t="s">
        <v>603</v>
      </c>
      <c r="J1139" s="5" t="s">
        <v>603</v>
      </c>
      <c r="K1139" s="5" t="s">
        <v>6</v>
      </c>
      <c r="L1139" s="5">
        <v>1</v>
      </c>
      <c r="M1139" s="5">
        <v>1</v>
      </c>
      <c r="N1139" s="5" t="s">
        <v>4578</v>
      </c>
      <c r="O1139" s="5" t="s">
        <v>54</v>
      </c>
      <c r="P1139" s="5" t="s">
        <v>9</v>
      </c>
    </row>
    <row r="1140" spans="1:16" ht="101.25" x14ac:dyDescent="0.25">
      <c r="A1140" s="1" t="s">
        <v>4579</v>
      </c>
      <c r="B1140" s="2" t="s">
        <v>4149</v>
      </c>
      <c r="C1140" s="3" t="s">
        <v>4580</v>
      </c>
      <c r="D1140" s="1" t="s">
        <v>3</v>
      </c>
      <c r="E1140" s="1" t="s">
        <v>4</v>
      </c>
      <c r="F1140" s="1" t="s">
        <v>5</v>
      </c>
      <c r="G1140" s="1" t="s">
        <v>6</v>
      </c>
      <c r="H1140" s="1" t="s">
        <v>6</v>
      </c>
      <c r="I1140" s="1" t="s">
        <v>6</v>
      </c>
      <c r="J1140" s="1" t="s">
        <v>6</v>
      </c>
      <c r="K1140" s="1" t="s">
        <v>6</v>
      </c>
      <c r="L1140" s="1">
        <v>32</v>
      </c>
      <c r="M1140" s="1">
        <v>1</v>
      </c>
      <c r="N1140" s="1" t="s">
        <v>7</v>
      </c>
      <c r="O1140" s="1" t="s">
        <v>8</v>
      </c>
      <c r="P1140" s="1" t="s">
        <v>9</v>
      </c>
    </row>
    <row r="1141" spans="1:16" ht="90" x14ac:dyDescent="0.25">
      <c r="A1141" s="5" t="s">
        <v>4581</v>
      </c>
      <c r="B1141" s="9" t="s">
        <v>603</v>
      </c>
      <c r="C1141" s="4" t="s">
        <v>4582</v>
      </c>
      <c r="D1141" s="5" t="s">
        <v>4583</v>
      </c>
      <c r="E1141" s="6" t="s">
        <v>2088</v>
      </c>
      <c r="F1141" s="5" t="s">
        <v>2089</v>
      </c>
      <c r="G1141" s="5" t="s">
        <v>603</v>
      </c>
      <c r="H1141" s="5" t="s">
        <v>603</v>
      </c>
      <c r="I1141" s="5" t="s">
        <v>603</v>
      </c>
      <c r="J1141" s="5" t="s">
        <v>603</v>
      </c>
      <c r="K1141" s="5" t="s">
        <v>534</v>
      </c>
      <c r="L1141" s="5">
        <v>16</v>
      </c>
      <c r="M1141" s="5">
        <v>1.0172526041666666E-5</v>
      </c>
      <c r="N1141" s="5" t="s">
        <v>6</v>
      </c>
      <c r="O1141" s="5" t="s">
        <v>8</v>
      </c>
      <c r="P1141" s="5" t="s">
        <v>9</v>
      </c>
    </row>
    <row r="1142" spans="1:16" ht="337.5" x14ac:dyDescent="0.25">
      <c r="A1142" s="5" t="s">
        <v>4584</v>
      </c>
      <c r="B1142" s="9" t="s">
        <v>603</v>
      </c>
      <c r="C1142" s="4" t="s">
        <v>4585</v>
      </c>
      <c r="D1142" s="5" t="s">
        <v>4586</v>
      </c>
      <c r="E1142" s="6" t="s">
        <v>101</v>
      </c>
      <c r="F1142" s="5" t="s">
        <v>102</v>
      </c>
      <c r="G1142" s="5" t="s">
        <v>603</v>
      </c>
      <c r="H1142" s="5" t="s">
        <v>603</v>
      </c>
      <c r="I1142" s="5" t="s">
        <v>603</v>
      </c>
      <c r="J1142" s="5" t="s">
        <v>603</v>
      </c>
      <c r="K1142" s="5" t="s">
        <v>6</v>
      </c>
      <c r="L1142" s="5">
        <v>8</v>
      </c>
      <c r="M1142" s="5">
        <v>1</v>
      </c>
      <c r="N1142" s="5" t="s">
        <v>4587</v>
      </c>
      <c r="O1142" s="5" t="s">
        <v>54</v>
      </c>
      <c r="P1142" s="5" t="s">
        <v>9</v>
      </c>
    </row>
    <row r="1143" spans="1:16" ht="101.25" x14ac:dyDescent="0.25">
      <c r="A1143" s="5" t="s">
        <v>4588</v>
      </c>
      <c r="B1143" s="9" t="s">
        <v>603</v>
      </c>
      <c r="C1143" s="4" t="s">
        <v>4589</v>
      </c>
      <c r="D1143" s="5" t="s">
        <v>4590</v>
      </c>
      <c r="E1143" s="6" t="s">
        <v>288</v>
      </c>
      <c r="F1143" s="5" t="s">
        <v>102</v>
      </c>
      <c r="G1143" s="5" t="s">
        <v>603</v>
      </c>
      <c r="H1143" s="5" t="s">
        <v>603</v>
      </c>
      <c r="I1143" s="5" t="s">
        <v>603</v>
      </c>
      <c r="J1143" s="5" t="s">
        <v>603</v>
      </c>
      <c r="K1143" s="5" t="s">
        <v>6</v>
      </c>
      <c r="L1143" s="5">
        <v>8</v>
      </c>
      <c r="M1143" s="5">
        <v>1</v>
      </c>
      <c r="N1143" s="5" t="s">
        <v>6</v>
      </c>
      <c r="O1143" s="5" t="s">
        <v>8</v>
      </c>
      <c r="P1143" s="5" t="s">
        <v>9</v>
      </c>
    </row>
    <row r="1144" spans="1:16" ht="135" x14ac:dyDescent="0.25">
      <c r="A1144" s="5" t="s">
        <v>4591</v>
      </c>
      <c r="B1144" s="9" t="s">
        <v>603</v>
      </c>
      <c r="C1144" s="4" t="s">
        <v>4592</v>
      </c>
      <c r="D1144" s="5" t="s">
        <v>4593</v>
      </c>
      <c r="E1144" s="6" t="s">
        <v>101</v>
      </c>
      <c r="F1144" s="5" t="s">
        <v>102</v>
      </c>
      <c r="G1144" s="5" t="s">
        <v>603</v>
      </c>
      <c r="H1144" s="5" t="s">
        <v>603</v>
      </c>
      <c r="I1144" s="5" t="s">
        <v>603</v>
      </c>
      <c r="J1144" s="5" t="s">
        <v>603</v>
      </c>
      <c r="K1144" s="5" t="s">
        <v>6</v>
      </c>
      <c r="L1144" s="5">
        <v>8</v>
      </c>
      <c r="M1144" s="5">
        <v>1</v>
      </c>
      <c r="N1144" s="5" t="s">
        <v>4594</v>
      </c>
      <c r="O1144" s="5" t="s">
        <v>8</v>
      </c>
      <c r="P1144" s="5" t="s">
        <v>9</v>
      </c>
    </row>
    <row r="1145" spans="1:16" ht="112.5" x14ac:dyDescent="0.25">
      <c r="A1145" s="5" t="s">
        <v>4595</v>
      </c>
      <c r="B1145" s="9" t="s">
        <v>603</v>
      </c>
      <c r="C1145" s="4" t="s">
        <v>4596</v>
      </c>
      <c r="D1145" s="5" t="s">
        <v>4597</v>
      </c>
      <c r="E1145" s="6" t="s">
        <v>101</v>
      </c>
      <c r="F1145" s="5" t="s">
        <v>102</v>
      </c>
      <c r="G1145" s="5" t="s">
        <v>603</v>
      </c>
      <c r="H1145" s="5" t="s">
        <v>603</v>
      </c>
      <c r="I1145" s="5" t="s">
        <v>603</v>
      </c>
      <c r="J1145" s="5" t="s">
        <v>603</v>
      </c>
      <c r="K1145" s="5" t="s">
        <v>6</v>
      </c>
      <c r="L1145" s="5">
        <v>8</v>
      </c>
      <c r="M1145" s="5">
        <v>1</v>
      </c>
      <c r="N1145" s="5" t="s">
        <v>6</v>
      </c>
      <c r="O1145" s="5" t="s">
        <v>8</v>
      </c>
      <c r="P1145" s="5" t="s">
        <v>9</v>
      </c>
    </row>
    <row r="1146" spans="1:16" ht="213.75" x14ac:dyDescent="0.25">
      <c r="A1146" s="5" t="s">
        <v>4598</v>
      </c>
      <c r="B1146" s="9" t="s">
        <v>603</v>
      </c>
      <c r="C1146" s="4" t="s">
        <v>4599</v>
      </c>
      <c r="D1146" s="5" t="s">
        <v>4600</v>
      </c>
      <c r="E1146" s="6" t="s">
        <v>87</v>
      </c>
      <c r="F1146" s="5" t="s">
        <v>88</v>
      </c>
      <c r="G1146" s="5" t="s">
        <v>603</v>
      </c>
      <c r="H1146" s="5" t="s">
        <v>603</v>
      </c>
      <c r="I1146" s="5" t="s">
        <v>603</v>
      </c>
      <c r="J1146" s="5" t="s">
        <v>603</v>
      </c>
      <c r="K1146" s="5" t="s">
        <v>6</v>
      </c>
      <c r="L1146" s="5">
        <v>1</v>
      </c>
      <c r="M1146" s="5">
        <v>1</v>
      </c>
      <c r="N1146" s="5" t="s">
        <v>4601</v>
      </c>
      <c r="O1146" s="5" t="s">
        <v>54</v>
      </c>
      <c r="P1146" s="5" t="s">
        <v>9</v>
      </c>
    </row>
    <row r="1147" spans="1:16" ht="101.25" x14ac:dyDescent="0.25">
      <c r="A1147" s="1" t="s">
        <v>4602</v>
      </c>
      <c r="B1147" s="2" t="s">
        <v>4149</v>
      </c>
      <c r="C1147" s="3" t="s">
        <v>4603</v>
      </c>
      <c r="D1147" s="1" t="s">
        <v>3</v>
      </c>
      <c r="E1147" s="1" t="s">
        <v>4</v>
      </c>
      <c r="F1147" s="1" t="s">
        <v>5</v>
      </c>
      <c r="G1147" s="1" t="s">
        <v>6</v>
      </c>
      <c r="H1147" s="1" t="s">
        <v>6</v>
      </c>
      <c r="I1147" s="1" t="s">
        <v>6</v>
      </c>
      <c r="J1147" s="1" t="s">
        <v>6</v>
      </c>
      <c r="K1147" s="1" t="s">
        <v>6</v>
      </c>
      <c r="L1147" s="1">
        <v>32</v>
      </c>
      <c r="M1147" s="1">
        <v>1</v>
      </c>
      <c r="N1147" s="1" t="s">
        <v>7</v>
      </c>
      <c r="O1147" s="1" t="s">
        <v>8</v>
      </c>
      <c r="P1147" s="1" t="s">
        <v>9</v>
      </c>
    </row>
    <row r="1148" spans="1:16" ht="101.25" x14ac:dyDescent="0.25">
      <c r="A1148" s="1" t="s">
        <v>4604</v>
      </c>
      <c r="B1148" s="2" t="s">
        <v>4149</v>
      </c>
      <c r="C1148" s="3" t="s">
        <v>4605</v>
      </c>
      <c r="D1148" s="1" t="s">
        <v>3</v>
      </c>
      <c r="E1148" s="1" t="s">
        <v>4</v>
      </c>
      <c r="F1148" s="1" t="s">
        <v>5</v>
      </c>
      <c r="G1148" s="1" t="s">
        <v>6</v>
      </c>
      <c r="H1148" s="1" t="s">
        <v>6</v>
      </c>
      <c r="I1148" s="1" t="s">
        <v>6</v>
      </c>
      <c r="J1148" s="1" t="s">
        <v>6</v>
      </c>
      <c r="K1148" s="1" t="s">
        <v>6</v>
      </c>
      <c r="L1148" s="1">
        <v>32</v>
      </c>
      <c r="M1148" s="1">
        <v>1</v>
      </c>
      <c r="N1148" s="1" t="s">
        <v>7</v>
      </c>
      <c r="O1148" s="1" t="s">
        <v>8</v>
      </c>
      <c r="P1148" s="1" t="s">
        <v>9</v>
      </c>
    </row>
    <row r="1149" spans="1:16" ht="101.25" x14ac:dyDescent="0.25">
      <c r="A1149" s="1" t="s">
        <v>4604</v>
      </c>
      <c r="B1149" s="2" t="s">
        <v>4149</v>
      </c>
      <c r="C1149" s="3" t="s">
        <v>4605</v>
      </c>
      <c r="D1149" s="1" t="s">
        <v>3</v>
      </c>
      <c r="E1149" s="1" t="s">
        <v>4</v>
      </c>
      <c r="F1149" s="1" t="s">
        <v>5</v>
      </c>
      <c r="G1149" s="1" t="s">
        <v>6</v>
      </c>
      <c r="H1149" s="1" t="s">
        <v>6</v>
      </c>
      <c r="I1149" s="1" t="s">
        <v>6</v>
      </c>
      <c r="J1149" s="1" t="s">
        <v>6</v>
      </c>
      <c r="K1149" s="1" t="s">
        <v>6</v>
      </c>
      <c r="L1149" s="1">
        <v>32</v>
      </c>
      <c r="M1149" s="1">
        <v>1</v>
      </c>
      <c r="N1149" s="1" t="s">
        <v>7</v>
      </c>
      <c r="O1149" s="1" t="s">
        <v>8</v>
      </c>
      <c r="P1149" s="1" t="s">
        <v>9</v>
      </c>
    </row>
    <row r="1150" spans="1:16" ht="45" x14ac:dyDescent="0.25">
      <c r="A1150" s="1" t="s">
        <v>4606</v>
      </c>
      <c r="B1150" s="2"/>
      <c r="C1150" s="28" t="s">
        <v>4607</v>
      </c>
      <c r="D1150" s="26" t="s">
        <v>4608</v>
      </c>
      <c r="E1150" s="26" t="s">
        <v>87</v>
      </c>
      <c r="F1150" s="26" t="e">
        <f>IF(#REF!=1,VLOOKUP(E1150,#REF!,2,FALSE),#REF! &amp; " x " &amp; VLOOKUP(E1150,[2]Classes!#REF!,2,FALSE))</f>
        <v>#REF!</v>
      </c>
      <c r="G1150" s="26"/>
      <c r="H1150" s="26"/>
      <c r="I1150" s="44"/>
      <c r="J1150" s="45"/>
      <c r="K1150" s="26" t="e">
        <f>VLOOKUP(E1150,#REF!,3,FALSE)</f>
        <v>#REF!</v>
      </c>
      <c r="L1150" s="26" t="e">
        <f>#REF!*VLOOKUP(E1150,#REF!,4,FALSE)</f>
        <v>#REF!</v>
      </c>
      <c r="M1150" s="26" t="e">
        <f>VLOOKUP(E1150,#REF!,5,FALSE)</f>
        <v>#REF!</v>
      </c>
      <c r="N1150" s="46" t="s">
        <v>3351</v>
      </c>
      <c r="O1150" s="26" t="s">
        <v>54</v>
      </c>
      <c r="P1150" s="26" t="s">
        <v>9</v>
      </c>
    </row>
    <row r="1151" spans="1:16" ht="90" x14ac:dyDescent="0.25">
      <c r="A1151" s="47" t="s">
        <v>4609</v>
      </c>
      <c r="B1151" s="2"/>
      <c r="C1151" s="47" t="s">
        <v>4610</v>
      </c>
      <c r="D1151" s="47" t="s">
        <v>4611</v>
      </c>
      <c r="E1151" s="47" t="s">
        <v>101</v>
      </c>
      <c r="F1151" s="48" t="s">
        <v>102</v>
      </c>
      <c r="G1151" s="47"/>
      <c r="H1151" s="47"/>
      <c r="I1151" s="49"/>
      <c r="J1151" s="49"/>
      <c r="K1151" s="48" t="s">
        <v>6</v>
      </c>
      <c r="L1151" s="48">
        <v>8</v>
      </c>
      <c r="M1151" s="50">
        <v>1</v>
      </c>
      <c r="N1151" s="50" t="s">
        <v>6</v>
      </c>
      <c r="O1151" s="50" t="s">
        <v>8</v>
      </c>
      <c r="P1151" s="50" t="s">
        <v>9</v>
      </c>
    </row>
    <row r="1152" spans="1:16" ht="67.5" x14ac:dyDescent="0.25">
      <c r="A1152" s="1" t="s">
        <v>4612</v>
      </c>
      <c r="B1152" s="2"/>
      <c r="C1152" s="3" t="s">
        <v>4613</v>
      </c>
      <c r="D1152" s="1" t="s">
        <v>4614</v>
      </c>
      <c r="E1152" s="1" t="s">
        <v>466</v>
      </c>
      <c r="F1152" s="1" t="s">
        <v>102</v>
      </c>
      <c r="G1152" s="1"/>
      <c r="H1152" s="1"/>
      <c r="I1152" s="1"/>
      <c r="J1152" s="1"/>
      <c r="K1152" s="1" t="s">
        <v>631</v>
      </c>
      <c r="L1152" s="1">
        <v>8</v>
      </c>
      <c r="M1152" s="1">
        <v>1</v>
      </c>
      <c r="N1152" s="1" t="s">
        <v>6</v>
      </c>
      <c r="O1152" s="1" t="s">
        <v>8</v>
      </c>
      <c r="P1152" s="1" t="s">
        <v>9</v>
      </c>
    </row>
    <row r="1153" spans="1:16" ht="101.25" x14ac:dyDescent="0.25">
      <c r="A1153" s="1" t="s">
        <v>4615</v>
      </c>
      <c r="B1153" s="2"/>
      <c r="C1153" s="51" t="s">
        <v>4616</v>
      </c>
      <c r="D1153" s="51" t="s">
        <v>4617</v>
      </c>
      <c r="E1153" s="51" t="s">
        <v>466</v>
      </c>
      <c r="F1153" s="52" t="e">
        <f>IF(#REF!=1,VLOOKUP(E1153,#REF!,2,FALSE),#REF! &amp; " x " &amp; VLOOKUP(E1153,#REF!,2,FALSE))</f>
        <v>#REF!</v>
      </c>
      <c r="G1153" s="51"/>
      <c r="H1153" s="51"/>
      <c r="I1153" s="45"/>
      <c r="J1153" s="45"/>
      <c r="K1153" s="52" t="e">
        <f>VLOOKUP(E1153,#REF!,3,FALSE)</f>
        <v>#REF!</v>
      </c>
      <c r="L1153" s="52" t="e">
        <f>#REF!*VLOOKUP(E1153,#REF!,4,FALSE)</f>
        <v>#REF!</v>
      </c>
      <c r="M1153" s="53" t="e">
        <f>VLOOKUP(E1153,#REF!,5,FALSE)</f>
        <v>#REF!</v>
      </c>
      <c r="N1153" s="54" t="s">
        <v>6</v>
      </c>
      <c r="O1153" s="53" t="s">
        <v>8</v>
      </c>
      <c r="P1153" s="53" t="s">
        <v>9</v>
      </c>
    </row>
    <row r="1154" spans="1:16" ht="67.5" x14ac:dyDescent="0.25">
      <c r="A1154" s="1" t="s">
        <v>4618</v>
      </c>
      <c r="B1154" s="2"/>
      <c r="C1154" s="51" t="s">
        <v>4619</v>
      </c>
      <c r="D1154" s="51" t="s">
        <v>4620</v>
      </c>
      <c r="E1154" s="51" t="s">
        <v>87</v>
      </c>
      <c r="F1154" s="52" t="e">
        <f>IF(#REF!=1,VLOOKUP(E1154,#REF!,2,FALSE),#REF! &amp; " x " &amp; VLOOKUP(E1154,[2]Classes!#REF!,2,FALSE))</f>
        <v>#REF!</v>
      </c>
      <c r="G1154" s="51"/>
      <c r="H1154" s="51"/>
      <c r="I1154" s="45"/>
      <c r="J1154" s="45"/>
      <c r="K1154" s="52" t="e">
        <f>VLOOKUP(E1154,#REF!,3,FALSE)</f>
        <v>#REF!</v>
      </c>
      <c r="L1154" s="52" t="e">
        <f>#REF!*VLOOKUP(E1154,#REF!,4,FALSE)</f>
        <v>#REF!</v>
      </c>
      <c r="M1154" s="53" t="e">
        <f>VLOOKUP(E1154,#REF!,5,FALSE)</f>
        <v>#REF!</v>
      </c>
      <c r="N1154" s="54" t="s">
        <v>4621</v>
      </c>
      <c r="O1154" s="53" t="s">
        <v>54</v>
      </c>
      <c r="P1154" s="53" t="s">
        <v>9</v>
      </c>
    </row>
    <row r="1155" spans="1:16" ht="112.5" x14ac:dyDescent="0.25">
      <c r="A1155" s="1" t="s">
        <v>4622</v>
      </c>
      <c r="B1155" s="2"/>
      <c r="C1155" s="55" t="s">
        <v>4623</v>
      </c>
      <c r="D1155" s="55" t="s">
        <v>4624</v>
      </c>
      <c r="E1155" s="55" t="s">
        <v>87</v>
      </c>
      <c r="F1155" s="56" t="s">
        <v>88</v>
      </c>
      <c r="G1155" s="57"/>
      <c r="H1155" s="57"/>
      <c r="I1155" s="58"/>
      <c r="J1155" s="58"/>
      <c r="K1155" s="57" t="s">
        <v>6</v>
      </c>
      <c r="L1155" s="57">
        <v>1</v>
      </c>
      <c r="M1155" s="57">
        <v>1</v>
      </c>
      <c r="N1155" s="58" t="s">
        <v>4625</v>
      </c>
      <c r="O1155" s="57" t="s">
        <v>54</v>
      </c>
      <c r="P1155" s="57" t="s">
        <v>9</v>
      </c>
    </row>
    <row r="1156" spans="1:16" ht="90" x14ac:dyDescent="0.25">
      <c r="A1156" s="1" t="s">
        <v>4626</v>
      </c>
      <c r="B1156" s="2"/>
      <c r="C1156" s="55" t="s">
        <v>4627</v>
      </c>
      <c r="D1156" s="55" t="s">
        <v>4628</v>
      </c>
      <c r="E1156" s="55" t="s">
        <v>101</v>
      </c>
      <c r="F1156" s="56" t="s">
        <v>102</v>
      </c>
      <c r="G1156" s="57"/>
      <c r="H1156" s="57"/>
      <c r="I1156" s="58"/>
      <c r="J1156" s="58"/>
      <c r="K1156" s="57" t="s">
        <v>6</v>
      </c>
      <c r="L1156" s="57">
        <v>8</v>
      </c>
      <c r="M1156" s="57">
        <v>1</v>
      </c>
      <c r="N1156" s="58" t="s">
        <v>4629</v>
      </c>
      <c r="O1156" s="57" t="s">
        <v>8</v>
      </c>
      <c r="P1156" s="57" t="s">
        <v>9</v>
      </c>
    </row>
    <row r="1157" spans="1:16" ht="56.25" x14ac:dyDescent="0.25">
      <c r="A1157" s="1" t="s">
        <v>4630</v>
      </c>
      <c r="B1157" s="2"/>
      <c r="C1157" s="55" t="s">
        <v>4631</v>
      </c>
      <c r="D1157" s="55" t="s">
        <v>4632</v>
      </c>
      <c r="E1157" s="55" t="s">
        <v>101</v>
      </c>
      <c r="F1157" s="56" t="s">
        <v>102</v>
      </c>
      <c r="G1157" s="57"/>
      <c r="H1157" s="57"/>
      <c r="I1157" s="58"/>
      <c r="J1157" s="58"/>
      <c r="K1157" s="57" t="s">
        <v>6</v>
      </c>
      <c r="L1157" s="57">
        <v>8</v>
      </c>
      <c r="M1157" s="57">
        <v>1</v>
      </c>
      <c r="N1157" s="58" t="s">
        <v>6</v>
      </c>
      <c r="O1157" s="57" t="s">
        <v>54</v>
      </c>
      <c r="P1157" s="57" t="s">
        <v>9</v>
      </c>
    </row>
    <row r="1158" spans="1:16" ht="101.25" x14ac:dyDescent="0.25">
      <c r="A1158" s="1" t="s">
        <v>4633</v>
      </c>
      <c r="B1158" s="2" t="s">
        <v>4149</v>
      </c>
      <c r="C1158" s="3" t="s">
        <v>4634</v>
      </c>
      <c r="D1158" s="1" t="s">
        <v>3</v>
      </c>
      <c r="E1158" s="1" t="s">
        <v>4</v>
      </c>
      <c r="F1158" s="1" t="s">
        <v>5</v>
      </c>
      <c r="G1158" s="59" t="s">
        <v>6</v>
      </c>
      <c r="H1158" s="59" t="s">
        <v>6</v>
      </c>
      <c r="I1158" s="59" t="s">
        <v>6</v>
      </c>
      <c r="J1158" s="59" t="s">
        <v>6</v>
      </c>
      <c r="K1158" s="1" t="s">
        <v>6</v>
      </c>
      <c r="L1158" s="1">
        <v>32</v>
      </c>
      <c r="M1158" s="1">
        <v>1</v>
      </c>
      <c r="N1158" s="1" t="s">
        <v>7</v>
      </c>
      <c r="O1158" s="1" t="s">
        <v>8</v>
      </c>
      <c r="P1158" s="1">
        <v>1</v>
      </c>
    </row>
    <row r="1159" spans="1:16" ht="409.5" x14ac:dyDescent="0.25">
      <c r="A1159" s="4" t="s">
        <v>4635</v>
      </c>
      <c r="B1159" s="4" t="s">
        <v>4636</v>
      </c>
      <c r="C1159" s="4" t="s">
        <v>4637</v>
      </c>
      <c r="D1159" s="4" t="s">
        <v>4638</v>
      </c>
      <c r="E1159" s="4" t="s">
        <v>2400</v>
      </c>
      <c r="F1159" s="4" t="s">
        <v>4639</v>
      </c>
      <c r="G1159" s="4" t="s">
        <v>6</v>
      </c>
      <c r="H1159" s="4" t="s">
        <v>6</v>
      </c>
      <c r="I1159" s="4" t="s">
        <v>6</v>
      </c>
      <c r="J1159" s="4" t="s">
        <v>6</v>
      </c>
      <c r="K1159" s="4" t="s">
        <v>534</v>
      </c>
      <c r="L1159" s="4">
        <v>768</v>
      </c>
      <c r="M1159" s="4">
        <v>1</v>
      </c>
      <c r="N1159" s="4" t="s">
        <v>6</v>
      </c>
      <c r="O1159" s="4" t="s">
        <v>8</v>
      </c>
      <c r="P1159" s="4">
        <v>48</v>
      </c>
    </row>
    <row r="1160" spans="1:16" ht="409.5" x14ac:dyDescent="0.25">
      <c r="A1160" s="4" t="s">
        <v>4640</v>
      </c>
      <c r="B1160" s="4" t="s">
        <v>4641</v>
      </c>
      <c r="C1160" s="4" t="s">
        <v>4642</v>
      </c>
      <c r="D1160" s="4" t="s">
        <v>4643</v>
      </c>
      <c r="E1160" s="4" t="s">
        <v>2400</v>
      </c>
      <c r="F1160" s="4" t="s">
        <v>4639</v>
      </c>
      <c r="G1160" s="4" t="s">
        <v>6</v>
      </c>
      <c r="H1160" s="4" t="s">
        <v>6</v>
      </c>
      <c r="I1160" s="4" t="s">
        <v>6</v>
      </c>
      <c r="J1160" s="4" t="s">
        <v>6</v>
      </c>
      <c r="K1160" s="4" t="s">
        <v>534</v>
      </c>
      <c r="L1160" s="4">
        <v>768</v>
      </c>
      <c r="M1160" s="4">
        <v>1</v>
      </c>
      <c r="N1160" s="4" t="s">
        <v>6</v>
      </c>
      <c r="O1160" s="4" t="s">
        <v>8</v>
      </c>
      <c r="P1160" s="4">
        <v>48</v>
      </c>
    </row>
    <row r="1161" spans="1:16" ht="409.5" x14ac:dyDescent="0.25">
      <c r="A1161" s="4" t="s">
        <v>4644</v>
      </c>
      <c r="B1161" s="4" t="s">
        <v>4645</v>
      </c>
      <c r="C1161" s="4" t="s">
        <v>4646</v>
      </c>
      <c r="D1161" s="4" t="s">
        <v>4647</v>
      </c>
      <c r="E1161" s="4" t="s">
        <v>2400</v>
      </c>
      <c r="F1161" s="4" t="s">
        <v>4639</v>
      </c>
      <c r="G1161" s="4" t="s">
        <v>6</v>
      </c>
      <c r="H1161" s="4" t="s">
        <v>6</v>
      </c>
      <c r="I1161" s="4" t="s">
        <v>6</v>
      </c>
      <c r="J1161" s="4" t="s">
        <v>6</v>
      </c>
      <c r="K1161" s="4" t="s">
        <v>534</v>
      </c>
      <c r="L1161" s="4">
        <v>768</v>
      </c>
      <c r="M1161" s="4">
        <v>1</v>
      </c>
      <c r="N1161" s="4" t="s">
        <v>6</v>
      </c>
      <c r="O1161" s="4" t="s">
        <v>8</v>
      </c>
      <c r="P1161" s="4">
        <v>48</v>
      </c>
    </row>
    <row r="1162" spans="1:16" ht="409.5" x14ac:dyDescent="0.25">
      <c r="A1162" s="4" t="s">
        <v>4648</v>
      </c>
      <c r="B1162" s="4" t="s">
        <v>4649</v>
      </c>
      <c r="C1162" s="4" t="s">
        <v>4650</v>
      </c>
      <c r="D1162" s="4" t="s">
        <v>4651</v>
      </c>
      <c r="E1162" s="4" t="s">
        <v>2400</v>
      </c>
      <c r="F1162" s="4" t="s">
        <v>4639</v>
      </c>
      <c r="G1162" s="4" t="s">
        <v>6</v>
      </c>
      <c r="H1162" s="4" t="s">
        <v>6</v>
      </c>
      <c r="I1162" s="4" t="s">
        <v>6</v>
      </c>
      <c r="J1162" s="4" t="s">
        <v>6</v>
      </c>
      <c r="K1162" s="4" t="s">
        <v>534</v>
      </c>
      <c r="L1162" s="4">
        <v>768</v>
      </c>
      <c r="M1162" s="4">
        <v>1</v>
      </c>
      <c r="N1162" s="4" t="s">
        <v>6</v>
      </c>
      <c r="O1162" s="4" t="s">
        <v>8</v>
      </c>
      <c r="P1162" s="4">
        <v>48</v>
      </c>
    </row>
    <row r="1163" spans="1:16" ht="180" x14ac:dyDescent="0.25">
      <c r="A1163" s="5" t="s">
        <v>4652</v>
      </c>
      <c r="B1163" s="4" t="s">
        <v>4653</v>
      </c>
      <c r="C1163" s="4" t="s">
        <v>4654</v>
      </c>
      <c r="D1163" s="5" t="s">
        <v>4655</v>
      </c>
      <c r="E1163" s="5" t="s">
        <v>4656</v>
      </c>
      <c r="F1163" s="5" t="s">
        <v>4657</v>
      </c>
      <c r="G1163" s="59" t="s">
        <v>6</v>
      </c>
      <c r="H1163" s="59" t="s">
        <v>6</v>
      </c>
      <c r="I1163" s="59" t="s">
        <v>6</v>
      </c>
      <c r="J1163" s="59" t="s">
        <v>6</v>
      </c>
      <c r="K1163" s="5" t="s">
        <v>6</v>
      </c>
      <c r="L1163" s="5">
        <v>96</v>
      </c>
      <c r="M1163" s="5">
        <v>1</v>
      </c>
      <c r="N1163" s="5" t="s">
        <v>6</v>
      </c>
      <c r="O1163" s="5" t="s">
        <v>8</v>
      </c>
      <c r="P1163" s="5">
        <v>4</v>
      </c>
    </row>
    <row r="1164" spans="1:16" ht="101.25" x14ac:dyDescent="0.25">
      <c r="A1164" s="1" t="s">
        <v>4658</v>
      </c>
      <c r="B1164" s="2" t="s">
        <v>4659</v>
      </c>
      <c r="C1164" s="3" t="s">
        <v>4660</v>
      </c>
      <c r="D1164" s="1" t="s">
        <v>3</v>
      </c>
      <c r="E1164" s="1" t="s">
        <v>4</v>
      </c>
      <c r="F1164" s="1" t="s">
        <v>5</v>
      </c>
      <c r="G1164" s="1" t="s">
        <v>6</v>
      </c>
      <c r="H1164" s="1" t="s">
        <v>6</v>
      </c>
      <c r="I1164" s="1" t="s">
        <v>6</v>
      </c>
      <c r="J1164" s="1" t="s">
        <v>6</v>
      </c>
      <c r="K1164" s="1" t="s">
        <v>6</v>
      </c>
      <c r="L1164" s="1">
        <v>32</v>
      </c>
      <c r="M1164" s="1">
        <v>1</v>
      </c>
      <c r="N1164" s="1" t="s">
        <v>7</v>
      </c>
      <c r="O1164" s="1" t="s">
        <v>8</v>
      </c>
      <c r="P1164" s="1" t="s">
        <v>13</v>
      </c>
    </row>
    <row r="1165" spans="1:16" ht="101.25" x14ac:dyDescent="0.25">
      <c r="A1165" s="1" t="s">
        <v>4661</v>
      </c>
      <c r="B1165" s="2" t="s">
        <v>4662</v>
      </c>
      <c r="C1165" s="3" t="s">
        <v>4663</v>
      </c>
      <c r="D1165" s="1" t="s">
        <v>3</v>
      </c>
      <c r="E1165" s="1" t="s">
        <v>4</v>
      </c>
      <c r="F1165" s="1" t="s">
        <v>5</v>
      </c>
      <c r="G1165" s="59" t="s">
        <v>6</v>
      </c>
      <c r="H1165" s="59" t="s">
        <v>6</v>
      </c>
      <c r="I1165" s="59" t="s">
        <v>6</v>
      </c>
      <c r="J1165" s="59" t="s">
        <v>6</v>
      </c>
      <c r="K1165" s="1" t="s">
        <v>6</v>
      </c>
      <c r="L1165" s="1">
        <v>32</v>
      </c>
      <c r="M1165" s="1">
        <v>1</v>
      </c>
      <c r="N1165" s="1" t="s">
        <v>7</v>
      </c>
      <c r="O1165" s="1" t="s">
        <v>8</v>
      </c>
      <c r="P1165" s="1">
        <v>1</v>
      </c>
    </row>
    <row r="1166" spans="1:16" ht="409.5" x14ac:dyDescent="0.25">
      <c r="A1166" s="4" t="s">
        <v>4664</v>
      </c>
      <c r="B1166" s="4" t="s">
        <v>4665</v>
      </c>
      <c r="C1166" s="4" t="s">
        <v>4666</v>
      </c>
      <c r="D1166" s="4" t="s">
        <v>4667</v>
      </c>
      <c r="E1166" s="4" t="s">
        <v>2400</v>
      </c>
      <c r="F1166" s="4" t="s">
        <v>4639</v>
      </c>
      <c r="G1166" s="4" t="s">
        <v>6</v>
      </c>
      <c r="H1166" s="4" t="s">
        <v>6</v>
      </c>
      <c r="I1166" s="4" t="s">
        <v>6</v>
      </c>
      <c r="J1166" s="4" t="s">
        <v>6</v>
      </c>
      <c r="K1166" s="4" t="s">
        <v>6</v>
      </c>
      <c r="L1166" s="4">
        <v>768</v>
      </c>
      <c r="M1166" s="4">
        <v>1</v>
      </c>
      <c r="N1166" s="4" t="s">
        <v>6</v>
      </c>
      <c r="O1166" s="4" t="s">
        <v>8</v>
      </c>
      <c r="P1166" s="4">
        <v>48</v>
      </c>
    </row>
    <row r="1167" spans="1:16" ht="409.5" x14ac:dyDescent="0.25">
      <c r="A1167" s="4" t="s">
        <v>4668</v>
      </c>
      <c r="B1167" s="4" t="s">
        <v>4669</v>
      </c>
      <c r="C1167" s="4" t="s">
        <v>4670</v>
      </c>
      <c r="D1167" s="4" t="s">
        <v>4671</v>
      </c>
      <c r="E1167" s="4" t="s">
        <v>4672</v>
      </c>
      <c r="F1167" s="4" t="s">
        <v>4673</v>
      </c>
      <c r="G1167" s="4" t="s">
        <v>6</v>
      </c>
      <c r="H1167" s="4" t="s">
        <v>6</v>
      </c>
      <c r="I1167" s="4" t="s">
        <v>6</v>
      </c>
      <c r="J1167" s="4" t="s">
        <v>6</v>
      </c>
      <c r="K1167" s="4" t="s">
        <v>534</v>
      </c>
      <c r="L1167" s="4">
        <v>160</v>
      </c>
      <c r="M1167" s="4">
        <v>0.01</v>
      </c>
      <c r="N1167" s="4" t="s">
        <v>6</v>
      </c>
      <c r="O1167" s="4" t="s">
        <v>8</v>
      </c>
      <c r="P1167" s="4">
        <v>1</v>
      </c>
    </row>
    <row r="1168" spans="1:16" ht="270" x14ac:dyDescent="0.25">
      <c r="A1168" s="4" t="s">
        <v>4674</v>
      </c>
      <c r="B1168" s="4" t="s">
        <v>4675</v>
      </c>
      <c r="C1168" s="4" t="s">
        <v>4676</v>
      </c>
      <c r="D1168" s="4" t="s">
        <v>4677</v>
      </c>
      <c r="E1168" s="4" t="s">
        <v>649</v>
      </c>
      <c r="F1168" s="4" t="s">
        <v>4678</v>
      </c>
      <c r="G1168" s="4" t="s">
        <v>6</v>
      </c>
      <c r="H1168" s="4" t="s">
        <v>6</v>
      </c>
      <c r="I1168" s="4" t="s">
        <v>6</v>
      </c>
      <c r="J1168" s="4" t="s">
        <v>6</v>
      </c>
      <c r="K1168" s="4" t="s">
        <v>534</v>
      </c>
      <c r="L1168" s="4">
        <v>128</v>
      </c>
      <c r="M1168" s="4">
        <v>1</v>
      </c>
      <c r="N1168" s="4" t="s">
        <v>6</v>
      </c>
      <c r="O1168" s="4" t="s">
        <v>8</v>
      </c>
      <c r="P1168" s="4">
        <v>1</v>
      </c>
    </row>
    <row r="1169" spans="1:16" ht="101.25" x14ac:dyDescent="0.25">
      <c r="A1169" s="1" t="s">
        <v>4679</v>
      </c>
      <c r="B1169" s="2" t="s">
        <v>4680</v>
      </c>
      <c r="C1169" s="3" t="s">
        <v>4681</v>
      </c>
      <c r="D1169" s="1" t="s">
        <v>3</v>
      </c>
      <c r="E1169" s="1" t="s">
        <v>4</v>
      </c>
      <c r="F1169" s="1" t="s">
        <v>5</v>
      </c>
      <c r="G1169" s="1" t="s">
        <v>6</v>
      </c>
      <c r="H1169" s="1" t="s">
        <v>6</v>
      </c>
      <c r="I1169" s="1" t="s">
        <v>6</v>
      </c>
      <c r="J1169" s="1" t="s">
        <v>6</v>
      </c>
      <c r="K1169" s="1" t="s">
        <v>6</v>
      </c>
      <c r="L1169" s="1">
        <v>32</v>
      </c>
      <c r="M1169" s="1">
        <v>1</v>
      </c>
      <c r="N1169" s="1" t="s">
        <v>7</v>
      </c>
      <c r="O1169" s="1" t="s">
        <v>8</v>
      </c>
      <c r="P1169" s="1" t="s">
        <v>13</v>
      </c>
    </row>
    <row r="1170" spans="1:16" ht="101.25" x14ac:dyDescent="0.25">
      <c r="A1170" s="1" t="s">
        <v>4682</v>
      </c>
      <c r="B1170" s="2" t="s">
        <v>4683</v>
      </c>
      <c r="C1170" s="3" t="s">
        <v>4684</v>
      </c>
      <c r="D1170" s="1" t="s">
        <v>3</v>
      </c>
      <c r="E1170" s="1" t="s">
        <v>4</v>
      </c>
      <c r="F1170" s="1" t="s">
        <v>5</v>
      </c>
      <c r="G1170" s="1" t="s">
        <v>6</v>
      </c>
      <c r="H1170" s="1" t="s">
        <v>6</v>
      </c>
      <c r="I1170" s="1" t="s">
        <v>6</v>
      </c>
      <c r="J1170" s="1" t="s">
        <v>6</v>
      </c>
      <c r="K1170" s="1" t="s">
        <v>6</v>
      </c>
      <c r="L1170" s="1">
        <v>32</v>
      </c>
      <c r="M1170" s="1">
        <v>1</v>
      </c>
      <c r="N1170" s="1" t="s">
        <v>7</v>
      </c>
      <c r="O1170" s="1" t="s">
        <v>8</v>
      </c>
      <c r="P1170" s="1" t="s">
        <v>13</v>
      </c>
    </row>
    <row r="1171" spans="1:16" ht="101.25" x14ac:dyDescent="0.25">
      <c r="A1171" s="19" t="s">
        <v>4685</v>
      </c>
      <c r="B1171" s="19" t="s">
        <v>4686</v>
      </c>
      <c r="C1171" s="32" t="s">
        <v>4687</v>
      </c>
      <c r="D1171" s="19" t="s">
        <v>3</v>
      </c>
      <c r="E1171" s="19" t="s">
        <v>4</v>
      </c>
      <c r="F1171" s="1" t="s">
        <v>5</v>
      </c>
      <c r="G1171" s="19" t="s">
        <v>6</v>
      </c>
      <c r="H1171" s="19" t="s">
        <v>6</v>
      </c>
      <c r="I1171" s="19" t="s">
        <v>6</v>
      </c>
      <c r="J1171" s="19" t="s">
        <v>6</v>
      </c>
      <c r="K1171" s="19" t="s">
        <v>6</v>
      </c>
      <c r="L1171" s="19">
        <v>32</v>
      </c>
      <c r="M1171" s="19">
        <v>1</v>
      </c>
      <c r="N1171" s="19" t="s">
        <v>7</v>
      </c>
      <c r="O1171" s="19" t="s">
        <v>8</v>
      </c>
      <c r="P1171" s="19" t="s">
        <v>13</v>
      </c>
    </row>
    <row r="1172" spans="1:16" ht="101.25" x14ac:dyDescent="0.25">
      <c r="A1172" s="1" t="s">
        <v>4688</v>
      </c>
      <c r="B1172" s="2" t="s">
        <v>4689</v>
      </c>
      <c r="C1172" s="3" t="s">
        <v>4690</v>
      </c>
      <c r="D1172" s="1" t="s">
        <v>3</v>
      </c>
      <c r="E1172" s="1" t="s">
        <v>4</v>
      </c>
      <c r="F1172" s="1" t="s">
        <v>5</v>
      </c>
      <c r="G1172" s="1" t="s">
        <v>6</v>
      </c>
      <c r="H1172" s="1" t="s">
        <v>6</v>
      </c>
      <c r="I1172" s="1" t="s">
        <v>6</v>
      </c>
      <c r="J1172" s="1" t="s">
        <v>6</v>
      </c>
      <c r="K1172" s="1" t="s">
        <v>6</v>
      </c>
      <c r="L1172" s="1">
        <v>32</v>
      </c>
      <c r="M1172" s="1">
        <v>1</v>
      </c>
      <c r="N1172" s="1" t="s">
        <v>7</v>
      </c>
      <c r="O1172" s="1" t="s">
        <v>8</v>
      </c>
      <c r="P1172" s="1" t="s">
        <v>13</v>
      </c>
    </row>
    <row r="1173" spans="1:16" ht="101.25" x14ac:dyDescent="0.25">
      <c r="A1173" s="1" t="s">
        <v>4691</v>
      </c>
      <c r="B1173" s="2" t="s">
        <v>4689</v>
      </c>
      <c r="C1173" s="3" t="s">
        <v>4692</v>
      </c>
      <c r="D1173" s="1" t="s">
        <v>3</v>
      </c>
      <c r="E1173" s="1" t="s">
        <v>4</v>
      </c>
      <c r="F1173" s="1" t="s">
        <v>5</v>
      </c>
      <c r="G1173" s="1" t="s">
        <v>6</v>
      </c>
      <c r="H1173" s="1" t="s">
        <v>6</v>
      </c>
      <c r="I1173" s="1" t="s">
        <v>6</v>
      </c>
      <c r="J1173" s="1" t="s">
        <v>6</v>
      </c>
      <c r="K1173" s="1" t="s">
        <v>6</v>
      </c>
      <c r="L1173" s="1">
        <v>32</v>
      </c>
      <c r="M1173" s="1">
        <v>1</v>
      </c>
      <c r="N1173" s="1" t="s">
        <v>7</v>
      </c>
      <c r="O1173" s="1" t="s">
        <v>8</v>
      </c>
      <c r="P1173" s="1" t="s">
        <v>13</v>
      </c>
    </row>
    <row r="1174" spans="1:16" ht="101.25" x14ac:dyDescent="0.25">
      <c r="A1174" s="1" t="s">
        <v>4693</v>
      </c>
      <c r="B1174" s="2" t="s">
        <v>4689</v>
      </c>
      <c r="C1174" s="3" t="s">
        <v>4694</v>
      </c>
      <c r="D1174" s="1" t="s">
        <v>3</v>
      </c>
      <c r="E1174" s="1" t="s">
        <v>4</v>
      </c>
      <c r="F1174" s="1" t="s">
        <v>5</v>
      </c>
      <c r="G1174" s="1" t="s">
        <v>6</v>
      </c>
      <c r="H1174" s="1" t="s">
        <v>6</v>
      </c>
      <c r="I1174" s="1" t="s">
        <v>6</v>
      </c>
      <c r="J1174" s="1" t="s">
        <v>6</v>
      </c>
      <c r="K1174" s="1" t="s">
        <v>6</v>
      </c>
      <c r="L1174" s="1">
        <v>32</v>
      </c>
      <c r="M1174" s="1">
        <v>1</v>
      </c>
      <c r="N1174" s="1" t="s">
        <v>7</v>
      </c>
      <c r="O1174" s="1" t="s">
        <v>8</v>
      </c>
      <c r="P1174" s="1" t="s">
        <v>13</v>
      </c>
    </row>
    <row r="1175" spans="1:16" ht="101.25" x14ac:dyDescent="0.25">
      <c r="A1175" s="1" t="s">
        <v>4695</v>
      </c>
      <c r="B1175" s="2" t="s">
        <v>4696</v>
      </c>
      <c r="C1175" s="3" t="s">
        <v>4697</v>
      </c>
      <c r="D1175" s="1" t="s">
        <v>3</v>
      </c>
      <c r="E1175" s="1" t="s">
        <v>4</v>
      </c>
      <c r="F1175" s="1" t="s">
        <v>5</v>
      </c>
      <c r="G1175" s="1" t="s">
        <v>6</v>
      </c>
      <c r="H1175" s="1" t="s">
        <v>6</v>
      </c>
      <c r="I1175" s="1" t="s">
        <v>6</v>
      </c>
      <c r="J1175" s="1" t="s">
        <v>6</v>
      </c>
      <c r="K1175" s="1" t="s">
        <v>6</v>
      </c>
      <c r="L1175" s="1">
        <v>32</v>
      </c>
      <c r="M1175" s="1">
        <v>1</v>
      </c>
      <c r="N1175" s="1" t="s">
        <v>7</v>
      </c>
      <c r="O1175" s="1" t="s">
        <v>8</v>
      </c>
      <c r="P1175" s="1" t="s">
        <v>13</v>
      </c>
    </row>
    <row r="1176" spans="1:16" ht="146.25" x14ac:dyDescent="0.25">
      <c r="A1176" s="4" t="s">
        <v>4698</v>
      </c>
      <c r="B1176" s="4" t="s">
        <v>4699</v>
      </c>
      <c r="C1176" s="4" t="s">
        <v>4700</v>
      </c>
      <c r="D1176" s="4" t="s">
        <v>4701</v>
      </c>
      <c r="E1176" s="4" t="s">
        <v>101</v>
      </c>
      <c r="F1176" s="4" t="s">
        <v>4702</v>
      </c>
      <c r="G1176" s="4">
        <v>0</v>
      </c>
      <c r="H1176" s="4">
        <v>255</v>
      </c>
      <c r="I1176" s="4" t="s">
        <v>6</v>
      </c>
      <c r="J1176" s="4" t="s">
        <v>6</v>
      </c>
      <c r="K1176" s="4" t="s">
        <v>6</v>
      </c>
      <c r="L1176" s="4">
        <v>1120</v>
      </c>
      <c r="M1176" s="4">
        <v>1</v>
      </c>
      <c r="N1176" s="4" t="s">
        <v>6</v>
      </c>
      <c r="O1176" s="4" t="s">
        <v>8</v>
      </c>
      <c r="P1176" s="4" t="s">
        <v>9</v>
      </c>
    </row>
    <row r="1177" spans="1:16" ht="101.25" x14ac:dyDescent="0.25">
      <c r="A1177" s="1" t="s">
        <v>4703</v>
      </c>
      <c r="B1177" s="2" t="s">
        <v>4704</v>
      </c>
      <c r="C1177" s="3" t="s">
        <v>4705</v>
      </c>
      <c r="D1177" s="1" t="s">
        <v>3</v>
      </c>
      <c r="E1177" s="1" t="s">
        <v>4</v>
      </c>
      <c r="F1177" s="1" t="s">
        <v>5</v>
      </c>
      <c r="G1177" s="1" t="s">
        <v>6</v>
      </c>
      <c r="H1177" s="1" t="s">
        <v>6</v>
      </c>
      <c r="I1177" s="1" t="s">
        <v>6</v>
      </c>
      <c r="J1177" s="1" t="s">
        <v>6</v>
      </c>
      <c r="K1177" s="1" t="s">
        <v>6</v>
      </c>
      <c r="L1177" s="1">
        <v>32</v>
      </c>
      <c r="M1177" s="1">
        <v>1</v>
      </c>
      <c r="N1177" s="1" t="s">
        <v>7</v>
      </c>
      <c r="O1177" s="1" t="s">
        <v>8</v>
      </c>
      <c r="P1177" s="1" t="s">
        <v>1932</v>
      </c>
    </row>
    <row r="1178" spans="1:16" ht="258.75" x14ac:dyDescent="0.25">
      <c r="A1178" s="5" t="s">
        <v>4706</v>
      </c>
      <c r="B1178" s="2" t="s">
        <v>603</v>
      </c>
      <c r="C1178" s="4" t="s">
        <v>4707</v>
      </c>
      <c r="D1178" s="5" t="s">
        <v>4708</v>
      </c>
      <c r="E1178" s="6" t="s">
        <v>101</v>
      </c>
      <c r="F1178" s="5" t="s">
        <v>4709</v>
      </c>
      <c r="G1178" s="5" t="s">
        <v>6</v>
      </c>
      <c r="H1178" s="5" t="s">
        <v>6</v>
      </c>
      <c r="I1178" s="5" t="s">
        <v>6</v>
      </c>
      <c r="J1178" s="5" t="s">
        <v>6</v>
      </c>
      <c r="K1178" s="5" t="s">
        <v>6</v>
      </c>
      <c r="L1178" s="5">
        <v>128</v>
      </c>
      <c r="M1178" s="5">
        <v>1</v>
      </c>
      <c r="N1178" s="5" t="s">
        <v>6</v>
      </c>
      <c r="O1178" s="5" t="s">
        <v>8</v>
      </c>
      <c r="P1178" s="5" t="s">
        <v>9</v>
      </c>
    </row>
    <row r="1179" spans="1:16" ht="225" x14ac:dyDescent="0.25">
      <c r="A1179" s="5" t="s">
        <v>4710</v>
      </c>
      <c r="B1179" s="2" t="s">
        <v>603</v>
      </c>
      <c r="C1179" s="4" t="s">
        <v>4711</v>
      </c>
      <c r="D1179" s="5" t="s">
        <v>4712</v>
      </c>
      <c r="E1179" s="6" t="s">
        <v>101</v>
      </c>
      <c r="F1179" s="6" t="s">
        <v>4713</v>
      </c>
      <c r="G1179" s="6" t="s">
        <v>6</v>
      </c>
      <c r="H1179" s="6" t="s">
        <v>6</v>
      </c>
      <c r="I1179" s="6" t="s">
        <v>6</v>
      </c>
      <c r="J1179" s="6" t="s">
        <v>6</v>
      </c>
      <c r="K1179" s="6" t="s">
        <v>6</v>
      </c>
      <c r="L1179" s="6">
        <v>80</v>
      </c>
      <c r="M1179" s="6">
        <v>1</v>
      </c>
      <c r="N1179" s="5" t="s">
        <v>6</v>
      </c>
      <c r="O1179" s="5" t="s">
        <v>8</v>
      </c>
      <c r="P1179" s="5" t="s">
        <v>9</v>
      </c>
    </row>
    <row r="1180" spans="1:16" ht="112.5" x14ac:dyDescent="0.25">
      <c r="A1180" s="4" t="s">
        <v>4714</v>
      </c>
      <c r="B1180" s="4" t="s">
        <v>4715</v>
      </c>
      <c r="C1180" s="4" t="s">
        <v>4716</v>
      </c>
      <c r="D1180" s="4" t="s">
        <v>4717</v>
      </c>
      <c r="E1180" s="4" t="s">
        <v>101</v>
      </c>
      <c r="F1180" s="4" t="s">
        <v>4718</v>
      </c>
      <c r="G1180" s="4" t="s">
        <v>6</v>
      </c>
      <c r="H1180" s="4" t="s">
        <v>6</v>
      </c>
      <c r="I1180" s="4" t="s">
        <v>6</v>
      </c>
      <c r="J1180" s="4" t="s">
        <v>6</v>
      </c>
      <c r="K1180" s="4" t="s">
        <v>6</v>
      </c>
      <c r="L1180" s="4">
        <v>80</v>
      </c>
      <c r="M1180" s="4">
        <v>1</v>
      </c>
      <c r="N1180" s="4" t="s">
        <v>6</v>
      </c>
      <c r="O1180" s="4" t="s">
        <v>8</v>
      </c>
      <c r="P1180" s="4" t="s">
        <v>9</v>
      </c>
    </row>
    <row r="1181" spans="1:16" ht="33.75" x14ac:dyDescent="0.25">
      <c r="A1181" s="13" t="s">
        <v>4719</v>
      </c>
      <c r="B1181" s="14" t="s">
        <v>4720</v>
      </c>
      <c r="C1181" s="15" t="s">
        <v>4721</v>
      </c>
      <c r="D1181" s="13" t="s">
        <v>6</v>
      </c>
      <c r="E1181" s="13" t="s">
        <v>2722</v>
      </c>
      <c r="F1181" s="13" t="s">
        <v>68</v>
      </c>
      <c r="G1181" s="13" t="s">
        <v>6</v>
      </c>
      <c r="H1181" s="13" t="s">
        <v>6</v>
      </c>
      <c r="I1181" s="13" t="s">
        <v>6</v>
      </c>
      <c r="J1181" s="13" t="s">
        <v>6</v>
      </c>
      <c r="K1181" s="13" t="s">
        <v>6</v>
      </c>
      <c r="L1181" s="13">
        <v>16</v>
      </c>
      <c r="M1181" s="13">
        <v>1</v>
      </c>
      <c r="N1181" s="13" t="s">
        <v>6</v>
      </c>
      <c r="O1181" s="13" t="s">
        <v>325</v>
      </c>
      <c r="P1181" s="13" t="s">
        <v>9</v>
      </c>
    </row>
    <row r="1182" spans="1:16" ht="33.75" x14ac:dyDescent="0.25">
      <c r="A1182" s="5" t="s">
        <v>4719</v>
      </c>
      <c r="B1182" s="9" t="s">
        <v>4720</v>
      </c>
      <c r="C1182" s="4" t="s">
        <v>4721</v>
      </c>
      <c r="D1182" s="5" t="s">
        <v>6</v>
      </c>
      <c r="E1182" s="5" t="s">
        <v>2722</v>
      </c>
      <c r="F1182" s="5" t="e">
        <v>#N/A</v>
      </c>
      <c r="G1182" s="5" t="s">
        <v>6</v>
      </c>
      <c r="H1182" s="5" t="s">
        <v>6</v>
      </c>
      <c r="I1182" s="5" t="s">
        <v>6</v>
      </c>
      <c r="J1182" s="5" t="s">
        <v>6</v>
      </c>
      <c r="K1182" s="5" t="s">
        <v>6</v>
      </c>
      <c r="L1182" s="5">
        <v>16</v>
      </c>
      <c r="M1182" s="5">
        <v>1</v>
      </c>
      <c r="N1182" s="5" t="e">
        <v>#N/A</v>
      </c>
      <c r="O1182" s="5" t="s">
        <v>325</v>
      </c>
      <c r="P1182" s="5" t="s">
        <v>9</v>
      </c>
    </row>
    <row r="1183" spans="1:16" ht="225" x14ac:dyDescent="0.25">
      <c r="A1183" s="5" t="s">
        <v>4722</v>
      </c>
      <c r="B1183" s="9" t="s">
        <v>4723</v>
      </c>
      <c r="C1183" s="4" t="s">
        <v>4724</v>
      </c>
      <c r="D1183" s="5" t="s">
        <v>4725</v>
      </c>
      <c r="E1183" s="5" t="s">
        <v>101</v>
      </c>
      <c r="F1183" s="5" t="s">
        <v>4726</v>
      </c>
      <c r="G1183" s="5" t="s">
        <v>6</v>
      </c>
      <c r="H1183" s="5" t="s">
        <v>6</v>
      </c>
      <c r="I1183" s="5" t="s">
        <v>6</v>
      </c>
      <c r="J1183" s="5" t="s">
        <v>6</v>
      </c>
      <c r="K1183" s="5" t="s">
        <v>6</v>
      </c>
      <c r="L1183" s="5">
        <v>80</v>
      </c>
      <c r="M1183" s="5">
        <v>1</v>
      </c>
      <c r="N1183" s="5" t="s">
        <v>6</v>
      </c>
      <c r="O1183" s="5" t="s">
        <v>8</v>
      </c>
      <c r="P1183" s="5" t="s">
        <v>9</v>
      </c>
    </row>
    <row r="1184" spans="1:16" ht="101.25" x14ac:dyDescent="0.25">
      <c r="A1184" s="1" t="s">
        <v>4727</v>
      </c>
      <c r="B1184" s="2" t="s">
        <v>4728</v>
      </c>
      <c r="C1184" s="3" t="s">
        <v>4729</v>
      </c>
      <c r="D1184" s="1" t="s">
        <v>3</v>
      </c>
      <c r="E1184" s="1" t="s">
        <v>4</v>
      </c>
      <c r="F1184" s="1" t="s">
        <v>5</v>
      </c>
      <c r="G1184" s="1" t="s">
        <v>6</v>
      </c>
      <c r="H1184" s="1" t="s">
        <v>6</v>
      </c>
      <c r="I1184" s="1" t="s">
        <v>6</v>
      </c>
      <c r="J1184" s="1" t="s">
        <v>6</v>
      </c>
      <c r="K1184" s="5" t="s">
        <v>6</v>
      </c>
      <c r="L1184" s="1">
        <v>32</v>
      </c>
      <c r="M1184" s="1">
        <v>1</v>
      </c>
      <c r="N1184" s="1" t="s">
        <v>7</v>
      </c>
      <c r="O1184" s="1" t="s">
        <v>8</v>
      </c>
      <c r="P1184" s="1" t="s">
        <v>9</v>
      </c>
    </row>
    <row r="1185" spans="1:16" ht="409.5" x14ac:dyDescent="0.25">
      <c r="A1185" s="5" t="s">
        <v>4730</v>
      </c>
      <c r="B1185" s="9" t="s">
        <v>4731</v>
      </c>
      <c r="C1185" s="4" t="s">
        <v>4732</v>
      </c>
      <c r="D1185" s="5" t="s">
        <v>4733</v>
      </c>
      <c r="E1185" s="5" t="s">
        <v>101</v>
      </c>
      <c r="F1185" s="5" t="s">
        <v>4734</v>
      </c>
      <c r="G1185" s="5" t="s">
        <v>6</v>
      </c>
      <c r="H1185" s="5" t="s">
        <v>6</v>
      </c>
      <c r="I1185" s="5" t="s">
        <v>6</v>
      </c>
      <c r="J1185" s="5" t="s">
        <v>6</v>
      </c>
      <c r="K1185" s="5" t="s">
        <v>6</v>
      </c>
      <c r="L1185" s="5">
        <v>160</v>
      </c>
      <c r="M1185" s="5">
        <v>1</v>
      </c>
      <c r="N1185" s="5" t="s">
        <v>6</v>
      </c>
      <c r="O1185" s="5" t="s">
        <v>8</v>
      </c>
      <c r="P1185" s="5" t="s">
        <v>9</v>
      </c>
    </row>
    <row r="1186" spans="1:16" ht="101.25" x14ac:dyDescent="0.25">
      <c r="A1186" s="1" t="s">
        <v>4735</v>
      </c>
      <c r="B1186" s="2" t="s">
        <v>4736</v>
      </c>
      <c r="C1186" s="3" t="s">
        <v>4737</v>
      </c>
      <c r="D1186" s="1" t="s">
        <v>3</v>
      </c>
      <c r="E1186" s="1" t="s">
        <v>4</v>
      </c>
      <c r="F1186" s="1" t="s">
        <v>5</v>
      </c>
      <c r="G1186" s="1" t="s">
        <v>6</v>
      </c>
      <c r="H1186" s="1" t="s">
        <v>6</v>
      </c>
      <c r="I1186" s="1" t="s">
        <v>6</v>
      </c>
      <c r="J1186" s="1" t="s">
        <v>6</v>
      </c>
      <c r="K1186" s="5" t="s">
        <v>6</v>
      </c>
      <c r="L1186" s="1">
        <v>32</v>
      </c>
      <c r="M1186" s="1">
        <v>1</v>
      </c>
      <c r="N1186" s="1" t="s">
        <v>7</v>
      </c>
      <c r="O1186" s="1" t="s">
        <v>8</v>
      </c>
      <c r="P1186" s="1" t="s">
        <v>9</v>
      </c>
    </row>
    <row r="1187" spans="1:16" ht="67.5" x14ac:dyDescent="0.25">
      <c r="A1187" s="5" t="s">
        <v>4738</v>
      </c>
      <c r="B1187" s="9" t="s">
        <v>4739</v>
      </c>
      <c r="C1187" s="4" t="s">
        <v>4740</v>
      </c>
      <c r="D1187" s="5" t="s">
        <v>4741</v>
      </c>
      <c r="E1187" s="5" t="s">
        <v>1124</v>
      </c>
      <c r="F1187" s="5" t="s">
        <v>52</v>
      </c>
      <c r="G1187" s="5" t="s">
        <v>6</v>
      </c>
      <c r="H1187" s="5" t="s">
        <v>6</v>
      </c>
      <c r="I1187" s="5" t="s">
        <v>6</v>
      </c>
      <c r="J1187" s="5" t="s">
        <v>6</v>
      </c>
      <c r="K1187" s="5" t="s">
        <v>6</v>
      </c>
      <c r="L1187" s="5">
        <v>24</v>
      </c>
      <c r="M1187" s="5">
        <v>1</v>
      </c>
      <c r="N1187" s="5" t="s">
        <v>603</v>
      </c>
      <c r="O1187" s="5" t="s">
        <v>8</v>
      </c>
      <c r="P1187" s="5" t="s">
        <v>9</v>
      </c>
    </row>
    <row r="1188" spans="1:16" ht="45" x14ac:dyDescent="0.25">
      <c r="A1188" s="5" t="s">
        <v>4742</v>
      </c>
      <c r="B1188" s="9" t="s">
        <v>4743</v>
      </c>
      <c r="C1188" s="4" t="s">
        <v>4744</v>
      </c>
      <c r="D1188" s="5" t="s">
        <v>4745</v>
      </c>
      <c r="E1188" s="5" t="s">
        <v>1124</v>
      </c>
      <c r="F1188" s="5" t="s">
        <v>4746</v>
      </c>
      <c r="G1188" s="5" t="s">
        <v>6</v>
      </c>
      <c r="H1188" s="5" t="s">
        <v>6</v>
      </c>
      <c r="I1188" s="5" t="s">
        <v>6</v>
      </c>
      <c r="J1188" s="5" t="s">
        <v>6</v>
      </c>
      <c r="K1188" s="5" t="s">
        <v>6</v>
      </c>
      <c r="L1188" s="5">
        <v>48</v>
      </c>
      <c r="M1188" s="5">
        <v>1</v>
      </c>
      <c r="N1188" s="5" t="s">
        <v>6</v>
      </c>
      <c r="O1188" s="5" t="s">
        <v>8</v>
      </c>
      <c r="P1188" s="5" t="s">
        <v>9</v>
      </c>
    </row>
    <row r="1189" spans="1:16" ht="45" x14ac:dyDescent="0.25">
      <c r="A1189" s="5" t="s">
        <v>4747</v>
      </c>
      <c r="B1189" s="9" t="s">
        <v>4748</v>
      </c>
      <c r="C1189" s="4" t="s">
        <v>4749</v>
      </c>
      <c r="D1189" s="5" t="s">
        <v>4750</v>
      </c>
      <c r="E1189" s="5" t="s">
        <v>1124</v>
      </c>
      <c r="F1189" s="5" t="s">
        <v>52</v>
      </c>
      <c r="G1189" s="5" t="s">
        <v>6</v>
      </c>
      <c r="H1189" s="5" t="s">
        <v>6</v>
      </c>
      <c r="I1189" s="5" t="s">
        <v>6</v>
      </c>
      <c r="J1189" s="5" t="s">
        <v>6</v>
      </c>
      <c r="K1189" s="5" t="s">
        <v>6</v>
      </c>
      <c r="L1189" s="5">
        <v>24</v>
      </c>
      <c r="M1189" s="5">
        <v>1</v>
      </c>
      <c r="N1189" s="5" t="s">
        <v>6</v>
      </c>
      <c r="O1189" s="5" t="s">
        <v>8</v>
      </c>
      <c r="P1189" s="5" t="s">
        <v>9</v>
      </c>
    </row>
    <row r="1190" spans="1:16" ht="67.5" x14ac:dyDescent="0.25">
      <c r="A1190" s="4" t="s">
        <v>4751</v>
      </c>
      <c r="B1190" s="4" t="s">
        <v>4752</v>
      </c>
      <c r="C1190" s="4" t="s">
        <v>4753</v>
      </c>
      <c r="D1190" s="4" t="s">
        <v>4754</v>
      </c>
      <c r="E1190" s="4" t="s">
        <v>4755</v>
      </c>
      <c r="F1190" s="4" t="s">
        <v>68</v>
      </c>
      <c r="G1190" s="4" t="s">
        <v>6</v>
      </c>
      <c r="H1190" s="4" t="s">
        <v>6</v>
      </c>
      <c r="I1190" s="4" t="s">
        <v>6</v>
      </c>
      <c r="J1190" s="4" t="s">
        <v>6</v>
      </c>
      <c r="K1190" s="4" t="s">
        <v>6</v>
      </c>
      <c r="L1190" s="4">
        <v>16</v>
      </c>
      <c r="M1190" s="4">
        <v>1</v>
      </c>
      <c r="N1190" s="4" t="s">
        <v>6</v>
      </c>
      <c r="O1190" s="4" t="s">
        <v>8</v>
      </c>
      <c r="P1190" s="4" t="s">
        <v>9</v>
      </c>
    </row>
    <row r="1191" spans="1:16" ht="180" x14ac:dyDescent="0.25">
      <c r="A1191" s="5" t="s">
        <v>4756</v>
      </c>
      <c r="B1191" s="9" t="s">
        <v>4757</v>
      </c>
      <c r="C1191" s="4" t="s">
        <v>4758</v>
      </c>
      <c r="D1191" s="5" t="s">
        <v>4759</v>
      </c>
      <c r="E1191" s="5" t="s">
        <v>4755</v>
      </c>
      <c r="F1191" s="5" t="s">
        <v>4760</v>
      </c>
      <c r="G1191" s="5" t="s">
        <v>6</v>
      </c>
      <c r="H1191" s="5" t="s">
        <v>6</v>
      </c>
      <c r="I1191" s="5" t="s">
        <v>6</v>
      </c>
      <c r="J1191" s="5" t="s">
        <v>6</v>
      </c>
      <c r="K1191" s="5" t="s">
        <v>6</v>
      </c>
      <c r="L1191" s="5">
        <v>32</v>
      </c>
      <c r="M1191" s="5">
        <v>1</v>
      </c>
      <c r="N1191" s="5" t="s">
        <v>6</v>
      </c>
      <c r="O1191" s="5" t="s">
        <v>8</v>
      </c>
      <c r="P1191" s="5" t="s">
        <v>9</v>
      </c>
    </row>
    <row r="1192" spans="1:16" ht="409.5" x14ac:dyDescent="0.25">
      <c r="A1192" s="9" t="s">
        <v>4761</v>
      </c>
      <c r="B1192" s="9" t="s">
        <v>4762</v>
      </c>
      <c r="C1192" s="4" t="s">
        <v>4763</v>
      </c>
      <c r="D1192" s="5" t="s">
        <v>4764</v>
      </c>
      <c r="E1192" s="6" t="s">
        <v>101</v>
      </c>
      <c r="F1192" s="5" t="s">
        <v>4765</v>
      </c>
      <c r="G1192" s="5" t="s">
        <v>6</v>
      </c>
      <c r="H1192" s="5" t="s">
        <v>6</v>
      </c>
      <c r="I1192" s="5" t="s">
        <v>6</v>
      </c>
      <c r="J1192" s="5" t="s">
        <v>6</v>
      </c>
      <c r="K1192" s="5" t="s">
        <v>6</v>
      </c>
      <c r="L1192" s="5">
        <v>256</v>
      </c>
      <c r="M1192" s="5">
        <v>1</v>
      </c>
      <c r="N1192" s="9" t="s">
        <v>6</v>
      </c>
      <c r="O1192" s="5" t="s">
        <v>8</v>
      </c>
      <c r="P1192" s="5" t="s">
        <v>9</v>
      </c>
    </row>
    <row r="1193" spans="1:16" ht="22.5" x14ac:dyDescent="0.25">
      <c r="A1193" s="4" t="s">
        <v>4766</v>
      </c>
      <c r="B1193" s="4" t="s">
        <v>4767</v>
      </c>
      <c r="C1193" s="4" t="s">
        <v>4768</v>
      </c>
      <c r="D1193" s="4" t="s">
        <v>4769</v>
      </c>
      <c r="E1193" s="4" t="s">
        <v>288</v>
      </c>
      <c r="F1193" s="4" t="s">
        <v>4770</v>
      </c>
      <c r="G1193" s="4">
        <v>0</v>
      </c>
      <c r="H1193" s="4">
        <v>255</v>
      </c>
      <c r="I1193" s="4" t="s">
        <v>6</v>
      </c>
      <c r="J1193" s="4" t="s">
        <v>6</v>
      </c>
      <c r="K1193" s="4" t="s">
        <v>534</v>
      </c>
      <c r="L1193" s="4">
        <v>16</v>
      </c>
      <c r="M1193" s="4">
        <v>1</v>
      </c>
      <c r="N1193" s="4" t="s">
        <v>6</v>
      </c>
      <c r="O1193" s="4" t="s">
        <v>8</v>
      </c>
      <c r="P1193" s="4" t="s">
        <v>9</v>
      </c>
    </row>
    <row r="1194" spans="1:16" ht="337.5" x14ac:dyDescent="0.25">
      <c r="A1194" s="5" t="s">
        <v>4771</v>
      </c>
      <c r="B1194" s="9" t="s">
        <v>4772</v>
      </c>
      <c r="C1194" s="4" t="s">
        <v>4773</v>
      </c>
      <c r="D1194" s="60" t="s">
        <v>4774</v>
      </c>
      <c r="E1194" s="6" t="s">
        <v>101</v>
      </c>
      <c r="F1194" s="5" t="s">
        <v>4718</v>
      </c>
      <c r="G1194" s="5">
        <v>0</v>
      </c>
      <c r="H1194" s="5">
        <v>255</v>
      </c>
      <c r="I1194" s="5" t="s">
        <v>6</v>
      </c>
      <c r="J1194" s="5" t="s">
        <v>6</v>
      </c>
      <c r="K1194" s="5" t="s">
        <v>6</v>
      </c>
      <c r="L1194" s="5">
        <v>80</v>
      </c>
      <c r="M1194" s="5">
        <v>1</v>
      </c>
      <c r="N1194" s="5" t="s">
        <v>6</v>
      </c>
      <c r="O1194" s="5" t="s">
        <v>8</v>
      </c>
      <c r="P1194" s="5" t="s">
        <v>9</v>
      </c>
    </row>
    <row r="1195" spans="1:16" ht="225" x14ac:dyDescent="0.25">
      <c r="A1195" s="4" t="s">
        <v>4775</v>
      </c>
      <c r="B1195" s="4" t="s">
        <v>6</v>
      </c>
      <c r="C1195" s="4" t="s">
        <v>4776</v>
      </c>
      <c r="D1195" s="4" t="s">
        <v>4777</v>
      </c>
      <c r="E1195" s="4" t="s">
        <v>101</v>
      </c>
      <c r="F1195" s="4" t="s">
        <v>4718</v>
      </c>
      <c r="G1195" s="4">
        <v>0</v>
      </c>
      <c r="H1195" s="4">
        <v>255</v>
      </c>
      <c r="I1195" s="4" t="s">
        <v>6</v>
      </c>
      <c r="J1195" s="4" t="s">
        <v>6</v>
      </c>
      <c r="K1195" s="4" t="s">
        <v>6</v>
      </c>
      <c r="L1195" s="4">
        <v>80</v>
      </c>
      <c r="M1195" s="4">
        <v>1</v>
      </c>
      <c r="N1195" s="4" t="s">
        <v>6</v>
      </c>
      <c r="O1195" s="4" t="s">
        <v>8</v>
      </c>
      <c r="P1195" s="4" t="s">
        <v>9</v>
      </c>
    </row>
    <row r="1196" spans="1:16" ht="146.25" x14ac:dyDescent="0.25">
      <c r="A1196" s="4" t="s">
        <v>4778</v>
      </c>
      <c r="B1196" s="4" t="s">
        <v>4779</v>
      </c>
      <c r="C1196" s="4" t="s">
        <v>4780</v>
      </c>
      <c r="D1196" s="4" t="s">
        <v>4781</v>
      </c>
      <c r="E1196" s="4" t="s">
        <v>101</v>
      </c>
      <c r="F1196" s="4" t="s">
        <v>4782</v>
      </c>
      <c r="G1196" s="4">
        <v>0</v>
      </c>
      <c r="H1196" s="4">
        <v>255</v>
      </c>
      <c r="I1196" s="4" t="s">
        <v>6</v>
      </c>
      <c r="J1196" s="4" t="s">
        <v>6</v>
      </c>
      <c r="K1196" s="4" t="s">
        <v>6</v>
      </c>
      <c r="L1196" s="4">
        <v>512</v>
      </c>
      <c r="M1196" s="4">
        <v>1</v>
      </c>
      <c r="N1196" s="4" t="s">
        <v>6</v>
      </c>
      <c r="O1196" s="4" t="s">
        <v>8</v>
      </c>
      <c r="P1196" s="4" t="s">
        <v>9</v>
      </c>
    </row>
    <row r="1197" spans="1:16" ht="409.5" x14ac:dyDescent="0.25">
      <c r="A1197" s="5" t="s">
        <v>4783</v>
      </c>
      <c r="B1197" s="9" t="s">
        <v>4784</v>
      </c>
      <c r="C1197" s="4" t="s">
        <v>4785</v>
      </c>
      <c r="D1197" s="5" t="s">
        <v>4786</v>
      </c>
      <c r="E1197" s="5" t="s">
        <v>4379</v>
      </c>
      <c r="F1197" s="5" t="s">
        <v>4787</v>
      </c>
      <c r="G1197" s="5" t="s">
        <v>6</v>
      </c>
      <c r="H1197" s="5" t="s">
        <v>6</v>
      </c>
      <c r="I1197" s="5" t="s">
        <v>6</v>
      </c>
      <c r="J1197" s="5" t="s">
        <v>6</v>
      </c>
      <c r="K1197" s="5" t="s">
        <v>6</v>
      </c>
      <c r="L1197" s="5">
        <v>160</v>
      </c>
      <c r="M1197" s="5">
        <v>1</v>
      </c>
      <c r="N1197" s="5" t="s">
        <v>6</v>
      </c>
      <c r="O1197" s="5" t="s">
        <v>8</v>
      </c>
      <c r="P1197" s="5" t="s">
        <v>9</v>
      </c>
    </row>
    <row r="1198" spans="1:16" x14ac:dyDescent="0.25">
      <c r="A1198" s="61" t="s">
        <v>4788</v>
      </c>
      <c r="B1198" s="61" t="s">
        <v>4789</v>
      </c>
      <c r="C1198" s="61" t="s">
        <v>4790</v>
      </c>
      <c r="D1198" s="61" t="s">
        <v>4791</v>
      </c>
      <c r="E1198" s="61" t="s">
        <v>101</v>
      </c>
      <c r="F1198" s="61" t="s">
        <v>4792</v>
      </c>
      <c r="G1198" s="61" t="s">
        <v>6</v>
      </c>
      <c r="H1198" s="61" t="s">
        <v>6</v>
      </c>
      <c r="I1198" s="61" t="s">
        <v>6</v>
      </c>
      <c r="J1198" s="61" t="s">
        <v>6</v>
      </c>
      <c r="K1198" s="61" t="s">
        <v>6</v>
      </c>
      <c r="L1198" s="61">
        <v>136</v>
      </c>
      <c r="M1198" s="61">
        <v>1</v>
      </c>
      <c r="N1198" s="61" t="s">
        <v>6</v>
      </c>
      <c r="O1198" s="61" t="s">
        <v>4793</v>
      </c>
      <c r="P1198" s="61" t="s">
        <v>9</v>
      </c>
    </row>
    <row r="1199" spans="1:16" ht="225" x14ac:dyDescent="0.25">
      <c r="A1199" s="5" t="s">
        <v>4794</v>
      </c>
      <c r="B1199" s="9" t="s">
        <v>4723</v>
      </c>
      <c r="C1199" s="4" t="s">
        <v>4724</v>
      </c>
      <c r="D1199" s="5" t="s">
        <v>4795</v>
      </c>
      <c r="E1199" s="5" t="s">
        <v>101</v>
      </c>
      <c r="F1199" s="5" t="s">
        <v>4718</v>
      </c>
      <c r="G1199" s="5" t="s">
        <v>6</v>
      </c>
      <c r="H1199" s="5" t="s">
        <v>6</v>
      </c>
      <c r="I1199" s="5" t="s">
        <v>6</v>
      </c>
      <c r="J1199" s="5" t="s">
        <v>6</v>
      </c>
      <c r="K1199" s="5" t="s">
        <v>6</v>
      </c>
      <c r="L1199" s="5">
        <v>80</v>
      </c>
      <c r="M1199" s="5">
        <v>1</v>
      </c>
      <c r="N1199" s="5" t="s">
        <v>6</v>
      </c>
      <c r="O1199" s="5" t="s">
        <v>8</v>
      </c>
      <c r="P1199" s="5" t="s">
        <v>9</v>
      </c>
    </row>
    <row r="1200" spans="1:16" ht="409.5" x14ac:dyDescent="0.25">
      <c r="A1200" s="4" t="s">
        <v>4796</v>
      </c>
      <c r="B1200" s="4" t="s">
        <v>4797</v>
      </c>
      <c r="C1200" s="4" t="s">
        <v>4798</v>
      </c>
      <c r="D1200" s="4" t="s">
        <v>4799</v>
      </c>
      <c r="E1200" s="4" t="s">
        <v>101</v>
      </c>
      <c r="F1200" s="4" t="s">
        <v>4765</v>
      </c>
      <c r="G1200" s="4" t="s">
        <v>6</v>
      </c>
      <c r="H1200" s="4" t="s">
        <v>6</v>
      </c>
      <c r="I1200" s="4" t="s">
        <v>6</v>
      </c>
      <c r="J1200" s="4" t="s">
        <v>6</v>
      </c>
      <c r="K1200" s="4" t="s">
        <v>6</v>
      </c>
      <c r="L1200" s="4">
        <v>256</v>
      </c>
      <c r="M1200" s="4">
        <v>1</v>
      </c>
      <c r="N1200" s="4" t="s">
        <v>6</v>
      </c>
      <c r="O1200" s="4" t="s">
        <v>8</v>
      </c>
      <c r="P1200" s="4" t="s">
        <v>9</v>
      </c>
    </row>
    <row r="1201" spans="1:16" ht="409.5" x14ac:dyDescent="0.25">
      <c r="A1201" s="4" t="s">
        <v>4800</v>
      </c>
      <c r="B1201" s="4" t="s">
        <v>4801</v>
      </c>
      <c r="C1201" s="4" t="s">
        <v>4802</v>
      </c>
      <c r="D1201" s="4" t="s">
        <v>4803</v>
      </c>
      <c r="E1201" s="4" t="s">
        <v>101</v>
      </c>
      <c r="F1201" s="4" t="s">
        <v>4765</v>
      </c>
      <c r="G1201" s="4" t="s">
        <v>6</v>
      </c>
      <c r="H1201" s="4" t="s">
        <v>6</v>
      </c>
      <c r="I1201" s="4" t="s">
        <v>6</v>
      </c>
      <c r="J1201" s="4" t="s">
        <v>6</v>
      </c>
      <c r="K1201" s="4" t="s">
        <v>6</v>
      </c>
      <c r="L1201" s="4">
        <v>256</v>
      </c>
      <c r="M1201" s="4">
        <v>1</v>
      </c>
      <c r="N1201" s="4" t="s">
        <v>6</v>
      </c>
      <c r="O1201" s="4" t="s">
        <v>8</v>
      </c>
      <c r="P1201" s="4" t="s">
        <v>9</v>
      </c>
    </row>
    <row r="1202" spans="1:16" ht="225" x14ac:dyDescent="0.25">
      <c r="A1202" s="4" t="s">
        <v>4804</v>
      </c>
      <c r="B1202" s="4" t="s">
        <v>4805</v>
      </c>
      <c r="C1202" s="4" t="s">
        <v>4806</v>
      </c>
      <c r="D1202" s="4" t="s">
        <v>4807</v>
      </c>
      <c r="E1202" s="4" t="s">
        <v>101</v>
      </c>
      <c r="F1202" s="4" t="s">
        <v>4718</v>
      </c>
      <c r="G1202" s="4" t="s">
        <v>6</v>
      </c>
      <c r="H1202" s="4" t="s">
        <v>6</v>
      </c>
      <c r="I1202" s="4" t="s">
        <v>6</v>
      </c>
      <c r="J1202" s="4" t="s">
        <v>6</v>
      </c>
      <c r="K1202" s="4" t="s">
        <v>6</v>
      </c>
      <c r="L1202" s="4">
        <v>80</v>
      </c>
      <c r="M1202" s="4">
        <v>1</v>
      </c>
      <c r="N1202" s="4" t="s">
        <v>6</v>
      </c>
      <c r="O1202" s="4" t="s">
        <v>8</v>
      </c>
      <c r="P1202" s="4" t="s">
        <v>9</v>
      </c>
    </row>
    <row r="1203" spans="1:16" ht="409.5" x14ac:dyDescent="0.25">
      <c r="A1203" s="4" t="s">
        <v>4808</v>
      </c>
      <c r="B1203" s="4" t="s">
        <v>4809</v>
      </c>
      <c r="C1203" s="4" t="s">
        <v>4810</v>
      </c>
      <c r="D1203" s="4" t="s">
        <v>4811</v>
      </c>
      <c r="E1203" s="4" t="s">
        <v>101</v>
      </c>
      <c r="F1203" s="4" t="s">
        <v>4787</v>
      </c>
      <c r="G1203" s="4" t="s">
        <v>6</v>
      </c>
      <c r="H1203" s="4" t="s">
        <v>6</v>
      </c>
      <c r="I1203" s="4" t="s">
        <v>6</v>
      </c>
      <c r="J1203" s="4" t="s">
        <v>6</v>
      </c>
      <c r="K1203" s="4" t="s">
        <v>6</v>
      </c>
      <c r="L1203" s="4">
        <v>160</v>
      </c>
      <c r="M1203" s="4">
        <v>1</v>
      </c>
      <c r="N1203" s="4" t="s">
        <v>6</v>
      </c>
      <c r="O1203" s="4" t="s">
        <v>8</v>
      </c>
      <c r="P1203" s="4" t="s">
        <v>9</v>
      </c>
    </row>
    <row r="1204" spans="1:16" ht="22.5" x14ac:dyDescent="0.25">
      <c r="A1204" s="4" t="s">
        <v>4812</v>
      </c>
      <c r="B1204" s="4" t="s">
        <v>4813</v>
      </c>
      <c r="C1204" s="4" t="s">
        <v>4813</v>
      </c>
      <c r="D1204" s="4" t="s">
        <v>4814</v>
      </c>
      <c r="E1204" s="4" t="s">
        <v>101</v>
      </c>
      <c r="F1204" s="4" t="s">
        <v>102</v>
      </c>
      <c r="G1204" s="4" t="s">
        <v>6</v>
      </c>
      <c r="H1204" s="4" t="s">
        <v>6</v>
      </c>
      <c r="I1204" s="4" t="s">
        <v>6</v>
      </c>
      <c r="J1204" s="4" t="s">
        <v>6</v>
      </c>
      <c r="K1204" s="4" t="s">
        <v>6</v>
      </c>
      <c r="L1204" s="4">
        <v>8</v>
      </c>
      <c r="M1204" s="4">
        <v>1</v>
      </c>
      <c r="N1204" s="4" t="s">
        <v>6</v>
      </c>
      <c r="O1204" s="4" t="s">
        <v>8</v>
      </c>
      <c r="P1204" s="4" t="s">
        <v>9</v>
      </c>
    </row>
    <row r="1205" spans="1:16" ht="337.5" x14ac:dyDescent="0.25">
      <c r="A1205" s="5" t="s">
        <v>4815</v>
      </c>
      <c r="B1205" s="9" t="s">
        <v>4816</v>
      </c>
      <c r="C1205" s="4" t="s">
        <v>4817</v>
      </c>
      <c r="D1205" s="5" t="s">
        <v>4818</v>
      </c>
      <c r="E1205" s="6" t="s">
        <v>101</v>
      </c>
      <c r="F1205" s="6" t="s">
        <v>4718</v>
      </c>
      <c r="G1205" s="6">
        <v>0</v>
      </c>
      <c r="H1205" s="6">
        <v>255</v>
      </c>
      <c r="I1205" s="6" t="s">
        <v>6</v>
      </c>
      <c r="J1205" s="6" t="s">
        <v>6</v>
      </c>
      <c r="K1205" s="6" t="s">
        <v>6</v>
      </c>
      <c r="L1205" s="6">
        <v>80</v>
      </c>
      <c r="M1205" s="6">
        <v>1</v>
      </c>
      <c r="N1205" s="5" t="s">
        <v>6</v>
      </c>
      <c r="O1205" s="5" t="s">
        <v>8</v>
      </c>
      <c r="P1205" s="5" t="s">
        <v>9</v>
      </c>
    </row>
    <row r="1206" spans="1:16" x14ac:dyDescent="0.25">
      <c r="A1206" s="61" t="s">
        <v>4819</v>
      </c>
      <c r="B1206" s="61" t="s">
        <v>6</v>
      </c>
      <c r="C1206" s="61" t="s">
        <v>4820</v>
      </c>
      <c r="D1206" s="61" t="s">
        <v>4821</v>
      </c>
      <c r="E1206" s="61" t="s">
        <v>101</v>
      </c>
      <c r="F1206" s="61" t="s">
        <v>4726</v>
      </c>
      <c r="G1206" s="61">
        <v>0</v>
      </c>
      <c r="H1206" s="61">
        <v>255</v>
      </c>
      <c r="I1206" s="61" t="s">
        <v>6</v>
      </c>
      <c r="J1206" s="61" t="s">
        <v>6</v>
      </c>
      <c r="K1206" s="61" t="s">
        <v>534</v>
      </c>
      <c r="L1206" s="61">
        <v>80</v>
      </c>
      <c r="M1206" s="61">
        <v>1</v>
      </c>
      <c r="N1206" s="61" t="s">
        <v>6</v>
      </c>
      <c r="O1206" s="61" t="s">
        <v>54</v>
      </c>
      <c r="P1206" s="61" t="s">
        <v>9</v>
      </c>
    </row>
    <row r="1207" spans="1:16" ht="101.25" x14ac:dyDescent="0.25">
      <c r="A1207" s="1" t="s">
        <v>4822</v>
      </c>
      <c r="B1207" s="2" t="s">
        <v>4823</v>
      </c>
      <c r="C1207" s="3" t="s">
        <v>4824</v>
      </c>
      <c r="D1207" s="1" t="s">
        <v>3</v>
      </c>
      <c r="E1207" s="1" t="s">
        <v>4</v>
      </c>
      <c r="F1207" s="1" t="s">
        <v>5</v>
      </c>
      <c r="G1207" s="1" t="s">
        <v>6</v>
      </c>
      <c r="H1207" s="1" t="s">
        <v>6</v>
      </c>
      <c r="I1207" s="1" t="s">
        <v>6</v>
      </c>
      <c r="J1207" s="1" t="s">
        <v>6</v>
      </c>
      <c r="K1207" s="1" t="s">
        <v>6</v>
      </c>
      <c r="L1207" s="1">
        <v>32</v>
      </c>
      <c r="M1207" s="1">
        <v>1</v>
      </c>
      <c r="N1207" s="1" t="s">
        <v>7</v>
      </c>
      <c r="O1207" s="1" t="s">
        <v>8</v>
      </c>
      <c r="P1207" s="1" t="s">
        <v>13</v>
      </c>
    </row>
    <row r="1208" spans="1:16" ht="225" x14ac:dyDescent="0.25">
      <c r="A1208" s="5" t="s">
        <v>4825</v>
      </c>
      <c r="B1208" s="9" t="s">
        <v>4826</v>
      </c>
      <c r="C1208" s="9" t="s">
        <v>4827</v>
      </c>
      <c r="D1208" s="5" t="s">
        <v>4828</v>
      </c>
      <c r="E1208" s="5" t="s">
        <v>4829</v>
      </c>
      <c r="F1208" s="5" t="s">
        <v>4830</v>
      </c>
      <c r="G1208" s="62" t="s">
        <v>603</v>
      </c>
      <c r="H1208" s="62" t="s">
        <v>603</v>
      </c>
      <c r="I1208" s="5" t="s">
        <v>4831</v>
      </c>
      <c r="J1208" s="5" t="s">
        <v>4831</v>
      </c>
      <c r="K1208" s="5" t="s">
        <v>4831</v>
      </c>
      <c r="L1208" s="5">
        <v>32</v>
      </c>
      <c r="M1208" s="5" t="s">
        <v>4832</v>
      </c>
      <c r="N1208" s="5" t="s">
        <v>6</v>
      </c>
      <c r="O1208" s="5" t="s">
        <v>8</v>
      </c>
      <c r="P1208" s="5" t="s">
        <v>9</v>
      </c>
    </row>
    <row r="1209" spans="1:16" ht="45" x14ac:dyDescent="0.25">
      <c r="A1209" s="5" t="s">
        <v>4833</v>
      </c>
      <c r="B1209" s="9" t="s">
        <v>4834</v>
      </c>
      <c r="C1209" s="4" t="s">
        <v>4835</v>
      </c>
      <c r="D1209" s="5" t="s">
        <v>4836</v>
      </c>
      <c r="E1209" s="5" t="s">
        <v>4837</v>
      </c>
      <c r="F1209" s="5" t="s">
        <v>4838</v>
      </c>
      <c r="G1209" s="5" t="s">
        <v>603</v>
      </c>
      <c r="H1209" s="5" t="s">
        <v>603</v>
      </c>
      <c r="I1209" s="5" t="s">
        <v>4839</v>
      </c>
      <c r="J1209" s="5" t="s">
        <v>4839</v>
      </c>
      <c r="K1209" s="5" t="s">
        <v>4839</v>
      </c>
      <c r="L1209" s="5" t="s">
        <v>4840</v>
      </c>
      <c r="M1209" s="5" t="s">
        <v>4841</v>
      </c>
      <c r="N1209" s="5" t="s">
        <v>6</v>
      </c>
      <c r="O1209" s="5" t="s">
        <v>8</v>
      </c>
      <c r="P1209" s="5" t="s">
        <v>190</v>
      </c>
    </row>
    <row r="1210" spans="1:16" ht="45" x14ac:dyDescent="0.25">
      <c r="A1210" s="5" t="s">
        <v>4842</v>
      </c>
      <c r="B1210" s="9" t="s">
        <v>4843</v>
      </c>
      <c r="C1210" s="4" t="s">
        <v>4844</v>
      </c>
      <c r="D1210" s="5" t="s">
        <v>4845</v>
      </c>
      <c r="E1210" s="5" t="s">
        <v>582</v>
      </c>
      <c r="F1210" s="5" t="s">
        <v>583</v>
      </c>
      <c r="G1210" s="5" t="s">
        <v>603</v>
      </c>
      <c r="H1210" s="5" t="s">
        <v>603</v>
      </c>
      <c r="I1210" s="5" t="s">
        <v>6</v>
      </c>
      <c r="J1210" s="5" t="s">
        <v>6</v>
      </c>
      <c r="K1210" s="5" t="s">
        <v>200</v>
      </c>
      <c r="L1210" s="5">
        <v>8</v>
      </c>
      <c r="M1210" s="5">
        <v>0.39215686274509798</v>
      </c>
      <c r="N1210" s="5" t="s">
        <v>6</v>
      </c>
      <c r="O1210" s="5" t="s">
        <v>8</v>
      </c>
      <c r="P1210" s="5" t="s">
        <v>9</v>
      </c>
    </row>
    <row r="1211" spans="1:16" ht="67.5" x14ac:dyDescent="0.25">
      <c r="A1211" s="5" t="s">
        <v>4846</v>
      </c>
      <c r="B1211" s="9" t="s">
        <v>4847</v>
      </c>
      <c r="C1211" s="4" t="s">
        <v>4848</v>
      </c>
      <c r="D1211" s="5" t="s">
        <v>4849</v>
      </c>
      <c r="E1211" s="5" t="s">
        <v>4850</v>
      </c>
      <c r="F1211" s="5" t="s">
        <v>4851</v>
      </c>
      <c r="G1211" s="5" t="s">
        <v>603</v>
      </c>
      <c r="H1211" s="5" t="s">
        <v>603</v>
      </c>
      <c r="I1211" s="5" t="s">
        <v>6</v>
      </c>
      <c r="J1211" s="5" t="s">
        <v>6</v>
      </c>
      <c r="K1211" s="5" t="s">
        <v>20</v>
      </c>
      <c r="L1211" s="5">
        <v>8</v>
      </c>
      <c r="M1211" s="5">
        <v>1</v>
      </c>
      <c r="N1211" s="5" t="s">
        <v>6</v>
      </c>
      <c r="O1211" s="5" t="s">
        <v>8</v>
      </c>
      <c r="P1211" s="5" t="s">
        <v>13</v>
      </c>
    </row>
    <row r="1212" spans="1:16" ht="56.25" x14ac:dyDescent="0.25">
      <c r="A1212" s="5" t="s">
        <v>4852</v>
      </c>
      <c r="B1212" s="9" t="s">
        <v>4853</v>
      </c>
      <c r="C1212" s="4" t="s">
        <v>4854</v>
      </c>
      <c r="D1212" s="5" t="s">
        <v>4855</v>
      </c>
      <c r="E1212" s="5" t="s">
        <v>4856</v>
      </c>
      <c r="F1212" s="5" t="s">
        <v>4857</v>
      </c>
      <c r="G1212" s="5" t="s">
        <v>603</v>
      </c>
      <c r="H1212" s="5" t="s">
        <v>603</v>
      </c>
      <c r="I1212" s="5" t="s">
        <v>6</v>
      </c>
      <c r="J1212" s="5" t="s">
        <v>6</v>
      </c>
      <c r="K1212" s="5" t="s">
        <v>200</v>
      </c>
      <c r="L1212" s="5">
        <v>8</v>
      </c>
      <c r="M1212" s="5">
        <v>0.78125</v>
      </c>
      <c r="N1212" s="5" t="s">
        <v>6</v>
      </c>
      <c r="O1212" s="5" t="s">
        <v>8</v>
      </c>
      <c r="P1212" s="5" t="s">
        <v>190</v>
      </c>
    </row>
    <row r="1213" spans="1:16" ht="56.25" x14ac:dyDescent="0.25">
      <c r="A1213" s="5" t="s">
        <v>4858</v>
      </c>
      <c r="B1213" s="9" t="s">
        <v>4853</v>
      </c>
      <c r="C1213" s="4" t="s">
        <v>4859</v>
      </c>
      <c r="D1213" s="5" t="s">
        <v>4860</v>
      </c>
      <c r="E1213" s="5" t="s">
        <v>4856</v>
      </c>
      <c r="F1213" s="5" t="s">
        <v>4857</v>
      </c>
      <c r="G1213" s="5" t="s">
        <v>603</v>
      </c>
      <c r="H1213" s="5" t="s">
        <v>603</v>
      </c>
      <c r="I1213" s="5" t="s">
        <v>6</v>
      </c>
      <c r="J1213" s="5" t="s">
        <v>6</v>
      </c>
      <c r="K1213" s="5" t="s">
        <v>200</v>
      </c>
      <c r="L1213" s="5">
        <v>8</v>
      </c>
      <c r="M1213" s="5">
        <v>0.78125</v>
      </c>
      <c r="N1213" s="5" t="s">
        <v>6</v>
      </c>
      <c r="O1213" s="5" t="s">
        <v>8</v>
      </c>
      <c r="P1213" s="5" t="s">
        <v>190</v>
      </c>
    </row>
    <row r="1214" spans="1:16" ht="45" x14ac:dyDescent="0.25">
      <c r="A1214" s="5" t="s">
        <v>4861</v>
      </c>
      <c r="B1214" s="9" t="s">
        <v>4862</v>
      </c>
      <c r="C1214" s="9" t="s">
        <v>4863</v>
      </c>
      <c r="D1214" s="5" t="s">
        <v>4864</v>
      </c>
      <c r="E1214" s="5" t="s">
        <v>4865</v>
      </c>
      <c r="F1214" s="5" t="s">
        <v>4866</v>
      </c>
      <c r="G1214" s="5" t="s">
        <v>603</v>
      </c>
      <c r="H1214" s="5" t="s">
        <v>603</v>
      </c>
      <c r="I1214" s="5" t="s">
        <v>6</v>
      </c>
      <c r="J1214" s="5" t="s">
        <v>6</v>
      </c>
      <c r="K1214" s="5" t="e">
        <v>#N/A</v>
      </c>
      <c r="L1214" s="5" t="e">
        <v>#N/A</v>
      </c>
      <c r="M1214" s="5" t="e">
        <v>#N/A</v>
      </c>
      <c r="N1214" s="5" t="s">
        <v>6</v>
      </c>
      <c r="O1214" s="5" t="s">
        <v>8</v>
      </c>
      <c r="P1214" s="5" t="s">
        <v>9</v>
      </c>
    </row>
    <row r="1215" spans="1:16" ht="67.5" x14ac:dyDescent="0.25">
      <c r="A1215" s="5" t="s">
        <v>4867</v>
      </c>
      <c r="B1215" s="9" t="s">
        <v>4868</v>
      </c>
      <c r="C1215" s="4" t="s">
        <v>4869</v>
      </c>
      <c r="D1215" s="4" t="s">
        <v>4870</v>
      </c>
      <c r="E1215" s="5" t="s">
        <v>4871</v>
      </c>
      <c r="F1215" s="5" t="s">
        <v>3186</v>
      </c>
      <c r="G1215" s="5" t="s">
        <v>603</v>
      </c>
      <c r="H1215" s="5" t="s">
        <v>603</v>
      </c>
      <c r="I1215" s="5" t="s">
        <v>6</v>
      </c>
      <c r="J1215" s="5" t="s">
        <v>6</v>
      </c>
      <c r="K1215" s="5" t="s">
        <v>2468</v>
      </c>
      <c r="L1215" s="5">
        <v>8</v>
      </c>
      <c r="M1215" s="5">
        <v>10</v>
      </c>
      <c r="N1215" s="5" t="s">
        <v>6</v>
      </c>
      <c r="O1215" s="5" t="s">
        <v>8</v>
      </c>
      <c r="P1215" s="5" t="s">
        <v>9</v>
      </c>
    </row>
    <row r="1216" spans="1:16" ht="33.75" x14ac:dyDescent="0.25">
      <c r="A1216" s="5" t="s">
        <v>4872</v>
      </c>
      <c r="B1216" s="9" t="s">
        <v>4873</v>
      </c>
      <c r="C1216" s="4" t="s">
        <v>4874</v>
      </c>
      <c r="D1216" s="5" t="s">
        <v>4875</v>
      </c>
      <c r="E1216" s="6" t="s">
        <v>23</v>
      </c>
      <c r="F1216" s="5" t="s">
        <v>25</v>
      </c>
      <c r="G1216" s="62" t="s">
        <v>603</v>
      </c>
      <c r="H1216" s="62" t="s">
        <v>603</v>
      </c>
      <c r="I1216" s="5" t="s">
        <v>6</v>
      </c>
      <c r="J1216" s="5" t="s">
        <v>6</v>
      </c>
      <c r="K1216" s="5" t="s">
        <v>26</v>
      </c>
      <c r="L1216" s="5">
        <v>16</v>
      </c>
      <c r="M1216" s="5">
        <v>0.25</v>
      </c>
      <c r="N1216" s="5" t="s">
        <v>6</v>
      </c>
      <c r="O1216" s="5" t="s">
        <v>8</v>
      </c>
      <c r="P1216" s="5" t="s">
        <v>13</v>
      </c>
    </row>
    <row r="1217" spans="1:16" ht="45" x14ac:dyDescent="0.25">
      <c r="A1217" s="5" t="s">
        <v>4876</v>
      </c>
      <c r="B1217" s="9" t="s">
        <v>4877</v>
      </c>
      <c r="C1217" s="4" t="s">
        <v>4878</v>
      </c>
      <c r="D1217" s="5" t="s">
        <v>4879</v>
      </c>
      <c r="E1217" s="6" t="s">
        <v>205</v>
      </c>
      <c r="F1217" s="5" t="s">
        <v>102</v>
      </c>
      <c r="G1217" s="62" t="s">
        <v>603</v>
      </c>
      <c r="H1217" s="62" t="s">
        <v>603</v>
      </c>
      <c r="I1217" s="5" t="s">
        <v>6</v>
      </c>
      <c r="J1217" s="5" t="s">
        <v>6</v>
      </c>
      <c r="K1217" s="5" t="s">
        <v>33</v>
      </c>
      <c r="L1217" s="5">
        <v>8</v>
      </c>
      <c r="M1217" s="5">
        <v>1</v>
      </c>
      <c r="N1217" s="5" t="s">
        <v>6</v>
      </c>
      <c r="O1217" s="5" t="s">
        <v>8</v>
      </c>
      <c r="P1217" s="5" t="s">
        <v>13</v>
      </c>
    </row>
    <row r="1218" spans="1:16" ht="67.5" x14ac:dyDescent="0.25">
      <c r="A1218" s="5" t="s">
        <v>4880</v>
      </c>
      <c r="B1218" s="9" t="s">
        <v>4881</v>
      </c>
      <c r="C1218" s="4" t="s">
        <v>4882</v>
      </c>
      <c r="D1218" s="5" t="s">
        <v>4883</v>
      </c>
      <c r="E1218" s="6" t="s">
        <v>4884</v>
      </c>
      <c r="F1218" s="5" t="s">
        <v>4885</v>
      </c>
      <c r="G1218" s="62" t="s">
        <v>603</v>
      </c>
      <c r="H1218" s="62" t="s">
        <v>603</v>
      </c>
      <c r="I1218" s="5" t="s">
        <v>6</v>
      </c>
      <c r="J1218" s="5" t="s">
        <v>6</v>
      </c>
      <c r="K1218" s="5" t="s">
        <v>6</v>
      </c>
      <c r="L1218" s="5">
        <v>8</v>
      </c>
      <c r="M1218" s="5">
        <v>0.5</v>
      </c>
      <c r="N1218" s="5" t="s">
        <v>6</v>
      </c>
      <c r="O1218" s="5" t="s">
        <v>8</v>
      </c>
      <c r="P1218" s="5" t="s">
        <v>190</v>
      </c>
    </row>
    <row r="1219" spans="1:16" ht="45" x14ac:dyDescent="0.25">
      <c r="A1219" s="5" t="s">
        <v>4886</v>
      </c>
      <c r="B1219" s="9" t="s">
        <v>4887</v>
      </c>
      <c r="C1219" s="4" t="s">
        <v>4888</v>
      </c>
      <c r="D1219" s="5" t="s">
        <v>4889</v>
      </c>
      <c r="E1219" s="6" t="s">
        <v>4850</v>
      </c>
      <c r="F1219" s="5" t="s">
        <v>4851</v>
      </c>
      <c r="G1219" s="62" t="s">
        <v>603</v>
      </c>
      <c r="H1219" s="62" t="s">
        <v>603</v>
      </c>
      <c r="I1219" s="5" t="s">
        <v>6</v>
      </c>
      <c r="J1219" s="5" t="s">
        <v>6</v>
      </c>
      <c r="K1219" s="5" t="s">
        <v>20</v>
      </c>
      <c r="L1219" s="5">
        <v>8</v>
      </c>
      <c r="M1219" s="5">
        <v>1</v>
      </c>
      <c r="N1219" s="5" t="s">
        <v>6</v>
      </c>
      <c r="O1219" s="5" t="s">
        <v>8</v>
      </c>
      <c r="P1219" s="5" t="s">
        <v>9</v>
      </c>
    </row>
    <row r="1220" spans="1:16" ht="45" x14ac:dyDescent="0.25">
      <c r="A1220" s="5" t="s">
        <v>4890</v>
      </c>
      <c r="B1220" s="9" t="s">
        <v>4891</v>
      </c>
      <c r="C1220" s="4" t="s">
        <v>4892</v>
      </c>
      <c r="D1220" s="5" t="s">
        <v>4893</v>
      </c>
      <c r="E1220" s="6" t="s">
        <v>582</v>
      </c>
      <c r="F1220" s="5" t="s">
        <v>583</v>
      </c>
      <c r="G1220" s="62" t="s">
        <v>603</v>
      </c>
      <c r="H1220" s="62" t="s">
        <v>603</v>
      </c>
      <c r="I1220" s="5" t="s">
        <v>6</v>
      </c>
      <c r="J1220" s="5" t="s">
        <v>6</v>
      </c>
      <c r="K1220" s="5" t="s">
        <v>200</v>
      </c>
      <c r="L1220" s="5" t="e">
        <v>#N/A</v>
      </c>
      <c r="M1220" s="5" t="e">
        <v>#N/A</v>
      </c>
      <c r="N1220" s="5" t="s">
        <v>6</v>
      </c>
      <c r="O1220" s="5" t="s">
        <v>8</v>
      </c>
      <c r="P1220" s="5" t="s">
        <v>9</v>
      </c>
    </row>
    <row r="1221" spans="1:16" ht="45" x14ac:dyDescent="0.25">
      <c r="A1221" s="5" t="s">
        <v>4894</v>
      </c>
      <c r="B1221" s="9" t="s">
        <v>4895</v>
      </c>
      <c r="C1221" s="4" t="s">
        <v>4896</v>
      </c>
      <c r="D1221" s="5" t="s">
        <v>4897</v>
      </c>
      <c r="E1221" s="6" t="s">
        <v>101</v>
      </c>
      <c r="F1221" s="5" t="s">
        <v>102</v>
      </c>
      <c r="G1221" s="62" t="s">
        <v>603</v>
      </c>
      <c r="H1221" s="62" t="s">
        <v>603</v>
      </c>
      <c r="I1221" s="5" t="s">
        <v>6</v>
      </c>
      <c r="J1221" s="5" t="s">
        <v>6</v>
      </c>
      <c r="K1221" s="5" t="s">
        <v>6</v>
      </c>
      <c r="L1221" s="5">
        <v>8</v>
      </c>
      <c r="M1221" s="5">
        <v>1</v>
      </c>
      <c r="N1221" s="5" t="s">
        <v>6</v>
      </c>
      <c r="O1221" s="5" t="s">
        <v>8</v>
      </c>
      <c r="P1221" s="5" t="s">
        <v>9</v>
      </c>
    </row>
    <row r="1222" spans="1:16" ht="78.75" x14ac:dyDescent="0.25">
      <c r="A1222" s="5" t="s">
        <v>4898</v>
      </c>
      <c r="B1222" s="9" t="s">
        <v>4853</v>
      </c>
      <c r="C1222" s="4" t="s">
        <v>4899</v>
      </c>
      <c r="D1222" s="5" t="s">
        <v>4900</v>
      </c>
      <c r="E1222" s="5" t="s">
        <v>4901</v>
      </c>
      <c r="F1222" s="5" t="s">
        <v>4902</v>
      </c>
      <c r="G1222" s="62" t="s">
        <v>603</v>
      </c>
      <c r="H1222" s="62" t="s">
        <v>603</v>
      </c>
      <c r="I1222" s="5" t="s">
        <v>4839</v>
      </c>
      <c r="J1222" s="5" t="s">
        <v>4839</v>
      </c>
      <c r="K1222" s="5" t="s">
        <v>4903</v>
      </c>
      <c r="L1222" s="5">
        <v>16</v>
      </c>
      <c r="M1222" s="5" t="s">
        <v>4904</v>
      </c>
      <c r="N1222" s="5" t="s">
        <v>6</v>
      </c>
      <c r="O1222" s="5" t="s">
        <v>8</v>
      </c>
      <c r="P1222" s="5" t="s">
        <v>190</v>
      </c>
    </row>
    <row r="1223" spans="1:16" ht="22.5" x14ac:dyDescent="0.25">
      <c r="A1223" s="63" t="s">
        <v>4905</v>
      </c>
      <c r="B1223" s="63" t="s">
        <v>4853</v>
      </c>
      <c r="C1223" s="63" t="s">
        <v>4899</v>
      </c>
      <c r="D1223" s="63" t="s">
        <v>4906</v>
      </c>
      <c r="E1223" s="63" t="s">
        <v>4907</v>
      </c>
      <c r="F1223" s="63" t="s">
        <v>4908</v>
      </c>
      <c r="G1223" s="64" t="s">
        <v>603</v>
      </c>
      <c r="H1223" s="64" t="s">
        <v>603</v>
      </c>
      <c r="I1223" s="65" t="s">
        <v>4839</v>
      </c>
      <c r="J1223" s="65" t="s">
        <v>4839</v>
      </c>
      <c r="K1223" s="65" t="s">
        <v>4909</v>
      </c>
      <c r="L1223" s="65">
        <v>16</v>
      </c>
      <c r="M1223" s="65" t="s">
        <v>4910</v>
      </c>
      <c r="N1223" s="64" t="s">
        <v>6</v>
      </c>
      <c r="O1223" s="65" t="s">
        <v>8</v>
      </c>
      <c r="P1223" s="65" t="s">
        <v>190</v>
      </c>
    </row>
    <row r="1224" spans="1:16" ht="67.5" x14ac:dyDescent="0.25">
      <c r="A1224" s="5" t="s">
        <v>4911</v>
      </c>
      <c r="B1224" s="9" t="s">
        <v>4912</v>
      </c>
      <c r="C1224" s="4" t="s">
        <v>4913</v>
      </c>
      <c r="D1224" s="40" t="s">
        <v>4914</v>
      </c>
      <c r="E1224" s="11" t="s">
        <v>101</v>
      </c>
      <c r="F1224" s="40" t="s">
        <v>102</v>
      </c>
      <c r="G1224" s="62" t="s">
        <v>603</v>
      </c>
      <c r="H1224" s="62" t="s">
        <v>603</v>
      </c>
      <c r="I1224" s="40" t="s">
        <v>6</v>
      </c>
      <c r="J1224" s="40" t="s">
        <v>6</v>
      </c>
      <c r="K1224" s="40" t="s">
        <v>6</v>
      </c>
      <c r="L1224" s="40">
        <v>8</v>
      </c>
      <c r="M1224" s="40">
        <v>1</v>
      </c>
      <c r="N1224" s="5" t="s">
        <v>6</v>
      </c>
      <c r="O1224" s="5" t="s">
        <v>8</v>
      </c>
      <c r="P1224" s="5" t="s">
        <v>13</v>
      </c>
    </row>
    <row r="1225" spans="1:16" ht="33.75" x14ac:dyDescent="0.25">
      <c r="A1225" s="5" t="s">
        <v>4915</v>
      </c>
      <c r="B1225" s="9" t="s">
        <v>4916</v>
      </c>
      <c r="C1225" s="4" t="s">
        <v>4917</v>
      </c>
      <c r="D1225" s="5" t="s">
        <v>4918</v>
      </c>
      <c r="E1225" s="6" t="s">
        <v>101</v>
      </c>
      <c r="F1225" s="40" t="s">
        <v>102</v>
      </c>
      <c r="G1225" s="62" t="s">
        <v>603</v>
      </c>
      <c r="H1225" s="62" t="s">
        <v>603</v>
      </c>
      <c r="I1225" s="5" t="s">
        <v>6</v>
      </c>
      <c r="J1225" s="5" t="s">
        <v>6</v>
      </c>
      <c r="K1225" s="5" t="s">
        <v>6</v>
      </c>
      <c r="L1225" s="5">
        <v>8</v>
      </c>
      <c r="M1225" s="5">
        <v>1</v>
      </c>
      <c r="N1225" s="5" t="s">
        <v>6</v>
      </c>
      <c r="O1225" s="5" t="s">
        <v>8</v>
      </c>
      <c r="P1225" s="5" t="s">
        <v>9</v>
      </c>
    </row>
    <row r="1226" spans="1:16" ht="45" x14ac:dyDescent="0.25">
      <c r="A1226" s="5" t="s">
        <v>4919</v>
      </c>
      <c r="B1226" s="9" t="s">
        <v>4920</v>
      </c>
      <c r="C1226" s="9" t="s">
        <v>4921</v>
      </c>
      <c r="D1226" s="5" t="s">
        <v>4922</v>
      </c>
      <c r="E1226" s="6" t="s">
        <v>399</v>
      </c>
      <c r="F1226" s="5" t="e">
        <v>#N/A</v>
      </c>
      <c r="G1226" s="62" t="s">
        <v>603</v>
      </c>
      <c r="H1226" s="62" t="s">
        <v>603</v>
      </c>
      <c r="I1226" s="5" t="s">
        <v>6</v>
      </c>
      <c r="J1226" s="5" t="s">
        <v>6</v>
      </c>
      <c r="K1226" s="5" t="s">
        <v>631</v>
      </c>
      <c r="L1226" s="5">
        <v>16</v>
      </c>
      <c r="M1226" s="5">
        <v>1</v>
      </c>
      <c r="N1226" s="5" t="s">
        <v>6</v>
      </c>
      <c r="O1226" s="5" t="s">
        <v>8</v>
      </c>
      <c r="P1226" s="5" t="s">
        <v>9</v>
      </c>
    </row>
    <row r="1227" spans="1:16" ht="101.25" x14ac:dyDescent="0.25">
      <c r="A1227" s="1" t="s">
        <v>4923</v>
      </c>
      <c r="B1227" s="2" t="s">
        <v>4924</v>
      </c>
      <c r="C1227" s="3" t="s">
        <v>4925</v>
      </c>
      <c r="D1227" s="1" t="s">
        <v>3</v>
      </c>
      <c r="E1227" s="1" t="s">
        <v>4</v>
      </c>
      <c r="F1227" s="1" t="s">
        <v>5</v>
      </c>
      <c r="G1227" s="1" t="s">
        <v>6</v>
      </c>
      <c r="H1227" s="1" t="s">
        <v>6</v>
      </c>
      <c r="I1227" s="1" t="s">
        <v>6</v>
      </c>
      <c r="J1227" s="1" t="s">
        <v>6</v>
      </c>
      <c r="K1227" s="1" t="s">
        <v>6</v>
      </c>
      <c r="L1227" s="1">
        <v>32</v>
      </c>
      <c r="M1227" s="1">
        <v>1</v>
      </c>
      <c r="N1227" s="1" t="s">
        <v>7</v>
      </c>
      <c r="O1227" s="1" t="s">
        <v>8</v>
      </c>
      <c r="P1227" s="1" t="s">
        <v>13</v>
      </c>
    </row>
    <row r="1228" spans="1:16" ht="56.25" x14ac:dyDescent="0.25">
      <c r="A1228" s="5" t="s">
        <v>4926</v>
      </c>
      <c r="B1228" s="9" t="s">
        <v>4927</v>
      </c>
      <c r="C1228" s="4" t="s">
        <v>4928</v>
      </c>
      <c r="D1228" s="5" t="s">
        <v>4929</v>
      </c>
      <c r="E1228" s="6" t="s">
        <v>618</v>
      </c>
      <c r="F1228" s="5" t="s">
        <v>68</v>
      </c>
      <c r="G1228" s="62" t="s">
        <v>603</v>
      </c>
      <c r="H1228" s="62" t="s">
        <v>603</v>
      </c>
      <c r="I1228" s="5" t="s">
        <v>6</v>
      </c>
      <c r="J1228" s="5" t="s">
        <v>6</v>
      </c>
      <c r="K1228" s="5" t="s">
        <v>53</v>
      </c>
      <c r="L1228" s="5">
        <v>16</v>
      </c>
      <c r="M1228" s="5">
        <v>1</v>
      </c>
      <c r="N1228" s="5" t="s">
        <v>6</v>
      </c>
      <c r="O1228" s="5" t="s">
        <v>8</v>
      </c>
      <c r="P1228" s="5" t="s">
        <v>13</v>
      </c>
    </row>
    <row r="1229" spans="1:16" ht="56.25" x14ac:dyDescent="0.25">
      <c r="A1229" s="5" t="s">
        <v>4930</v>
      </c>
      <c r="B1229" s="9" t="s">
        <v>4931</v>
      </c>
      <c r="C1229" s="9" t="s">
        <v>4932</v>
      </c>
      <c r="D1229" s="5" t="s">
        <v>4933</v>
      </c>
      <c r="E1229" s="6" t="s">
        <v>4934</v>
      </c>
      <c r="F1229" s="5" t="e">
        <v>#N/A</v>
      </c>
      <c r="G1229" s="62" t="s">
        <v>603</v>
      </c>
      <c r="H1229" s="62" t="s">
        <v>603</v>
      </c>
      <c r="I1229" s="5" t="s">
        <v>6</v>
      </c>
      <c r="J1229" s="5" t="s">
        <v>6</v>
      </c>
      <c r="K1229" s="5" t="s">
        <v>2468</v>
      </c>
      <c r="L1229" s="5">
        <v>16</v>
      </c>
      <c r="M1229" s="5">
        <v>7.9011215381094069E-2</v>
      </c>
      <c r="N1229" s="5" t="s">
        <v>6</v>
      </c>
      <c r="O1229" s="5" t="s">
        <v>8</v>
      </c>
      <c r="P1229" s="5" t="s">
        <v>9</v>
      </c>
    </row>
    <row r="1230" spans="1:16" ht="45" x14ac:dyDescent="0.25">
      <c r="A1230" s="5" t="s">
        <v>4935</v>
      </c>
      <c r="B1230" s="9" t="s">
        <v>4936</v>
      </c>
      <c r="C1230" s="4" t="s">
        <v>4937</v>
      </c>
      <c r="D1230" s="5" t="s">
        <v>4938</v>
      </c>
      <c r="E1230" s="6" t="s">
        <v>4939</v>
      </c>
      <c r="F1230" s="5" t="e">
        <v>#N/A</v>
      </c>
      <c r="G1230" s="62" t="s">
        <v>603</v>
      </c>
      <c r="H1230" s="62" t="s">
        <v>603</v>
      </c>
      <c r="I1230" s="5" t="s">
        <v>6</v>
      </c>
      <c r="J1230" s="5" t="s">
        <v>6</v>
      </c>
      <c r="K1230" s="5" t="s">
        <v>2468</v>
      </c>
      <c r="L1230" s="5">
        <v>16</v>
      </c>
      <c r="M1230" s="5">
        <v>10</v>
      </c>
      <c r="N1230" s="5" t="s">
        <v>6</v>
      </c>
      <c r="O1230" s="5" t="s">
        <v>8</v>
      </c>
      <c r="P1230" s="5" t="s">
        <v>4940</v>
      </c>
    </row>
    <row r="1231" spans="1:16" ht="56.25" x14ac:dyDescent="0.25">
      <c r="A1231" s="5" t="s">
        <v>4941</v>
      </c>
      <c r="B1231" s="9" t="s">
        <v>4942</v>
      </c>
      <c r="C1231" s="4" t="s">
        <v>4943</v>
      </c>
      <c r="D1231" s="5" t="s">
        <v>4944</v>
      </c>
      <c r="E1231" s="5" t="s">
        <v>4945</v>
      </c>
      <c r="F1231" s="5" t="s">
        <v>4946</v>
      </c>
      <c r="G1231" s="62" t="s">
        <v>603</v>
      </c>
      <c r="H1231" s="62" t="s">
        <v>603</v>
      </c>
      <c r="I1231" s="5" t="s">
        <v>4839</v>
      </c>
      <c r="J1231" s="5" t="s">
        <v>4839</v>
      </c>
      <c r="K1231" s="5" t="s">
        <v>4947</v>
      </c>
      <c r="L1231" s="6">
        <v>32</v>
      </c>
      <c r="M1231" s="5" t="s">
        <v>4948</v>
      </c>
      <c r="N1231" s="5" t="s">
        <v>6</v>
      </c>
      <c r="O1231" s="5" t="s">
        <v>8</v>
      </c>
      <c r="P1231" s="5" t="s">
        <v>119</v>
      </c>
    </row>
    <row r="1232" spans="1:16" ht="56.25" x14ac:dyDescent="0.25">
      <c r="A1232" s="5" t="s">
        <v>4949</v>
      </c>
      <c r="B1232" s="9" t="s">
        <v>4950</v>
      </c>
      <c r="C1232" s="9" t="s">
        <v>4951</v>
      </c>
      <c r="D1232" s="5" t="s">
        <v>4952</v>
      </c>
      <c r="E1232" s="6" t="s">
        <v>582</v>
      </c>
      <c r="F1232" s="5" t="s">
        <v>583</v>
      </c>
      <c r="G1232" s="62" t="s">
        <v>603</v>
      </c>
      <c r="H1232" s="62" t="s">
        <v>603</v>
      </c>
      <c r="I1232" s="5" t="s">
        <v>6</v>
      </c>
      <c r="J1232" s="5" t="s">
        <v>6</v>
      </c>
      <c r="K1232" s="5" t="s">
        <v>200</v>
      </c>
      <c r="L1232" s="5">
        <v>8</v>
      </c>
      <c r="M1232" s="5">
        <v>0.39215686274509798</v>
      </c>
      <c r="N1232" s="5" t="s">
        <v>6</v>
      </c>
      <c r="O1232" s="5" t="s">
        <v>8</v>
      </c>
      <c r="P1232" s="5" t="s">
        <v>9</v>
      </c>
    </row>
    <row r="1233" spans="1:16" ht="45" x14ac:dyDescent="0.25">
      <c r="A1233" s="5" t="s">
        <v>4953</v>
      </c>
      <c r="B1233" s="9" t="s">
        <v>4954</v>
      </c>
      <c r="C1233" s="9" t="s">
        <v>4955</v>
      </c>
      <c r="D1233" s="5" t="s">
        <v>4956</v>
      </c>
      <c r="E1233" s="6" t="s">
        <v>582</v>
      </c>
      <c r="F1233" s="5" t="s">
        <v>583</v>
      </c>
      <c r="G1233" s="62" t="s">
        <v>603</v>
      </c>
      <c r="H1233" s="62" t="s">
        <v>603</v>
      </c>
      <c r="I1233" s="5" t="s">
        <v>6</v>
      </c>
      <c r="J1233" s="5" t="s">
        <v>6</v>
      </c>
      <c r="K1233" s="5" t="s">
        <v>200</v>
      </c>
      <c r="L1233" s="5">
        <v>8</v>
      </c>
      <c r="M1233" s="5">
        <v>0.39215686274509798</v>
      </c>
      <c r="N1233" s="5" t="s">
        <v>6</v>
      </c>
      <c r="O1233" s="5" t="s">
        <v>8</v>
      </c>
      <c r="P1233" s="5" t="s">
        <v>9</v>
      </c>
    </row>
    <row r="1234" spans="1:16" ht="90" x14ac:dyDescent="0.25">
      <c r="A1234" s="5" t="s">
        <v>4957</v>
      </c>
      <c r="B1234" s="9" t="s">
        <v>4958</v>
      </c>
      <c r="C1234" s="4" t="s">
        <v>4959</v>
      </c>
      <c r="D1234" s="5" t="s">
        <v>4960</v>
      </c>
      <c r="E1234" s="5" t="s">
        <v>101</v>
      </c>
      <c r="F1234" s="5" t="s">
        <v>102</v>
      </c>
      <c r="G1234" s="62" t="s">
        <v>603</v>
      </c>
      <c r="H1234" s="62" t="s">
        <v>603</v>
      </c>
      <c r="I1234" s="5" t="s">
        <v>6</v>
      </c>
      <c r="J1234" s="5" t="s">
        <v>6</v>
      </c>
      <c r="K1234" s="5" t="s">
        <v>6</v>
      </c>
      <c r="L1234" s="5">
        <v>8</v>
      </c>
      <c r="M1234" s="5">
        <v>1</v>
      </c>
      <c r="N1234" s="5" t="s">
        <v>6</v>
      </c>
      <c r="O1234" s="5" t="s">
        <v>8</v>
      </c>
      <c r="P1234" s="5" t="s">
        <v>13</v>
      </c>
    </row>
    <row r="1235" spans="1:16" ht="90" x14ac:dyDescent="0.25">
      <c r="A1235" s="5" t="s">
        <v>4961</v>
      </c>
      <c r="B1235" s="9" t="s">
        <v>4962</v>
      </c>
      <c r="C1235" s="4" t="s">
        <v>4963</v>
      </c>
      <c r="D1235" s="5" t="s">
        <v>4964</v>
      </c>
      <c r="E1235" s="6" t="s">
        <v>618</v>
      </c>
      <c r="F1235" s="5" t="e">
        <v>#N/A</v>
      </c>
      <c r="G1235" s="62" t="s">
        <v>603</v>
      </c>
      <c r="H1235" s="62" t="s">
        <v>603</v>
      </c>
      <c r="I1235" s="5" t="s">
        <v>6</v>
      </c>
      <c r="J1235" s="5" t="s">
        <v>6</v>
      </c>
      <c r="K1235" s="5" t="s">
        <v>53</v>
      </c>
      <c r="L1235" s="5">
        <v>16</v>
      </c>
      <c r="M1235" s="5">
        <v>1</v>
      </c>
      <c r="N1235" s="5" t="s">
        <v>6</v>
      </c>
      <c r="O1235" s="5" t="s">
        <v>8</v>
      </c>
      <c r="P1235" s="5" t="s">
        <v>13</v>
      </c>
    </row>
    <row r="1236" spans="1:16" ht="45" x14ac:dyDescent="0.25">
      <c r="A1236" s="5" t="s">
        <v>4965</v>
      </c>
      <c r="B1236" s="9" t="s">
        <v>4966</v>
      </c>
      <c r="C1236" s="9" t="s">
        <v>4967</v>
      </c>
      <c r="D1236" s="5" t="s">
        <v>4968</v>
      </c>
      <c r="E1236" s="6" t="s">
        <v>4969</v>
      </c>
      <c r="F1236" s="5" t="e">
        <v>#N/A</v>
      </c>
      <c r="G1236" s="62" t="s">
        <v>603</v>
      </c>
      <c r="H1236" s="62" t="s">
        <v>603</v>
      </c>
      <c r="I1236" s="5" t="s">
        <v>6</v>
      </c>
      <c r="J1236" s="5" t="s">
        <v>6</v>
      </c>
      <c r="K1236" s="5" t="s">
        <v>2468</v>
      </c>
      <c r="L1236" s="5">
        <v>8</v>
      </c>
      <c r="M1236" s="5">
        <v>1</v>
      </c>
      <c r="N1236" s="5" t="s">
        <v>6</v>
      </c>
      <c r="O1236" s="5" t="s">
        <v>8</v>
      </c>
      <c r="P1236" s="5" t="s">
        <v>9</v>
      </c>
    </row>
    <row r="1237" spans="1:16" ht="67.5" x14ac:dyDescent="0.25">
      <c r="A1237" s="5" t="s">
        <v>4970</v>
      </c>
      <c r="B1237" s="9" t="s">
        <v>603</v>
      </c>
      <c r="C1237" s="4" t="s">
        <v>4971</v>
      </c>
      <c r="D1237" s="5" t="s">
        <v>4972</v>
      </c>
      <c r="E1237" s="5" t="s">
        <v>4973</v>
      </c>
      <c r="F1237" s="5" t="s">
        <v>4974</v>
      </c>
      <c r="G1237" s="5" t="s">
        <v>603</v>
      </c>
      <c r="H1237" s="5" t="s">
        <v>603</v>
      </c>
      <c r="I1237" s="5" t="s">
        <v>603</v>
      </c>
      <c r="J1237" s="5" t="s">
        <v>603</v>
      </c>
      <c r="K1237" s="5" t="s">
        <v>534</v>
      </c>
      <c r="L1237" s="5" t="s">
        <v>4975</v>
      </c>
      <c r="M1237" s="5" t="s">
        <v>4976</v>
      </c>
      <c r="N1237" s="5" t="s">
        <v>6</v>
      </c>
      <c r="O1237" s="5" t="s">
        <v>8</v>
      </c>
      <c r="P1237" s="5" t="s">
        <v>9</v>
      </c>
    </row>
    <row r="1238" spans="1:16" ht="67.5" x14ac:dyDescent="0.25">
      <c r="A1238" s="5" t="s">
        <v>4977</v>
      </c>
      <c r="B1238" s="9" t="s">
        <v>4978</v>
      </c>
      <c r="C1238" s="9" t="s">
        <v>4979</v>
      </c>
      <c r="D1238" s="5" t="s">
        <v>4980</v>
      </c>
      <c r="E1238" s="6" t="s">
        <v>3505</v>
      </c>
      <c r="F1238" s="5" t="e">
        <v>#N/A</v>
      </c>
      <c r="G1238" s="62" t="s">
        <v>603</v>
      </c>
      <c r="H1238" s="62" t="s">
        <v>603</v>
      </c>
      <c r="I1238" s="5" t="s">
        <v>6</v>
      </c>
      <c r="J1238" s="5" t="s">
        <v>6</v>
      </c>
      <c r="K1238" s="5" t="s">
        <v>20</v>
      </c>
      <c r="L1238" s="5">
        <v>16</v>
      </c>
      <c r="M1238" s="5">
        <v>0.1</v>
      </c>
      <c r="N1238" s="5" t="s">
        <v>6</v>
      </c>
      <c r="O1238" s="5" t="s">
        <v>8</v>
      </c>
      <c r="P1238" s="5" t="s">
        <v>9</v>
      </c>
    </row>
    <row r="1239" spans="1:16" ht="67.5" x14ac:dyDescent="0.25">
      <c r="A1239" s="5" t="s">
        <v>4981</v>
      </c>
      <c r="B1239" s="9" t="s">
        <v>4982</v>
      </c>
      <c r="C1239" s="9" t="s">
        <v>4983</v>
      </c>
      <c r="D1239" s="5" t="s">
        <v>4984</v>
      </c>
      <c r="E1239" s="6" t="s">
        <v>3505</v>
      </c>
      <c r="F1239" s="5" t="e">
        <v>#N/A</v>
      </c>
      <c r="G1239" s="62" t="s">
        <v>603</v>
      </c>
      <c r="H1239" s="62" t="s">
        <v>603</v>
      </c>
      <c r="I1239" s="5" t="s">
        <v>6</v>
      </c>
      <c r="J1239" s="5" t="s">
        <v>6</v>
      </c>
      <c r="K1239" s="5" t="s">
        <v>20</v>
      </c>
      <c r="L1239" s="5">
        <v>16</v>
      </c>
      <c r="M1239" s="5">
        <v>0.1</v>
      </c>
      <c r="N1239" s="5" t="s">
        <v>6</v>
      </c>
      <c r="O1239" s="5" t="s">
        <v>8</v>
      </c>
      <c r="P1239" s="5" t="s">
        <v>9</v>
      </c>
    </row>
    <row r="1240" spans="1:16" ht="101.25" x14ac:dyDescent="0.25">
      <c r="A1240" s="1" t="s">
        <v>4985</v>
      </c>
      <c r="B1240" s="2" t="s">
        <v>4986</v>
      </c>
      <c r="C1240" s="3" t="s">
        <v>4987</v>
      </c>
      <c r="D1240" s="1" t="s">
        <v>3</v>
      </c>
      <c r="E1240" s="1" t="s">
        <v>4</v>
      </c>
      <c r="F1240" s="1" t="s">
        <v>5</v>
      </c>
      <c r="G1240" s="1" t="s">
        <v>6</v>
      </c>
      <c r="H1240" s="1" t="s">
        <v>6</v>
      </c>
      <c r="I1240" s="1" t="s">
        <v>6</v>
      </c>
      <c r="J1240" s="1" t="s">
        <v>6</v>
      </c>
      <c r="K1240" s="1" t="s">
        <v>6</v>
      </c>
      <c r="L1240" s="1">
        <v>32</v>
      </c>
      <c r="M1240" s="1">
        <v>1</v>
      </c>
      <c r="N1240" s="1" t="s">
        <v>7</v>
      </c>
      <c r="O1240" s="1" t="s">
        <v>8</v>
      </c>
      <c r="P1240" s="1" t="s">
        <v>9</v>
      </c>
    </row>
    <row r="1241" spans="1:16" ht="247.5" x14ac:dyDescent="0.25">
      <c r="A1241" s="5" t="s">
        <v>4988</v>
      </c>
      <c r="B1241" s="9" t="s">
        <v>4989</v>
      </c>
      <c r="C1241" s="4" t="s">
        <v>4990</v>
      </c>
      <c r="D1241" s="5" t="s">
        <v>4991</v>
      </c>
      <c r="E1241" s="5" t="s">
        <v>4829</v>
      </c>
      <c r="F1241" s="5" t="s">
        <v>4830</v>
      </c>
      <c r="G1241" s="62" t="s">
        <v>603</v>
      </c>
      <c r="H1241" s="62" t="s">
        <v>603</v>
      </c>
      <c r="I1241" s="5" t="s">
        <v>4831</v>
      </c>
      <c r="J1241" s="5" t="s">
        <v>4831</v>
      </c>
      <c r="K1241" s="5" t="s">
        <v>4831</v>
      </c>
      <c r="L1241" s="5">
        <v>32</v>
      </c>
      <c r="M1241" s="5" t="s">
        <v>4832</v>
      </c>
      <c r="N1241" s="5" t="s">
        <v>6</v>
      </c>
      <c r="O1241" s="5" t="s">
        <v>8</v>
      </c>
      <c r="P1241" s="5" t="s">
        <v>9</v>
      </c>
    </row>
    <row r="1242" spans="1:16" ht="56.25" x14ac:dyDescent="0.25">
      <c r="A1242" s="5" t="s">
        <v>4992</v>
      </c>
      <c r="B1242" s="9" t="s">
        <v>4993</v>
      </c>
      <c r="C1242" s="9" t="s">
        <v>4994</v>
      </c>
      <c r="D1242" s="5" t="s">
        <v>4995</v>
      </c>
      <c r="E1242" s="6" t="s">
        <v>4996</v>
      </c>
      <c r="F1242" s="5" t="s">
        <v>776</v>
      </c>
      <c r="G1242" s="62" t="s">
        <v>603</v>
      </c>
      <c r="H1242" s="62" t="s">
        <v>603</v>
      </c>
      <c r="I1242" s="5" t="s">
        <v>6</v>
      </c>
      <c r="J1242" s="5" t="s">
        <v>6</v>
      </c>
      <c r="K1242" s="5" t="s">
        <v>46</v>
      </c>
      <c r="L1242" s="5">
        <v>16</v>
      </c>
      <c r="M1242" s="5">
        <v>1E-3</v>
      </c>
      <c r="N1242" s="5" t="s">
        <v>6</v>
      </c>
      <c r="O1242" s="5" t="s">
        <v>8</v>
      </c>
      <c r="P1242" s="5" t="s">
        <v>9</v>
      </c>
    </row>
    <row r="1243" spans="1:16" ht="45" x14ac:dyDescent="0.25">
      <c r="A1243" s="5" t="s">
        <v>4997</v>
      </c>
      <c r="B1243" s="9" t="s">
        <v>4998</v>
      </c>
      <c r="C1243" s="9" t="s">
        <v>4999</v>
      </c>
      <c r="D1243" s="5" t="s">
        <v>5000</v>
      </c>
      <c r="E1243" s="6" t="s">
        <v>5001</v>
      </c>
      <c r="F1243" s="5" t="s">
        <v>5002</v>
      </c>
      <c r="G1243" s="62" t="s">
        <v>603</v>
      </c>
      <c r="H1243" s="62" t="s">
        <v>603</v>
      </c>
      <c r="I1243" s="5" t="s">
        <v>6</v>
      </c>
      <c r="J1243" s="5" t="s">
        <v>6</v>
      </c>
      <c r="K1243" s="5" t="s">
        <v>200</v>
      </c>
      <c r="L1243" s="5">
        <v>16</v>
      </c>
      <c r="M1243" s="5">
        <v>0.39215686274509803</v>
      </c>
      <c r="N1243" s="5" t="s">
        <v>6</v>
      </c>
      <c r="O1243" s="5" t="s">
        <v>8</v>
      </c>
      <c r="P1243" s="5" t="s">
        <v>9</v>
      </c>
    </row>
    <row r="1244" spans="1:16" ht="78.75" x14ac:dyDescent="0.25">
      <c r="A1244" s="5" t="s">
        <v>5003</v>
      </c>
      <c r="B1244" s="9" t="s">
        <v>5004</v>
      </c>
      <c r="C1244" s="9" t="s">
        <v>5005</v>
      </c>
      <c r="D1244" s="5" t="s">
        <v>5006</v>
      </c>
      <c r="E1244" s="6" t="s">
        <v>3542</v>
      </c>
      <c r="F1244" s="5" t="s">
        <v>5007</v>
      </c>
      <c r="G1244" s="62" t="s">
        <v>603</v>
      </c>
      <c r="H1244" s="62" t="s">
        <v>603</v>
      </c>
      <c r="I1244" s="5" t="s">
        <v>6</v>
      </c>
      <c r="J1244" s="5" t="s">
        <v>6</v>
      </c>
      <c r="K1244" s="5" t="s">
        <v>200</v>
      </c>
      <c r="L1244" s="5">
        <v>16</v>
      </c>
      <c r="M1244" s="5">
        <v>3.0518043793392844E-5</v>
      </c>
      <c r="N1244" s="5" t="s">
        <v>6</v>
      </c>
      <c r="O1244" s="5" t="s">
        <v>8</v>
      </c>
      <c r="P1244" s="5" t="s">
        <v>9</v>
      </c>
    </row>
    <row r="1245" spans="1:16" ht="45" x14ac:dyDescent="0.25">
      <c r="A1245" s="5" t="s">
        <v>5008</v>
      </c>
      <c r="B1245" s="9" t="s">
        <v>5009</v>
      </c>
      <c r="C1245" s="9" t="s">
        <v>5010</v>
      </c>
      <c r="D1245" s="5" t="s">
        <v>5011</v>
      </c>
      <c r="E1245" s="6" t="s">
        <v>582</v>
      </c>
      <c r="F1245" s="5" t="s">
        <v>583</v>
      </c>
      <c r="G1245" s="62" t="s">
        <v>603</v>
      </c>
      <c r="H1245" s="62" t="s">
        <v>603</v>
      </c>
      <c r="I1245" s="5" t="s">
        <v>6</v>
      </c>
      <c r="J1245" s="5" t="s">
        <v>6</v>
      </c>
      <c r="K1245" s="5" t="s">
        <v>200</v>
      </c>
      <c r="L1245" s="5">
        <v>8</v>
      </c>
      <c r="M1245" s="5">
        <v>0.39215686274509798</v>
      </c>
      <c r="N1245" s="5" t="s">
        <v>6</v>
      </c>
      <c r="O1245" s="5" t="s">
        <v>8</v>
      </c>
      <c r="P1245" s="5" t="s">
        <v>9</v>
      </c>
    </row>
    <row r="1246" spans="1:16" ht="90" x14ac:dyDescent="0.25">
      <c r="A1246" s="5" t="s">
        <v>5012</v>
      </c>
      <c r="B1246" s="9" t="s">
        <v>5013</v>
      </c>
      <c r="C1246" s="9" t="s">
        <v>5014</v>
      </c>
      <c r="D1246" s="5" t="s">
        <v>5015</v>
      </c>
      <c r="E1246" s="6" t="s">
        <v>4850</v>
      </c>
      <c r="F1246" s="5" t="s">
        <v>4851</v>
      </c>
      <c r="G1246" s="62" t="s">
        <v>603</v>
      </c>
      <c r="H1246" s="62" t="s">
        <v>603</v>
      </c>
      <c r="I1246" s="5" t="s">
        <v>6</v>
      </c>
      <c r="J1246" s="5" t="s">
        <v>6</v>
      </c>
      <c r="K1246" s="5" t="s">
        <v>20</v>
      </c>
      <c r="L1246" s="5">
        <v>8</v>
      </c>
      <c r="M1246" s="5">
        <v>1</v>
      </c>
      <c r="N1246" s="5" t="s">
        <v>6</v>
      </c>
      <c r="O1246" s="5" t="s">
        <v>8</v>
      </c>
      <c r="P1246" s="5" t="s">
        <v>9</v>
      </c>
    </row>
    <row r="1247" spans="1:16" ht="45" x14ac:dyDescent="0.25">
      <c r="A1247" s="5" t="s">
        <v>5016</v>
      </c>
      <c r="B1247" s="9" t="s">
        <v>5017</v>
      </c>
      <c r="C1247" s="9" t="s">
        <v>5018</v>
      </c>
      <c r="D1247" s="5" t="s">
        <v>5019</v>
      </c>
      <c r="E1247" s="6" t="s">
        <v>582</v>
      </c>
      <c r="F1247" s="5" t="s">
        <v>583</v>
      </c>
      <c r="G1247" s="62" t="s">
        <v>603</v>
      </c>
      <c r="H1247" s="62" t="s">
        <v>603</v>
      </c>
      <c r="I1247" s="5" t="s">
        <v>6</v>
      </c>
      <c r="J1247" s="5" t="s">
        <v>6</v>
      </c>
      <c r="K1247" s="5" t="s">
        <v>200</v>
      </c>
      <c r="L1247" s="5">
        <v>8</v>
      </c>
      <c r="M1247" s="5">
        <v>0.39215686274509798</v>
      </c>
      <c r="N1247" s="5" t="s">
        <v>6</v>
      </c>
      <c r="O1247" s="5" t="s">
        <v>8</v>
      </c>
      <c r="P1247" s="5" t="s">
        <v>9</v>
      </c>
    </row>
    <row r="1248" spans="1:16" ht="45" x14ac:dyDescent="0.25">
      <c r="A1248" s="5" t="s">
        <v>5020</v>
      </c>
      <c r="B1248" s="9" t="s">
        <v>5021</v>
      </c>
      <c r="C1248" s="9" t="s">
        <v>5022</v>
      </c>
      <c r="D1248" s="5" t="s">
        <v>5023</v>
      </c>
      <c r="E1248" s="6" t="s">
        <v>582</v>
      </c>
      <c r="F1248" s="5" t="e">
        <v>#N/A</v>
      </c>
      <c r="G1248" s="62" t="s">
        <v>603</v>
      </c>
      <c r="H1248" s="62" t="s">
        <v>603</v>
      </c>
      <c r="I1248" s="5" t="s">
        <v>6</v>
      </c>
      <c r="J1248" s="5" t="s">
        <v>6</v>
      </c>
      <c r="K1248" s="5" t="e">
        <v>#N/A</v>
      </c>
      <c r="L1248" s="5" t="e">
        <v>#N/A</v>
      </c>
      <c r="M1248" s="5" t="e">
        <v>#N/A</v>
      </c>
      <c r="N1248" s="5" t="s">
        <v>6</v>
      </c>
      <c r="O1248" s="5" t="s">
        <v>8</v>
      </c>
      <c r="P1248" s="5" t="s">
        <v>9</v>
      </c>
    </row>
    <row r="1249" spans="1:16" ht="45" x14ac:dyDescent="0.25">
      <c r="A1249" s="5" t="s">
        <v>5024</v>
      </c>
      <c r="B1249" s="9" t="s">
        <v>5025</v>
      </c>
      <c r="C1249" s="9" t="s">
        <v>5026</v>
      </c>
      <c r="D1249" s="5" t="s">
        <v>5027</v>
      </c>
      <c r="E1249" s="6" t="s">
        <v>582</v>
      </c>
      <c r="F1249" s="5" t="e">
        <v>#N/A</v>
      </c>
      <c r="G1249" s="62" t="s">
        <v>603</v>
      </c>
      <c r="H1249" s="62" t="s">
        <v>603</v>
      </c>
      <c r="I1249" s="5" t="s">
        <v>6</v>
      </c>
      <c r="J1249" s="5" t="s">
        <v>6</v>
      </c>
      <c r="K1249" s="5" t="e">
        <v>#N/A</v>
      </c>
      <c r="L1249" s="5" t="e">
        <v>#N/A</v>
      </c>
      <c r="M1249" s="5" t="e">
        <v>#N/A</v>
      </c>
      <c r="N1249" s="5" t="s">
        <v>6</v>
      </c>
      <c r="O1249" s="5" t="s">
        <v>8</v>
      </c>
      <c r="P1249" s="5" t="s">
        <v>9</v>
      </c>
    </row>
    <row r="1250" spans="1:16" ht="56.25" x14ac:dyDescent="0.25">
      <c r="A1250" s="5" t="s">
        <v>5028</v>
      </c>
      <c r="B1250" s="9" t="s">
        <v>5029</v>
      </c>
      <c r="C1250" s="9" t="s">
        <v>5030</v>
      </c>
      <c r="D1250" s="5" t="s">
        <v>5031</v>
      </c>
      <c r="E1250" s="6" t="s">
        <v>582</v>
      </c>
      <c r="F1250" s="5" t="e">
        <v>#N/A</v>
      </c>
      <c r="G1250" s="62" t="s">
        <v>603</v>
      </c>
      <c r="H1250" s="62" t="s">
        <v>603</v>
      </c>
      <c r="I1250" s="5" t="s">
        <v>6</v>
      </c>
      <c r="J1250" s="5" t="s">
        <v>6</v>
      </c>
      <c r="K1250" s="5" t="e">
        <v>#N/A</v>
      </c>
      <c r="L1250" s="5" t="e">
        <v>#N/A</v>
      </c>
      <c r="M1250" s="5" t="e">
        <v>#N/A</v>
      </c>
      <c r="N1250" s="5" t="s">
        <v>6</v>
      </c>
      <c r="O1250" s="5" t="s">
        <v>8</v>
      </c>
      <c r="P1250" s="5" t="s">
        <v>9</v>
      </c>
    </row>
    <row r="1251" spans="1:16" ht="90" x14ac:dyDescent="0.25">
      <c r="A1251" s="4" t="s">
        <v>5032</v>
      </c>
      <c r="B1251" s="4" t="s">
        <v>5033</v>
      </c>
      <c r="C1251" s="4" t="s">
        <v>5034</v>
      </c>
      <c r="D1251" s="4" t="s">
        <v>5035</v>
      </c>
      <c r="E1251" s="4" t="s">
        <v>4831</v>
      </c>
      <c r="F1251" s="4" t="s">
        <v>4831</v>
      </c>
      <c r="G1251" s="4" t="s">
        <v>603</v>
      </c>
      <c r="H1251" s="4" t="s">
        <v>603</v>
      </c>
      <c r="I1251" s="4" t="s">
        <v>4831</v>
      </c>
      <c r="J1251" s="4" t="s">
        <v>4831</v>
      </c>
      <c r="K1251" s="4" t="s">
        <v>4831</v>
      </c>
      <c r="L1251" s="4">
        <v>32</v>
      </c>
      <c r="M1251" s="4" t="s">
        <v>4831</v>
      </c>
      <c r="N1251" s="4" t="s">
        <v>6</v>
      </c>
      <c r="O1251" s="4" t="s">
        <v>8</v>
      </c>
      <c r="P1251" s="4" t="s">
        <v>9</v>
      </c>
    </row>
    <row r="1252" spans="1:16" ht="67.5" x14ac:dyDescent="0.25">
      <c r="A1252" s="5" t="s">
        <v>5036</v>
      </c>
      <c r="B1252" s="9" t="s">
        <v>603</v>
      </c>
      <c r="C1252" s="9" t="s">
        <v>5037</v>
      </c>
      <c r="D1252" s="5" t="s">
        <v>5038</v>
      </c>
      <c r="E1252" s="5" t="s">
        <v>210</v>
      </c>
      <c r="F1252" s="5" t="s">
        <v>102</v>
      </c>
      <c r="G1252" s="62" t="s">
        <v>603</v>
      </c>
      <c r="H1252" s="62" t="s">
        <v>603</v>
      </c>
      <c r="I1252" s="5" t="s">
        <v>6</v>
      </c>
      <c r="J1252" s="5" t="s">
        <v>6</v>
      </c>
      <c r="K1252" s="5" t="s">
        <v>6</v>
      </c>
      <c r="L1252" s="5">
        <v>8</v>
      </c>
      <c r="M1252" s="5">
        <v>1</v>
      </c>
      <c r="N1252" s="5" t="s">
        <v>6</v>
      </c>
      <c r="O1252" s="5" t="s">
        <v>8</v>
      </c>
      <c r="P1252" s="5" t="s">
        <v>9</v>
      </c>
    </row>
    <row r="1253" spans="1:16" ht="33.75" x14ac:dyDescent="0.25">
      <c r="A1253" s="5" t="s">
        <v>5039</v>
      </c>
      <c r="B1253" s="9" t="s">
        <v>603</v>
      </c>
      <c r="C1253" s="4" t="s">
        <v>5040</v>
      </c>
      <c r="D1253" s="5" t="s">
        <v>5041</v>
      </c>
      <c r="E1253" s="6" t="s">
        <v>582</v>
      </c>
      <c r="F1253" s="5" t="s">
        <v>583</v>
      </c>
      <c r="G1253" s="5" t="s">
        <v>6</v>
      </c>
      <c r="H1253" s="5" t="s">
        <v>6</v>
      </c>
      <c r="I1253" s="5" t="s">
        <v>6</v>
      </c>
      <c r="J1253" s="5" t="s">
        <v>6</v>
      </c>
      <c r="K1253" s="5" t="s">
        <v>200</v>
      </c>
      <c r="L1253" s="5">
        <v>8</v>
      </c>
      <c r="M1253" s="5">
        <v>0.39215686274509798</v>
      </c>
      <c r="N1253" s="5" t="s">
        <v>6</v>
      </c>
      <c r="O1253" s="5" t="s">
        <v>8</v>
      </c>
      <c r="P1253" s="5" t="s">
        <v>9</v>
      </c>
    </row>
    <row r="1254" spans="1:16" ht="67.5" x14ac:dyDescent="0.25">
      <c r="A1254" s="5" t="s">
        <v>5042</v>
      </c>
      <c r="B1254" s="9" t="s">
        <v>5043</v>
      </c>
      <c r="C1254" s="9" t="s">
        <v>5044</v>
      </c>
      <c r="D1254" s="5" t="s">
        <v>5045</v>
      </c>
      <c r="E1254" s="6" t="s">
        <v>5046</v>
      </c>
      <c r="F1254" s="5" t="e">
        <v>#N/A</v>
      </c>
      <c r="G1254" s="62" t="s">
        <v>603</v>
      </c>
      <c r="H1254" s="62" t="s">
        <v>603</v>
      </c>
      <c r="I1254" s="5" t="s">
        <v>6</v>
      </c>
      <c r="J1254" s="5" t="s">
        <v>6</v>
      </c>
      <c r="K1254" s="5" t="e">
        <v>#N/A</v>
      </c>
      <c r="L1254" s="5" t="e">
        <v>#N/A</v>
      </c>
      <c r="M1254" s="5" t="e">
        <v>#N/A</v>
      </c>
      <c r="N1254" s="5" t="s">
        <v>6</v>
      </c>
      <c r="O1254" s="5" t="s">
        <v>8</v>
      </c>
      <c r="P1254" s="5" t="s">
        <v>9</v>
      </c>
    </row>
    <row r="1255" spans="1:16" ht="56.25" x14ac:dyDescent="0.25">
      <c r="A1255" s="5" t="s">
        <v>5047</v>
      </c>
      <c r="B1255" s="9" t="s">
        <v>603</v>
      </c>
      <c r="C1255" s="4" t="s">
        <v>5048</v>
      </c>
      <c r="D1255" s="5" t="s">
        <v>5049</v>
      </c>
      <c r="E1255" s="5" t="s">
        <v>5050</v>
      </c>
      <c r="F1255" s="5" t="s">
        <v>4857</v>
      </c>
      <c r="G1255" s="5" t="s">
        <v>6</v>
      </c>
      <c r="H1255" s="5" t="s">
        <v>6</v>
      </c>
      <c r="I1255" s="5" t="s">
        <v>6</v>
      </c>
      <c r="J1255" s="5" t="s">
        <v>6</v>
      </c>
      <c r="K1255" s="5" t="s">
        <v>200</v>
      </c>
      <c r="L1255" s="5">
        <v>8</v>
      </c>
      <c r="M1255" s="5">
        <v>0.78125</v>
      </c>
      <c r="N1255" s="5" t="s">
        <v>6</v>
      </c>
      <c r="O1255" s="5" t="s">
        <v>8</v>
      </c>
      <c r="P1255" s="5" t="s">
        <v>9</v>
      </c>
    </row>
    <row r="1256" spans="1:16" ht="56.25" x14ac:dyDescent="0.25">
      <c r="A1256" s="5" t="s">
        <v>5051</v>
      </c>
      <c r="B1256" s="9" t="s">
        <v>603</v>
      </c>
      <c r="C1256" s="9" t="s">
        <v>5052</v>
      </c>
      <c r="D1256" s="5" t="s">
        <v>5053</v>
      </c>
      <c r="E1256" s="5" t="s">
        <v>5050</v>
      </c>
      <c r="F1256" s="5" t="s">
        <v>4857</v>
      </c>
      <c r="G1256" s="5" t="s">
        <v>6</v>
      </c>
      <c r="H1256" s="5" t="s">
        <v>6</v>
      </c>
      <c r="I1256" s="5" t="s">
        <v>6</v>
      </c>
      <c r="J1256" s="5" t="s">
        <v>6</v>
      </c>
      <c r="K1256" s="5" t="s">
        <v>200</v>
      </c>
      <c r="L1256" s="5">
        <v>8</v>
      </c>
      <c r="M1256" s="5">
        <v>0.78125</v>
      </c>
      <c r="N1256" s="5" t="s">
        <v>6</v>
      </c>
      <c r="O1256" s="5" t="s">
        <v>8</v>
      </c>
      <c r="P1256" s="5" t="s">
        <v>9</v>
      </c>
    </row>
    <row r="1257" spans="1:16" ht="45" x14ac:dyDescent="0.25">
      <c r="A1257" s="5" t="s">
        <v>5054</v>
      </c>
      <c r="B1257" s="9" t="s">
        <v>603</v>
      </c>
      <c r="C1257" s="9" t="s">
        <v>5055</v>
      </c>
      <c r="D1257" s="5" t="s">
        <v>5056</v>
      </c>
      <c r="E1257" s="5" t="s">
        <v>4939</v>
      </c>
      <c r="F1257" s="5" t="s">
        <v>324</v>
      </c>
      <c r="G1257" s="5" t="s">
        <v>603</v>
      </c>
      <c r="H1257" s="5" t="s">
        <v>603</v>
      </c>
      <c r="I1257" s="5" t="s">
        <v>603</v>
      </c>
      <c r="J1257" s="5" t="s">
        <v>603</v>
      </c>
      <c r="K1257" s="5" t="s">
        <v>2468</v>
      </c>
      <c r="L1257" s="5">
        <v>16</v>
      </c>
      <c r="M1257" s="5">
        <v>10</v>
      </c>
      <c r="N1257" s="5" t="s">
        <v>603</v>
      </c>
      <c r="O1257" s="5" t="s">
        <v>8</v>
      </c>
      <c r="P1257" s="5" t="s">
        <v>9</v>
      </c>
    </row>
    <row r="1258" spans="1:16" ht="45" x14ac:dyDescent="0.25">
      <c r="A1258" s="5" t="s">
        <v>5057</v>
      </c>
      <c r="B1258" s="9" t="s">
        <v>6</v>
      </c>
      <c r="C1258" s="9" t="s">
        <v>5058</v>
      </c>
      <c r="D1258" s="5" t="s">
        <v>5059</v>
      </c>
      <c r="E1258" s="6" t="s">
        <v>4850</v>
      </c>
      <c r="F1258" s="40" t="s">
        <v>4851</v>
      </c>
      <c r="G1258" s="62" t="s">
        <v>603</v>
      </c>
      <c r="H1258" s="62" t="s">
        <v>603</v>
      </c>
      <c r="I1258" s="5" t="s">
        <v>6</v>
      </c>
      <c r="J1258" s="5" t="s">
        <v>6</v>
      </c>
      <c r="K1258" s="5" t="s">
        <v>20</v>
      </c>
      <c r="L1258" s="5">
        <v>8</v>
      </c>
      <c r="M1258" s="5">
        <v>1</v>
      </c>
      <c r="N1258" s="5" t="s">
        <v>6</v>
      </c>
      <c r="O1258" s="5" t="s">
        <v>8</v>
      </c>
      <c r="P1258" s="5" t="s">
        <v>9</v>
      </c>
    </row>
    <row r="1259" spans="1:16" ht="33.75" x14ac:dyDescent="0.25">
      <c r="A1259" s="5" t="s">
        <v>5060</v>
      </c>
      <c r="B1259" s="9" t="s">
        <v>6</v>
      </c>
      <c r="C1259" s="9" t="s">
        <v>5061</v>
      </c>
      <c r="D1259" s="5" t="s">
        <v>5062</v>
      </c>
      <c r="E1259" s="6" t="s">
        <v>5063</v>
      </c>
      <c r="F1259" s="5" t="s">
        <v>5064</v>
      </c>
      <c r="G1259" s="62" t="s">
        <v>603</v>
      </c>
      <c r="H1259" s="62" t="s">
        <v>603</v>
      </c>
      <c r="I1259" s="5" t="s">
        <v>6</v>
      </c>
      <c r="J1259" s="5" t="s">
        <v>6</v>
      </c>
      <c r="K1259" s="5" t="s">
        <v>6</v>
      </c>
      <c r="L1259" s="5">
        <v>16</v>
      </c>
      <c r="M1259" s="5">
        <v>7.8125E-3</v>
      </c>
      <c r="N1259" s="5" t="s">
        <v>6</v>
      </c>
      <c r="O1259" s="5" t="s">
        <v>8</v>
      </c>
      <c r="P1259" s="5" t="s">
        <v>9</v>
      </c>
    </row>
    <row r="1260" spans="1:16" ht="101.25" x14ac:dyDescent="0.25">
      <c r="A1260" s="1" t="s">
        <v>5065</v>
      </c>
      <c r="B1260" s="2" t="s">
        <v>5066</v>
      </c>
      <c r="C1260" s="3" t="s">
        <v>5067</v>
      </c>
      <c r="D1260" s="1" t="s">
        <v>3</v>
      </c>
      <c r="E1260" s="1" t="s">
        <v>4</v>
      </c>
      <c r="F1260" s="1" t="s">
        <v>5</v>
      </c>
      <c r="G1260" s="1" t="s">
        <v>6</v>
      </c>
      <c r="H1260" s="1" t="s">
        <v>6</v>
      </c>
      <c r="I1260" s="1" t="s">
        <v>6</v>
      </c>
      <c r="J1260" s="1" t="s">
        <v>6</v>
      </c>
      <c r="K1260" s="1" t="s">
        <v>6</v>
      </c>
      <c r="L1260" s="1">
        <v>32</v>
      </c>
      <c r="M1260" s="1">
        <v>1</v>
      </c>
      <c r="N1260" s="1" t="s">
        <v>7</v>
      </c>
      <c r="O1260" s="1" t="s">
        <v>8</v>
      </c>
      <c r="P1260" s="1" t="s">
        <v>9</v>
      </c>
    </row>
    <row r="1261" spans="1:16" ht="67.5" x14ac:dyDescent="0.25">
      <c r="A1261" s="5" t="s">
        <v>5068</v>
      </c>
      <c r="B1261" s="9" t="s">
        <v>6</v>
      </c>
      <c r="C1261" s="9" t="s">
        <v>5069</v>
      </c>
      <c r="D1261" s="5" t="s">
        <v>5070</v>
      </c>
      <c r="E1261" s="6" t="s">
        <v>5071</v>
      </c>
      <c r="F1261" s="5" t="s">
        <v>5072</v>
      </c>
      <c r="G1261" s="62" t="s">
        <v>603</v>
      </c>
      <c r="H1261" s="62" t="s">
        <v>603</v>
      </c>
      <c r="I1261" s="5" t="s">
        <v>6</v>
      </c>
      <c r="J1261" s="5" t="s">
        <v>6</v>
      </c>
      <c r="K1261" s="5" t="s">
        <v>200</v>
      </c>
      <c r="L1261" s="5">
        <v>8</v>
      </c>
      <c r="M1261" s="5">
        <v>1</v>
      </c>
      <c r="N1261" s="5" t="s">
        <v>6</v>
      </c>
      <c r="O1261" s="5" t="s">
        <v>8</v>
      </c>
      <c r="P1261" s="5" t="s">
        <v>9</v>
      </c>
    </row>
    <row r="1262" spans="1:16" ht="56.25" x14ac:dyDescent="0.25">
      <c r="A1262" s="5" t="s">
        <v>5073</v>
      </c>
      <c r="B1262" s="9" t="s">
        <v>6</v>
      </c>
      <c r="C1262" s="9" t="s">
        <v>5074</v>
      </c>
      <c r="D1262" s="5" t="s">
        <v>5075</v>
      </c>
      <c r="E1262" s="6" t="s">
        <v>5071</v>
      </c>
      <c r="F1262" s="5" t="s">
        <v>5072</v>
      </c>
      <c r="G1262" s="62" t="s">
        <v>603</v>
      </c>
      <c r="H1262" s="62" t="s">
        <v>603</v>
      </c>
      <c r="I1262" s="5" t="s">
        <v>6</v>
      </c>
      <c r="J1262" s="5" t="s">
        <v>6</v>
      </c>
      <c r="K1262" s="5" t="s">
        <v>200</v>
      </c>
      <c r="L1262" s="5">
        <v>8</v>
      </c>
      <c r="M1262" s="5">
        <v>1</v>
      </c>
      <c r="N1262" s="5" t="s">
        <v>6</v>
      </c>
      <c r="O1262" s="5" t="s">
        <v>8</v>
      </c>
      <c r="P1262" s="5" t="s">
        <v>9</v>
      </c>
    </row>
    <row r="1263" spans="1:16" ht="45" x14ac:dyDescent="0.25">
      <c r="A1263" s="5" t="s">
        <v>5076</v>
      </c>
      <c r="B1263" s="9" t="s">
        <v>6</v>
      </c>
      <c r="C1263" s="9" t="s">
        <v>5077</v>
      </c>
      <c r="D1263" s="5" t="s">
        <v>5078</v>
      </c>
      <c r="E1263" s="6" t="s">
        <v>5079</v>
      </c>
      <c r="F1263" s="5" t="s">
        <v>68</v>
      </c>
      <c r="G1263" s="62" t="s">
        <v>603</v>
      </c>
      <c r="H1263" s="62" t="s">
        <v>603</v>
      </c>
      <c r="I1263" s="5" t="s">
        <v>6</v>
      </c>
      <c r="J1263" s="5" t="s">
        <v>6</v>
      </c>
      <c r="K1263" s="5" t="s">
        <v>40</v>
      </c>
      <c r="L1263" s="5">
        <v>16</v>
      </c>
      <c r="M1263" s="5">
        <v>1</v>
      </c>
      <c r="N1263" s="5" t="s">
        <v>6</v>
      </c>
      <c r="O1263" s="5" t="s">
        <v>8</v>
      </c>
      <c r="P1263" s="5" t="s">
        <v>9</v>
      </c>
    </row>
    <row r="1264" spans="1:16" ht="45" x14ac:dyDescent="0.25">
      <c r="A1264" s="5" t="s">
        <v>5080</v>
      </c>
      <c r="B1264" s="9" t="s">
        <v>603</v>
      </c>
      <c r="C1264" s="9" t="s">
        <v>5081</v>
      </c>
      <c r="D1264" s="5" t="s">
        <v>5082</v>
      </c>
      <c r="E1264" s="5" t="s">
        <v>5083</v>
      </c>
      <c r="F1264" s="5" t="s">
        <v>4838</v>
      </c>
      <c r="G1264" s="5" t="s">
        <v>603</v>
      </c>
      <c r="H1264" s="5" t="s">
        <v>603</v>
      </c>
      <c r="I1264" s="5" t="s">
        <v>603</v>
      </c>
      <c r="J1264" s="5" t="s">
        <v>603</v>
      </c>
      <c r="K1264" s="5" t="s">
        <v>534</v>
      </c>
      <c r="L1264" s="5">
        <v>8</v>
      </c>
      <c r="M1264" s="5">
        <v>1</v>
      </c>
      <c r="N1264" s="5" t="s">
        <v>603</v>
      </c>
      <c r="O1264" s="5" t="s">
        <v>8</v>
      </c>
      <c r="P1264" s="5" t="s">
        <v>9</v>
      </c>
    </row>
    <row r="1265" spans="1:16" ht="67.5" x14ac:dyDescent="0.25">
      <c r="A1265" s="5" t="s">
        <v>5084</v>
      </c>
      <c r="B1265" s="9" t="s">
        <v>603</v>
      </c>
      <c r="C1265" s="9" t="s">
        <v>5085</v>
      </c>
      <c r="D1265" s="5" t="s">
        <v>5086</v>
      </c>
      <c r="E1265" s="5" t="s">
        <v>5087</v>
      </c>
      <c r="F1265" s="5" t="s">
        <v>5088</v>
      </c>
      <c r="G1265" s="5" t="s">
        <v>603</v>
      </c>
      <c r="H1265" s="5" t="s">
        <v>603</v>
      </c>
      <c r="I1265" s="5" t="s">
        <v>6</v>
      </c>
      <c r="J1265" s="5" t="s">
        <v>6</v>
      </c>
      <c r="K1265" s="5" t="s">
        <v>5089</v>
      </c>
      <c r="L1265" s="5" t="s">
        <v>5090</v>
      </c>
      <c r="M1265" s="5" t="s">
        <v>5091</v>
      </c>
      <c r="N1265" s="5" t="s">
        <v>6</v>
      </c>
      <c r="O1265" s="5" t="s">
        <v>8</v>
      </c>
      <c r="P1265" s="5" t="s">
        <v>9</v>
      </c>
    </row>
    <row r="1266" spans="1:16" ht="157.5" x14ac:dyDescent="0.25">
      <c r="A1266" s="5" t="s">
        <v>5092</v>
      </c>
      <c r="B1266" s="9" t="s">
        <v>603</v>
      </c>
      <c r="C1266" s="9" t="s">
        <v>5093</v>
      </c>
      <c r="D1266" s="5" t="s">
        <v>5094</v>
      </c>
      <c r="E1266" s="5" t="s">
        <v>5095</v>
      </c>
      <c r="F1266" s="5" t="s">
        <v>5096</v>
      </c>
      <c r="G1266" s="5" t="s">
        <v>6</v>
      </c>
      <c r="H1266" s="5" t="s">
        <v>6</v>
      </c>
      <c r="I1266" s="5" t="s">
        <v>6</v>
      </c>
      <c r="J1266" s="5" t="s">
        <v>6</v>
      </c>
      <c r="K1266" s="5" t="s">
        <v>5097</v>
      </c>
      <c r="L1266" s="5">
        <v>56</v>
      </c>
      <c r="M1266" s="5">
        <v>1</v>
      </c>
      <c r="N1266" s="5" t="s">
        <v>603</v>
      </c>
      <c r="O1266" s="5" t="s">
        <v>8</v>
      </c>
      <c r="P1266" s="5" t="s">
        <v>9</v>
      </c>
    </row>
    <row r="1267" spans="1:16" ht="157.5" x14ac:dyDescent="0.25">
      <c r="A1267" s="5" t="s">
        <v>5098</v>
      </c>
      <c r="B1267" s="9" t="s">
        <v>603</v>
      </c>
      <c r="C1267" s="9" t="s">
        <v>5099</v>
      </c>
      <c r="D1267" s="5" t="s">
        <v>5100</v>
      </c>
      <c r="E1267" s="5" t="s">
        <v>5101</v>
      </c>
      <c r="F1267" s="5" t="s">
        <v>5102</v>
      </c>
      <c r="G1267" s="5" t="s">
        <v>603</v>
      </c>
      <c r="H1267" s="5" t="s">
        <v>603</v>
      </c>
      <c r="I1267" s="5" t="s">
        <v>603</v>
      </c>
      <c r="J1267" s="5" t="s">
        <v>603</v>
      </c>
      <c r="K1267" s="5" t="s">
        <v>5103</v>
      </c>
      <c r="L1267" s="5">
        <v>40</v>
      </c>
      <c r="M1267" s="5" t="s">
        <v>5104</v>
      </c>
      <c r="N1267" s="5" t="s">
        <v>603</v>
      </c>
      <c r="O1267" s="5" t="s">
        <v>8</v>
      </c>
      <c r="P1267" s="5" t="s">
        <v>9</v>
      </c>
    </row>
    <row r="1268" spans="1:16" ht="157.5" x14ac:dyDescent="0.25">
      <c r="A1268" s="5" t="s">
        <v>5105</v>
      </c>
      <c r="B1268" s="9" t="s">
        <v>6</v>
      </c>
      <c r="C1268" s="9" t="s">
        <v>5106</v>
      </c>
      <c r="D1268" s="5" t="s">
        <v>5107</v>
      </c>
      <c r="E1268" s="5" t="s">
        <v>5108</v>
      </c>
      <c r="F1268" s="5" t="s">
        <v>5109</v>
      </c>
      <c r="G1268" s="5" t="s">
        <v>603</v>
      </c>
      <c r="H1268" s="5" t="s">
        <v>603</v>
      </c>
      <c r="I1268" s="5" t="s">
        <v>5110</v>
      </c>
      <c r="J1268" s="5" t="s">
        <v>5110</v>
      </c>
      <c r="K1268" s="5" t="s">
        <v>5111</v>
      </c>
      <c r="L1268" s="5" t="s">
        <v>5112</v>
      </c>
      <c r="M1268" s="5" t="s">
        <v>5113</v>
      </c>
      <c r="N1268" s="5" t="s">
        <v>6</v>
      </c>
      <c r="O1268" s="5" t="s">
        <v>8</v>
      </c>
      <c r="P1268" s="5" t="s">
        <v>9</v>
      </c>
    </row>
    <row r="1269" spans="1:16" ht="157.5" x14ac:dyDescent="0.25">
      <c r="A1269" s="5" t="s">
        <v>5114</v>
      </c>
      <c r="B1269" s="9" t="s">
        <v>6</v>
      </c>
      <c r="C1269" s="9" t="s">
        <v>5115</v>
      </c>
      <c r="D1269" s="5" t="s">
        <v>5116</v>
      </c>
      <c r="E1269" s="5" t="s">
        <v>5117</v>
      </c>
      <c r="F1269" s="5" t="s">
        <v>5118</v>
      </c>
      <c r="G1269" s="5" t="s">
        <v>603</v>
      </c>
      <c r="H1269" s="5" t="s">
        <v>603</v>
      </c>
      <c r="I1269" s="5" t="s">
        <v>5119</v>
      </c>
      <c r="J1269" s="5" t="s">
        <v>5119</v>
      </c>
      <c r="K1269" s="5" t="s">
        <v>5120</v>
      </c>
      <c r="L1269" s="5" t="s">
        <v>5121</v>
      </c>
      <c r="M1269" s="5" t="s">
        <v>5122</v>
      </c>
      <c r="N1269" s="5" t="s">
        <v>6</v>
      </c>
      <c r="O1269" s="5" t="s">
        <v>8</v>
      </c>
      <c r="P1269" s="5" t="s">
        <v>9</v>
      </c>
    </row>
    <row r="1270" spans="1:16" ht="146.25" x14ac:dyDescent="0.25">
      <c r="A1270" s="5" t="s">
        <v>5123</v>
      </c>
      <c r="B1270" s="9" t="s">
        <v>603</v>
      </c>
      <c r="C1270" s="9" t="s">
        <v>5124</v>
      </c>
      <c r="D1270" s="5" t="s">
        <v>5125</v>
      </c>
      <c r="E1270" s="5" t="s">
        <v>5126</v>
      </c>
      <c r="F1270" s="5" t="s">
        <v>5127</v>
      </c>
      <c r="G1270" s="5" t="s">
        <v>6</v>
      </c>
      <c r="H1270" s="5" t="s">
        <v>6</v>
      </c>
      <c r="I1270" s="5" t="s">
        <v>6</v>
      </c>
      <c r="J1270" s="5" t="s">
        <v>6</v>
      </c>
      <c r="K1270" s="5" t="s">
        <v>5103</v>
      </c>
      <c r="L1270" s="5">
        <v>40</v>
      </c>
      <c r="M1270" s="5" t="s">
        <v>5128</v>
      </c>
      <c r="N1270" s="5" t="s">
        <v>603</v>
      </c>
      <c r="O1270" s="5" t="s">
        <v>8</v>
      </c>
      <c r="P1270" s="5" t="s">
        <v>9</v>
      </c>
    </row>
    <row r="1271" spans="1:16" ht="101.25" x14ac:dyDescent="0.25">
      <c r="A1271" s="1" t="s">
        <v>5129</v>
      </c>
      <c r="B1271" s="2" t="s">
        <v>5130</v>
      </c>
      <c r="C1271" s="3" t="s">
        <v>5131</v>
      </c>
      <c r="D1271" s="1" t="s">
        <v>3</v>
      </c>
      <c r="E1271" s="1" t="s">
        <v>4</v>
      </c>
      <c r="F1271" s="1" t="s">
        <v>5</v>
      </c>
      <c r="G1271" s="1" t="s">
        <v>6</v>
      </c>
      <c r="H1271" s="1" t="s">
        <v>6</v>
      </c>
      <c r="I1271" s="1" t="s">
        <v>6</v>
      </c>
      <c r="J1271" s="1" t="s">
        <v>6</v>
      </c>
      <c r="K1271" s="1" t="s">
        <v>6</v>
      </c>
      <c r="L1271" s="1">
        <v>32</v>
      </c>
      <c r="M1271" s="1">
        <v>1</v>
      </c>
      <c r="N1271" s="1" t="s">
        <v>7</v>
      </c>
      <c r="O1271" s="1" t="s">
        <v>8</v>
      </c>
      <c r="P1271" s="1" t="s">
        <v>9</v>
      </c>
    </row>
    <row r="1272" spans="1:16" ht="78.75" x14ac:dyDescent="0.25">
      <c r="A1272" s="5" t="s">
        <v>5132</v>
      </c>
      <c r="B1272" s="2" t="s">
        <v>603</v>
      </c>
      <c r="C1272" s="4" t="s">
        <v>5133</v>
      </c>
      <c r="D1272" s="5" t="s">
        <v>5134</v>
      </c>
      <c r="E1272" s="5" t="s">
        <v>5135</v>
      </c>
      <c r="F1272" s="5" t="s">
        <v>5136</v>
      </c>
      <c r="G1272" s="5" t="s">
        <v>6</v>
      </c>
      <c r="H1272" s="5" t="s">
        <v>6</v>
      </c>
      <c r="I1272" s="5" t="s">
        <v>6</v>
      </c>
      <c r="J1272" s="5" t="s">
        <v>6</v>
      </c>
      <c r="K1272" s="5" t="s">
        <v>5137</v>
      </c>
      <c r="L1272" s="5" t="s">
        <v>5138</v>
      </c>
      <c r="M1272" s="5" t="s">
        <v>5139</v>
      </c>
      <c r="N1272" s="5" t="s">
        <v>6</v>
      </c>
      <c r="O1272" s="5" t="s">
        <v>8</v>
      </c>
      <c r="P1272" s="5" t="s">
        <v>9</v>
      </c>
    </row>
    <row r="1273" spans="1:16" ht="112.5" x14ac:dyDescent="0.25">
      <c r="A1273" s="5" t="s">
        <v>5140</v>
      </c>
      <c r="B1273" s="66" t="s">
        <v>5141</v>
      </c>
      <c r="C1273" s="9" t="s">
        <v>5142</v>
      </c>
      <c r="D1273" s="5" t="s">
        <v>5143</v>
      </c>
      <c r="E1273" s="5" t="s">
        <v>5144</v>
      </c>
      <c r="F1273" s="5" t="s">
        <v>5145</v>
      </c>
      <c r="G1273" s="62" t="s">
        <v>603</v>
      </c>
      <c r="H1273" s="62" t="s">
        <v>603</v>
      </c>
      <c r="I1273" s="5" t="s">
        <v>5146</v>
      </c>
      <c r="J1273" s="5" t="s">
        <v>5146</v>
      </c>
      <c r="K1273" s="5" t="s">
        <v>5147</v>
      </c>
      <c r="L1273" s="6">
        <v>56</v>
      </c>
      <c r="M1273" s="5" t="s">
        <v>5148</v>
      </c>
      <c r="N1273" s="5" t="s">
        <v>6</v>
      </c>
      <c r="O1273" s="5" t="s">
        <v>8</v>
      </c>
      <c r="P1273" s="5" t="s">
        <v>9</v>
      </c>
    </row>
    <row r="1274" spans="1:16" ht="56.25" x14ac:dyDescent="0.25">
      <c r="A1274" s="5" t="s">
        <v>5149</v>
      </c>
      <c r="B1274" s="9" t="s">
        <v>603</v>
      </c>
      <c r="C1274" s="9" t="s">
        <v>5150</v>
      </c>
      <c r="D1274" s="5" t="s">
        <v>5151</v>
      </c>
      <c r="E1274" s="5" t="s">
        <v>5071</v>
      </c>
      <c r="F1274" s="5" t="s">
        <v>5072</v>
      </c>
      <c r="G1274" s="5" t="s">
        <v>603</v>
      </c>
      <c r="H1274" s="5" t="s">
        <v>603</v>
      </c>
      <c r="I1274" s="5" t="s">
        <v>603</v>
      </c>
      <c r="J1274" s="5" t="s">
        <v>603</v>
      </c>
      <c r="K1274" s="5" t="s">
        <v>200</v>
      </c>
      <c r="L1274" s="5">
        <v>8</v>
      </c>
      <c r="M1274" s="5">
        <v>1</v>
      </c>
      <c r="N1274" s="5" t="s">
        <v>603</v>
      </c>
      <c r="O1274" s="5" t="s">
        <v>8</v>
      </c>
      <c r="P1274" s="5" t="s">
        <v>9</v>
      </c>
    </row>
    <row r="1275" spans="1:16" ht="112.5" x14ac:dyDescent="0.25">
      <c r="A1275" s="5" t="s">
        <v>5152</v>
      </c>
      <c r="B1275" s="9" t="s">
        <v>603</v>
      </c>
      <c r="C1275" s="9" t="s">
        <v>5153</v>
      </c>
      <c r="D1275" s="5" t="s">
        <v>5154</v>
      </c>
      <c r="E1275" s="5" t="s">
        <v>5155</v>
      </c>
      <c r="F1275" s="5" t="s">
        <v>5156</v>
      </c>
      <c r="G1275" s="5" t="s">
        <v>6</v>
      </c>
      <c r="H1275" s="5" t="s">
        <v>6</v>
      </c>
      <c r="I1275" s="5" t="s">
        <v>6</v>
      </c>
      <c r="J1275" s="5" t="s">
        <v>6</v>
      </c>
      <c r="K1275" s="5" t="s">
        <v>5157</v>
      </c>
      <c r="L1275" s="5" t="s">
        <v>4975</v>
      </c>
      <c r="M1275" s="5" t="s">
        <v>5158</v>
      </c>
      <c r="N1275" s="5" t="s">
        <v>6</v>
      </c>
      <c r="O1275" s="5" t="s">
        <v>8</v>
      </c>
      <c r="P1275" s="5" t="s">
        <v>9</v>
      </c>
    </row>
    <row r="1276" spans="1:16" ht="45" x14ac:dyDescent="0.25">
      <c r="A1276" s="5" t="s">
        <v>5159</v>
      </c>
      <c r="B1276" s="9" t="s">
        <v>603</v>
      </c>
      <c r="C1276" s="9" t="s">
        <v>5160</v>
      </c>
      <c r="D1276" s="5" t="s">
        <v>5161</v>
      </c>
      <c r="E1276" s="6" t="s">
        <v>5162</v>
      </c>
      <c r="F1276" s="5" t="s">
        <v>5163</v>
      </c>
      <c r="G1276" s="5" t="s">
        <v>603</v>
      </c>
      <c r="H1276" s="5" t="s">
        <v>603</v>
      </c>
      <c r="I1276" s="5" t="s">
        <v>603</v>
      </c>
      <c r="J1276" s="5" t="s">
        <v>603</v>
      </c>
      <c r="K1276" s="5" t="s">
        <v>1816</v>
      </c>
      <c r="L1276" s="5">
        <v>16</v>
      </c>
      <c r="M1276" s="5">
        <v>0.2</v>
      </c>
      <c r="N1276" s="5" t="s">
        <v>603</v>
      </c>
      <c r="O1276" s="5" t="s">
        <v>8</v>
      </c>
      <c r="P1276" s="5" t="s">
        <v>9</v>
      </c>
    </row>
    <row r="1277" spans="1:16" ht="281.25" x14ac:dyDescent="0.25">
      <c r="A1277" s="5" t="s">
        <v>5164</v>
      </c>
      <c r="B1277" s="9" t="s">
        <v>603</v>
      </c>
      <c r="C1277" s="9" t="s">
        <v>5165</v>
      </c>
      <c r="D1277" s="5" t="s">
        <v>5166</v>
      </c>
      <c r="E1277" s="5" t="s">
        <v>5167</v>
      </c>
      <c r="F1277" s="5" t="s">
        <v>5168</v>
      </c>
      <c r="G1277" s="5" t="s">
        <v>603</v>
      </c>
      <c r="H1277" s="5" t="s">
        <v>603</v>
      </c>
      <c r="I1277" s="5" t="s">
        <v>603</v>
      </c>
      <c r="J1277" s="5" t="s">
        <v>603</v>
      </c>
      <c r="K1277" s="5" t="s">
        <v>5169</v>
      </c>
      <c r="L1277" s="5" t="s">
        <v>5170</v>
      </c>
      <c r="M1277" s="5" t="s">
        <v>5171</v>
      </c>
      <c r="N1277" s="5" t="s">
        <v>603</v>
      </c>
      <c r="O1277" s="5" t="s">
        <v>8</v>
      </c>
      <c r="P1277" s="5" t="s">
        <v>9</v>
      </c>
    </row>
    <row r="1278" spans="1:16" ht="101.25" x14ac:dyDescent="0.25">
      <c r="A1278" s="1" t="s">
        <v>5172</v>
      </c>
      <c r="B1278" s="2" t="s">
        <v>5173</v>
      </c>
      <c r="C1278" s="3" t="s">
        <v>5174</v>
      </c>
      <c r="D1278" s="1" t="s">
        <v>3</v>
      </c>
      <c r="E1278" s="1" t="s">
        <v>4</v>
      </c>
      <c r="F1278" s="1" t="s">
        <v>5</v>
      </c>
      <c r="G1278" s="1" t="s">
        <v>6</v>
      </c>
      <c r="H1278" s="1" t="s">
        <v>6</v>
      </c>
      <c r="I1278" s="1" t="s">
        <v>6</v>
      </c>
      <c r="J1278" s="1" t="s">
        <v>6</v>
      </c>
      <c r="K1278" s="1" t="s">
        <v>6</v>
      </c>
      <c r="L1278" s="1">
        <v>32</v>
      </c>
      <c r="M1278" s="1">
        <v>1</v>
      </c>
      <c r="N1278" s="1" t="s">
        <v>7</v>
      </c>
      <c r="O1278" s="1" t="s">
        <v>8</v>
      </c>
      <c r="P1278" s="1" t="s">
        <v>9</v>
      </c>
    </row>
    <row r="1279" spans="1:16" ht="33.75" x14ac:dyDescent="0.25">
      <c r="A1279" s="5" t="s">
        <v>5175</v>
      </c>
      <c r="B1279" s="9" t="s">
        <v>603</v>
      </c>
      <c r="C1279" s="9" t="s">
        <v>5176</v>
      </c>
      <c r="D1279" s="5" t="s">
        <v>5177</v>
      </c>
      <c r="E1279" s="5" t="s">
        <v>5178</v>
      </c>
      <c r="F1279" s="5" t="s">
        <v>382</v>
      </c>
      <c r="G1279" s="5" t="s">
        <v>6</v>
      </c>
      <c r="H1279" s="5" t="s">
        <v>6</v>
      </c>
      <c r="I1279" s="5" t="s">
        <v>6</v>
      </c>
      <c r="J1279" s="5" t="s">
        <v>6</v>
      </c>
      <c r="K1279" s="5" t="s">
        <v>734</v>
      </c>
      <c r="L1279" s="5">
        <v>16</v>
      </c>
      <c r="M1279" s="5" t="s">
        <v>5179</v>
      </c>
      <c r="N1279" s="5" t="s">
        <v>6</v>
      </c>
      <c r="O1279" s="5" t="s">
        <v>8</v>
      </c>
      <c r="P1279" s="5" t="s">
        <v>9</v>
      </c>
    </row>
    <row r="1280" spans="1:16" ht="78.75" x14ac:dyDescent="0.25">
      <c r="A1280" s="4" t="s">
        <v>5180</v>
      </c>
      <c r="B1280" s="4" t="s">
        <v>603</v>
      </c>
      <c r="C1280" s="4" t="s">
        <v>5181</v>
      </c>
      <c r="D1280" s="4" t="s">
        <v>5182</v>
      </c>
      <c r="E1280" s="4" t="s">
        <v>5183</v>
      </c>
      <c r="F1280" s="4" t="s">
        <v>5184</v>
      </c>
      <c r="G1280" s="4" t="s">
        <v>603</v>
      </c>
      <c r="H1280" s="4" t="s">
        <v>603</v>
      </c>
      <c r="I1280" s="4" t="s">
        <v>603</v>
      </c>
      <c r="J1280" s="4" t="s">
        <v>603</v>
      </c>
      <c r="K1280" s="4" t="s">
        <v>5185</v>
      </c>
      <c r="L1280" s="4" t="s">
        <v>5186</v>
      </c>
      <c r="M1280" s="4" t="s">
        <v>5187</v>
      </c>
      <c r="N1280" s="4" t="s">
        <v>6</v>
      </c>
      <c r="O1280" s="4" t="s">
        <v>8</v>
      </c>
      <c r="P1280" s="4" t="s">
        <v>9</v>
      </c>
    </row>
    <row r="1281" spans="1:16" ht="45" x14ac:dyDescent="0.25">
      <c r="A1281" s="5" t="s">
        <v>5188</v>
      </c>
      <c r="B1281" s="9" t="s">
        <v>603</v>
      </c>
      <c r="C1281" s="9" t="s">
        <v>5189</v>
      </c>
      <c r="D1281" s="5" t="s">
        <v>5190</v>
      </c>
      <c r="E1281" s="43" t="s">
        <v>5191</v>
      </c>
      <c r="F1281" s="30" t="s">
        <v>5192</v>
      </c>
      <c r="G1281" s="5" t="s">
        <v>603</v>
      </c>
      <c r="H1281" s="5" t="s">
        <v>603</v>
      </c>
      <c r="I1281" s="5" t="s">
        <v>603</v>
      </c>
      <c r="J1281" s="5" t="s">
        <v>603</v>
      </c>
      <c r="K1281" s="5" t="s">
        <v>53</v>
      </c>
      <c r="L1281" s="5">
        <v>32</v>
      </c>
      <c r="M1281" s="5">
        <v>0.1</v>
      </c>
      <c r="N1281" s="5" t="s">
        <v>603</v>
      </c>
      <c r="O1281" s="5" t="s">
        <v>8</v>
      </c>
      <c r="P1281" s="5" t="s">
        <v>9</v>
      </c>
    </row>
    <row r="1282" spans="1:16" ht="101.25" x14ac:dyDescent="0.25">
      <c r="A1282" s="1" t="s">
        <v>5193</v>
      </c>
      <c r="B1282" s="2" t="s">
        <v>5173</v>
      </c>
      <c r="C1282" s="3" t="s">
        <v>5194</v>
      </c>
      <c r="D1282" s="1" t="s">
        <v>3</v>
      </c>
      <c r="E1282" s="1" t="s">
        <v>4</v>
      </c>
      <c r="F1282" s="1" t="s">
        <v>5</v>
      </c>
      <c r="G1282" s="1" t="s">
        <v>6</v>
      </c>
      <c r="H1282" s="1" t="s">
        <v>6</v>
      </c>
      <c r="I1282" s="1" t="s">
        <v>6</v>
      </c>
      <c r="J1282" s="1" t="s">
        <v>6</v>
      </c>
      <c r="K1282" s="1" t="s">
        <v>6</v>
      </c>
      <c r="L1282" s="1">
        <v>32</v>
      </c>
      <c r="M1282" s="1">
        <v>1</v>
      </c>
      <c r="N1282" s="1" t="s">
        <v>7</v>
      </c>
      <c r="O1282" s="1" t="s">
        <v>8</v>
      </c>
      <c r="P1282" s="1" t="s">
        <v>9</v>
      </c>
    </row>
    <row r="1283" spans="1:16" ht="78.75" x14ac:dyDescent="0.25">
      <c r="A1283" s="4" t="s">
        <v>5195</v>
      </c>
      <c r="B1283" s="4" t="s">
        <v>5196</v>
      </c>
      <c r="C1283" s="4" t="s">
        <v>5197</v>
      </c>
      <c r="D1283" s="4" t="s">
        <v>5198</v>
      </c>
      <c r="E1283" s="4" t="s">
        <v>5199</v>
      </c>
      <c r="F1283" s="4" t="s">
        <v>603</v>
      </c>
      <c r="G1283" s="4" t="s">
        <v>603</v>
      </c>
      <c r="H1283" s="4" t="s">
        <v>603</v>
      </c>
      <c r="I1283" s="4" t="s">
        <v>603</v>
      </c>
      <c r="J1283" s="4" t="s">
        <v>603</v>
      </c>
      <c r="K1283" s="4" t="s">
        <v>603</v>
      </c>
      <c r="L1283" s="4" t="s">
        <v>603</v>
      </c>
      <c r="M1283" s="4" t="s">
        <v>603</v>
      </c>
      <c r="N1283" s="4" t="s">
        <v>603</v>
      </c>
      <c r="O1283" s="4" t="s">
        <v>8</v>
      </c>
      <c r="P1283" s="4" t="s">
        <v>190</v>
      </c>
    </row>
    <row r="1284" spans="1:16" ht="78.75" x14ac:dyDescent="0.25">
      <c r="A1284" s="4" t="s">
        <v>5200</v>
      </c>
      <c r="B1284" s="4" t="s">
        <v>5201</v>
      </c>
      <c r="C1284" s="4" t="s">
        <v>5202</v>
      </c>
      <c r="D1284" s="4" t="s">
        <v>5203</v>
      </c>
      <c r="E1284" s="4" t="s">
        <v>5199</v>
      </c>
      <c r="F1284" s="4" t="s">
        <v>603</v>
      </c>
      <c r="G1284" s="4" t="s">
        <v>603</v>
      </c>
      <c r="H1284" s="4" t="s">
        <v>603</v>
      </c>
      <c r="I1284" s="4" t="s">
        <v>603</v>
      </c>
      <c r="J1284" s="4" t="s">
        <v>603</v>
      </c>
      <c r="K1284" s="4" t="s">
        <v>603</v>
      </c>
      <c r="L1284" s="4" t="s">
        <v>603</v>
      </c>
      <c r="M1284" s="4" t="s">
        <v>603</v>
      </c>
      <c r="N1284" s="4" t="s">
        <v>603</v>
      </c>
      <c r="O1284" s="4" t="s">
        <v>8</v>
      </c>
      <c r="P1284" s="4" t="s">
        <v>190</v>
      </c>
    </row>
    <row r="1285" spans="1:16" ht="101.25" x14ac:dyDescent="0.25">
      <c r="A1285" s="1" t="s">
        <v>5204</v>
      </c>
      <c r="B1285" s="2" t="s">
        <v>5205</v>
      </c>
      <c r="C1285" s="3" t="s">
        <v>5206</v>
      </c>
      <c r="D1285" s="1" t="s">
        <v>3</v>
      </c>
      <c r="E1285" s="1" t="s">
        <v>4</v>
      </c>
      <c r="F1285" s="1" t="s">
        <v>5</v>
      </c>
      <c r="G1285" s="1" t="s">
        <v>6</v>
      </c>
      <c r="H1285" s="1" t="s">
        <v>6</v>
      </c>
      <c r="I1285" s="1" t="s">
        <v>6</v>
      </c>
      <c r="J1285" s="1" t="s">
        <v>6</v>
      </c>
      <c r="K1285" s="1" t="s">
        <v>6</v>
      </c>
      <c r="L1285" s="1">
        <v>32</v>
      </c>
      <c r="M1285" s="1">
        <v>1</v>
      </c>
      <c r="N1285" s="1" t="s">
        <v>7</v>
      </c>
      <c r="O1285" s="1" t="s">
        <v>8</v>
      </c>
      <c r="P1285" s="1" t="s">
        <v>9</v>
      </c>
    </row>
    <row r="1286" spans="1:16" ht="78.75" x14ac:dyDescent="0.25">
      <c r="A1286" s="4" t="s">
        <v>5207</v>
      </c>
      <c r="B1286" s="4" t="s">
        <v>5208</v>
      </c>
      <c r="C1286" s="4" t="s">
        <v>5209</v>
      </c>
      <c r="D1286" s="4" t="s">
        <v>5210</v>
      </c>
      <c r="E1286" s="4" t="s">
        <v>5199</v>
      </c>
      <c r="F1286" s="4" t="s">
        <v>603</v>
      </c>
      <c r="G1286" s="4" t="s">
        <v>603</v>
      </c>
      <c r="H1286" s="4" t="s">
        <v>603</v>
      </c>
      <c r="I1286" s="4" t="s">
        <v>603</v>
      </c>
      <c r="J1286" s="4" t="s">
        <v>603</v>
      </c>
      <c r="K1286" s="4" t="s">
        <v>603</v>
      </c>
      <c r="L1286" s="4" t="s">
        <v>603</v>
      </c>
      <c r="M1286" s="4" t="s">
        <v>603</v>
      </c>
      <c r="N1286" s="4" t="s">
        <v>603</v>
      </c>
      <c r="O1286" s="4" t="s">
        <v>8</v>
      </c>
      <c r="P1286" s="4" t="s">
        <v>190</v>
      </c>
    </row>
    <row r="1287" spans="1:16" ht="78.75" x14ac:dyDescent="0.25">
      <c r="A1287" s="4" t="s">
        <v>5211</v>
      </c>
      <c r="B1287" s="4" t="s">
        <v>5212</v>
      </c>
      <c r="C1287" s="4" t="s">
        <v>5213</v>
      </c>
      <c r="D1287" s="4" t="s">
        <v>5214</v>
      </c>
      <c r="E1287" s="4" t="s">
        <v>5199</v>
      </c>
      <c r="F1287" s="4" t="s">
        <v>603</v>
      </c>
      <c r="G1287" s="4" t="s">
        <v>603</v>
      </c>
      <c r="H1287" s="4" t="s">
        <v>603</v>
      </c>
      <c r="I1287" s="4" t="s">
        <v>603</v>
      </c>
      <c r="J1287" s="4" t="s">
        <v>603</v>
      </c>
      <c r="K1287" s="4" t="s">
        <v>603</v>
      </c>
      <c r="L1287" s="4" t="s">
        <v>603</v>
      </c>
      <c r="M1287" s="4" t="s">
        <v>603</v>
      </c>
      <c r="N1287" s="4" t="s">
        <v>603</v>
      </c>
      <c r="O1287" s="4" t="s">
        <v>8</v>
      </c>
      <c r="P1287" s="4" t="s">
        <v>190</v>
      </c>
    </row>
    <row r="1288" spans="1:16" ht="78.75" x14ac:dyDescent="0.25">
      <c r="A1288" s="4" t="s">
        <v>5215</v>
      </c>
      <c r="B1288" s="4" t="s">
        <v>6</v>
      </c>
      <c r="C1288" s="4" t="s">
        <v>5216</v>
      </c>
      <c r="D1288" s="4" t="s">
        <v>5217</v>
      </c>
      <c r="E1288" s="4" t="s">
        <v>5199</v>
      </c>
      <c r="F1288" s="4" t="s">
        <v>603</v>
      </c>
      <c r="G1288" s="4" t="s">
        <v>603</v>
      </c>
      <c r="H1288" s="4" t="s">
        <v>603</v>
      </c>
      <c r="I1288" s="4" t="s">
        <v>603</v>
      </c>
      <c r="J1288" s="4" t="s">
        <v>603</v>
      </c>
      <c r="K1288" s="4" t="s">
        <v>603</v>
      </c>
      <c r="L1288" s="4" t="s">
        <v>603</v>
      </c>
      <c r="M1288" s="4" t="s">
        <v>603</v>
      </c>
      <c r="N1288" s="4" t="s">
        <v>603</v>
      </c>
      <c r="O1288" s="4" t="s">
        <v>8</v>
      </c>
      <c r="P1288" s="4" t="s">
        <v>190</v>
      </c>
    </row>
    <row r="1289" spans="1:16" ht="101.25" x14ac:dyDescent="0.25">
      <c r="A1289" s="1" t="s">
        <v>5218</v>
      </c>
      <c r="B1289" s="2" t="s">
        <v>5219</v>
      </c>
      <c r="C1289" s="3" t="s">
        <v>5220</v>
      </c>
      <c r="D1289" s="1" t="s">
        <v>3</v>
      </c>
      <c r="E1289" s="1" t="s">
        <v>4</v>
      </c>
      <c r="F1289" s="1" t="s">
        <v>5</v>
      </c>
      <c r="G1289" s="1" t="s">
        <v>6</v>
      </c>
      <c r="H1289" s="1" t="s">
        <v>6</v>
      </c>
      <c r="I1289" s="1" t="s">
        <v>6</v>
      </c>
      <c r="J1289" s="1" t="s">
        <v>6</v>
      </c>
      <c r="K1289" s="1" t="s">
        <v>6</v>
      </c>
      <c r="L1289" s="1">
        <v>32</v>
      </c>
      <c r="M1289" s="1">
        <v>1</v>
      </c>
      <c r="N1289" s="1" t="s">
        <v>7</v>
      </c>
      <c r="O1289" s="1" t="s">
        <v>8</v>
      </c>
      <c r="P1289" s="1" t="s">
        <v>9</v>
      </c>
    </row>
    <row r="1290" spans="1:16" ht="78.75" x14ac:dyDescent="0.25">
      <c r="A1290" s="4" t="s">
        <v>5221</v>
      </c>
      <c r="B1290" s="4" t="s">
        <v>5222</v>
      </c>
      <c r="C1290" s="4" t="s">
        <v>5223</v>
      </c>
      <c r="D1290" s="4" t="s">
        <v>5224</v>
      </c>
      <c r="E1290" s="4" t="s">
        <v>5199</v>
      </c>
      <c r="F1290" s="4" t="s">
        <v>603</v>
      </c>
      <c r="G1290" s="4" t="s">
        <v>603</v>
      </c>
      <c r="H1290" s="4" t="s">
        <v>603</v>
      </c>
      <c r="I1290" s="4" t="s">
        <v>603</v>
      </c>
      <c r="J1290" s="4" t="s">
        <v>603</v>
      </c>
      <c r="K1290" s="4" t="s">
        <v>603</v>
      </c>
      <c r="L1290" s="4" t="s">
        <v>603</v>
      </c>
      <c r="M1290" s="4" t="s">
        <v>603</v>
      </c>
      <c r="N1290" s="4" t="s">
        <v>603</v>
      </c>
      <c r="O1290" s="4" t="s">
        <v>8</v>
      </c>
      <c r="P1290" s="4" t="s">
        <v>190</v>
      </c>
    </row>
    <row r="1291" spans="1:16" ht="78.75" x14ac:dyDescent="0.25">
      <c r="A1291" s="4" t="s">
        <v>5225</v>
      </c>
      <c r="B1291" s="4" t="s">
        <v>5226</v>
      </c>
      <c r="C1291" s="4" t="s">
        <v>5227</v>
      </c>
      <c r="D1291" s="4" t="s">
        <v>5228</v>
      </c>
      <c r="E1291" s="4" t="s">
        <v>5199</v>
      </c>
      <c r="F1291" s="4" t="s">
        <v>603</v>
      </c>
      <c r="G1291" s="4" t="s">
        <v>603</v>
      </c>
      <c r="H1291" s="4" t="s">
        <v>603</v>
      </c>
      <c r="I1291" s="4" t="s">
        <v>603</v>
      </c>
      <c r="J1291" s="4" t="s">
        <v>603</v>
      </c>
      <c r="K1291" s="4" t="s">
        <v>603</v>
      </c>
      <c r="L1291" s="4" t="s">
        <v>603</v>
      </c>
      <c r="M1291" s="4" t="s">
        <v>603</v>
      </c>
      <c r="N1291" s="4" t="s">
        <v>603</v>
      </c>
      <c r="O1291" s="4" t="s">
        <v>8</v>
      </c>
      <c r="P1291" s="4" t="s">
        <v>190</v>
      </c>
    </row>
    <row r="1292" spans="1:16" ht="101.25" x14ac:dyDescent="0.25">
      <c r="A1292" s="1" t="s">
        <v>5229</v>
      </c>
      <c r="B1292" s="2" t="s">
        <v>5230</v>
      </c>
      <c r="C1292" s="3" t="s">
        <v>5231</v>
      </c>
      <c r="D1292" s="1" t="s">
        <v>3</v>
      </c>
      <c r="E1292" s="1" t="s">
        <v>4</v>
      </c>
      <c r="F1292" s="1" t="s">
        <v>5</v>
      </c>
      <c r="G1292" s="1" t="s">
        <v>6</v>
      </c>
      <c r="H1292" s="1" t="s">
        <v>6</v>
      </c>
      <c r="I1292" s="1" t="s">
        <v>6</v>
      </c>
      <c r="J1292" s="1" t="s">
        <v>6</v>
      </c>
      <c r="K1292" s="1" t="s">
        <v>6</v>
      </c>
      <c r="L1292" s="1">
        <v>32</v>
      </c>
      <c r="M1292" s="1">
        <v>1</v>
      </c>
      <c r="N1292" s="1" t="s">
        <v>7</v>
      </c>
      <c r="O1292" s="1" t="s">
        <v>8</v>
      </c>
      <c r="P1292" s="1" t="s">
        <v>9</v>
      </c>
    </row>
    <row r="1293" spans="1:16" ht="101.25" x14ac:dyDescent="0.25">
      <c r="A1293" s="1" t="s">
        <v>5232</v>
      </c>
      <c r="B1293" s="2" t="s">
        <v>5233</v>
      </c>
      <c r="C1293" s="3" t="s">
        <v>5234</v>
      </c>
      <c r="D1293" s="1" t="s">
        <v>3</v>
      </c>
      <c r="E1293" s="1" t="s">
        <v>4</v>
      </c>
      <c r="F1293" s="1" t="s">
        <v>5</v>
      </c>
      <c r="G1293" s="1" t="s">
        <v>6</v>
      </c>
      <c r="H1293" s="1" t="s">
        <v>6</v>
      </c>
      <c r="I1293" s="1" t="s">
        <v>6</v>
      </c>
      <c r="J1293" s="1" t="s">
        <v>6</v>
      </c>
      <c r="K1293" s="1" t="s">
        <v>6</v>
      </c>
      <c r="L1293" s="1">
        <v>32</v>
      </c>
      <c r="M1293" s="1">
        <v>1</v>
      </c>
      <c r="N1293" s="1" t="s">
        <v>7</v>
      </c>
      <c r="O1293" s="1" t="s">
        <v>8</v>
      </c>
      <c r="P1293" s="1" t="s">
        <v>9</v>
      </c>
    </row>
    <row r="1294" spans="1:16" ht="135" x14ac:dyDescent="0.25">
      <c r="A1294" s="4" t="s">
        <v>5235</v>
      </c>
      <c r="B1294" s="4" t="s">
        <v>5236</v>
      </c>
      <c r="C1294" s="4" t="s">
        <v>5237</v>
      </c>
      <c r="D1294" s="4" t="s">
        <v>5238</v>
      </c>
      <c r="E1294" s="4" t="s">
        <v>5199</v>
      </c>
      <c r="F1294" s="4" t="s">
        <v>603</v>
      </c>
      <c r="G1294" s="4" t="s">
        <v>603</v>
      </c>
      <c r="H1294" s="4" t="s">
        <v>603</v>
      </c>
      <c r="I1294" s="4" t="s">
        <v>603</v>
      </c>
      <c r="J1294" s="4" t="s">
        <v>603</v>
      </c>
      <c r="K1294" s="4" t="s">
        <v>603</v>
      </c>
      <c r="L1294" s="4" t="s">
        <v>603</v>
      </c>
      <c r="M1294" s="4" t="s">
        <v>603</v>
      </c>
      <c r="N1294" s="4" t="s">
        <v>603</v>
      </c>
      <c r="O1294" s="4" t="s">
        <v>8</v>
      </c>
      <c r="P1294" s="4" t="s">
        <v>190</v>
      </c>
    </row>
    <row r="1295" spans="1:16" ht="78.75" x14ac:dyDescent="0.25">
      <c r="A1295" s="4" t="s">
        <v>5239</v>
      </c>
      <c r="B1295" s="4" t="s">
        <v>5240</v>
      </c>
      <c r="C1295" s="4" t="s">
        <v>5241</v>
      </c>
      <c r="D1295" s="4" t="s">
        <v>5242</v>
      </c>
      <c r="E1295" s="4" t="s">
        <v>5199</v>
      </c>
      <c r="F1295" s="4" t="s">
        <v>603</v>
      </c>
      <c r="G1295" s="4" t="s">
        <v>603</v>
      </c>
      <c r="H1295" s="4" t="s">
        <v>603</v>
      </c>
      <c r="I1295" s="4" t="s">
        <v>603</v>
      </c>
      <c r="J1295" s="4" t="s">
        <v>603</v>
      </c>
      <c r="K1295" s="4" t="s">
        <v>603</v>
      </c>
      <c r="L1295" s="4" t="s">
        <v>603</v>
      </c>
      <c r="M1295" s="4" t="s">
        <v>603</v>
      </c>
      <c r="N1295" s="4" t="s">
        <v>603</v>
      </c>
      <c r="O1295" s="4" t="s">
        <v>8</v>
      </c>
      <c r="P1295" s="4" t="s">
        <v>9</v>
      </c>
    </row>
    <row r="1296" spans="1:16" ht="101.25" x14ac:dyDescent="0.25">
      <c r="A1296" s="1" t="s">
        <v>5243</v>
      </c>
      <c r="B1296" s="2" t="s">
        <v>5244</v>
      </c>
      <c r="C1296" s="3" t="s">
        <v>5245</v>
      </c>
      <c r="D1296" s="1" t="s">
        <v>3</v>
      </c>
      <c r="E1296" s="1" t="s">
        <v>4</v>
      </c>
      <c r="F1296" s="1" t="s">
        <v>5</v>
      </c>
      <c r="G1296" s="1" t="s">
        <v>6</v>
      </c>
      <c r="H1296" s="1" t="s">
        <v>6</v>
      </c>
      <c r="I1296" s="1" t="s">
        <v>6</v>
      </c>
      <c r="J1296" s="1" t="s">
        <v>6</v>
      </c>
      <c r="K1296" s="1" t="s">
        <v>6</v>
      </c>
      <c r="L1296" s="1">
        <v>32</v>
      </c>
      <c r="M1296" s="1">
        <v>1</v>
      </c>
      <c r="N1296" s="1" t="s">
        <v>7</v>
      </c>
      <c r="O1296" s="1" t="s">
        <v>8</v>
      </c>
      <c r="P1296" s="1" t="s">
        <v>9</v>
      </c>
    </row>
    <row r="1297" spans="1:16" ht="78.75" x14ac:dyDescent="0.25">
      <c r="A1297" s="4" t="s">
        <v>5246</v>
      </c>
      <c r="B1297" s="4" t="s">
        <v>5247</v>
      </c>
      <c r="C1297" s="4" t="s">
        <v>5248</v>
      </c>
      <c r="D1297" s="4" t="s">
        <v>5249</v>
      </c>
      <c r="E1297" s="4" t="s">
        <v>5199</v>
      </c>
      <c r="F1297" s="4" t="s">
        <v>603</v>
      </c>
      <c r="G1297" s="4" t="s">
        <v>603</v>
      </c>
      <c r="H1297" s="4" t="s">
        <v>603</v>
      </c>
      <c r="I1297" s="4" t="s">
        <v>603</v>
      </c>
      <c r="J1297" s="4" t="s">
        <v>603</v>
      </c>
      <c r="K1297" s="4" t="s">
        <v>603</v>
      </c>
      <c r="L1297" s="4" t="s">
        <v>603</v>
      </c>
      <c r="M1297" s="4" t="s">
        <v>603</v>
      </c>
      <c r="N1297" s="4" t="s">
        <v>603</v>
      </c>
      <c r="O1297" s="4" t="s">
        <v>8</v>
      </c>
      <c r="P1297" s="4" t="s">
        <v>190</v>
      </c>
    </row>
    <row r="1298" spans="1:16" ht="78.75" x14ac:dyDescent="0.25">
      <c r="A1298" s="4" t="s">
        <v>5250</v>
      </c>
      <c r="B1298" s="4" t="s">
        <v>603</v>
      </c>
      <c r="C1298" s="4" t="s">
        <v>5251</v>
      </c>
      <c r="D1298" s="4" t="s">
        <v>5252</v>
      </c>
      <c r="E1298" s="4" t="s">
        <v>5199</v>
      </c>
      <c r="F1298" s="4" t="s">
        <v>603</v>
      </c>
      <c r="G1298" s="4" t="s">
        <v>603</v>
      </c>
      <c r="H1298" s="4" t="s">
        <v>603</v>
      </c>
      <c r="I1298" s="4" t="s">
        <v>603</v>
      </c>
      <c r="J1298" s="4" t="s">
        <v>603</v>
      </c>
      <c r="K1298" s="4" t="s">
        <v>603</v>
      </c>
      <c r="L1298" s="4" t="s">
        <v>603</v>
      </c>
      <c r="M1298" s="4" t="s">
        <v>603</v>
      </c>
      <c r="N1298" s="4" t="s">
        <v>603</v>
      </c>
      <c r="O1298" s="4" t="s">
        <v>8</v>
      </c>
      <c r="P1298" s="4" t="s">
        <v>9</v>
      </c>
    </row>
    <row r="1299" spans="1:16" ht="101.25" x14ac:dyDescent="0.25">
      <c r="A1299" s="1" t="s">
        <v>5253</v>
      </c>
      <c r="B1299" s="2" t="s">
        <v>5254</v>
      </c>
      <c r="C1299" s="3" t="s">
        <v>5255</v>
      </c>
      <c r="D1299" s="1" t="s">
        <v>3</v>
      </c>
      <c r="E1299" s="1" t="s">
        <v>4</v>
      </c>
      <c r="F1299" s="1" t="s">
        <v>5</v>
      </c>
      <c r="G1299" s="1" t="s">
        <v>6</v>
      </c>
      <c r="H1299" s="1" t="s">
        <v>6</v>
      </c>
      <c r="I1299" s="1" t="s">
        <v>6</v>
      </c>
      <c r="J1299" s="1" t="s">
        <v>6</v>
      </c>
      <c r="K1299" s="1" t="s">
        <v>6</v>
      </c>
      <c r="L1299" s="1">
        <v>32</v>
      </c>
      <c r="M1299" s="1">
        <v>1</v>
      </c>
      <c r="N1299" s="1" t="s">
        <v>7</v>
      </c>
      <c r="O1299" s="1" t="s">
        <v>8</v>
      </c>
      <c r="P1299" s="1" t="s">
        <v>9</v>
      </c>
    </row>
    <row r="1300" spans="1:16" ht="101.25" x14ac:dyDescent="0.25">
      <c r="A1300" s="1" t="s">
        <v>5256</v>
      </c>
      <c r="B1300" s="2" t="s">
        <v>5257</v>
      </c>
      <c r="C1300" s="3" t="s">
        <v>5258</v>
      </c>
      <c r="D1300" s="1" t="s">
        <v>3</v>
      </c>
      <c r="E1300" s="1" t="s">
        <v>4</v>
      </c>
      <c r="F1300" s="1" t="s">
        <v>5</v>
      </c>
      <c r="G1300" s="1" t="s">
        <v>6</v>
      </c>
      <c r="H1300" s="1" t="s">
        <v>6</v>
      </c>
      <c r="I1300" s="1" t="s">
        <v>6</v>
      </c>
      <c r="J1300" s="1" t="s">
        <v>6</v>
      </c>
      <c r="K1300" s="1" t="s">
        <v>6</v>
      </c>
      <c r="L1300" s="1">
        <v>32</v>
      </c>
      <c r="M1300" s="1">
        <v>1</v>
      </c>
      <c r="N1300" s="1" t="s">
        <v>7</v>
      </c>
      <c r="O1300" s="1" t="s">
        <v>8</v>
      </c>
      <c r="P1300" s="1" t="s">
        <v>9</v>
      </c>
    </row>
    <row r="1301" spans="1:16" ht="90" x14ac:dyDescent="0.25">
      <c r="A1301" s="4" t="s">
        <v>5259</v>
      </c>
      <c r="B1301" s="4" t="s">
        <v>5260</v>
      </c>
      <c r="C1301" s="4" t="s">
        <v>5261</v>
      </c>
      <c r="D1301" s="4" t="s">
        <v>5262</v>
      </c>
      <c r="E1301" s="4" t="s">
        <v>5199</v>
      </c>
      <c r="F1301" s="4" t="s">
        <v>603</v>
      </c>
      <c r="G1301" s="4" t="s">
        <v>603</v>
      </c>
      <c r="H1301" s="4" t="s">
        <v>603</v>
      </c>
      <c r="I1301" s="4" t="s">
        <v>603</v>
      </c>
      <c r="J1301" s="4" t="s">
        <v>603</v>
      </c>
      <c r="K1301" s="4" t="s">
        <v>603</v>
      </c>
      <c r="L1301" s="4" t="s">
        <v>603</v>
      </c>
      <c r="M1301" s="4" t="s">
        <v>603</v>
      </c>
      <c r="N1301" s="4" t="s">
        <v>603</v>
      </c>
      <c r="O1301" s="4" t="s">
        <v>8</v>
      </c>
      <c r="P1301" s="4" t="s">
        <v>9</v>
      </c>
    </row>
    <row r="1302" spans="1:16" ht="101.25" x14ac:dyDescent="0.25">
      <c r="A1302" s="1" t="s">
        <v>5263</v>
      </c>
      <c r="B1302" s="2" t="s">
        <v>5264</v>
      </c>
      <c r="C1302" s="3" t="s">
        <v>5265</v>
      </c>
      <c r="D1302" s="1" t="s">
        <v>3</v>
      </c>
      <c r="E1302" s="1" t="s">
        <v>4</v>
      </c>
      <c r="F1302" s="1" t="s">
        <v>5</v>
      </c>
      <c r="G1302" s="59" t="s">
        <v>6</v>
      </c>
      <c r="H1302" s="59" t="s">
        <v>6</v>
      </c>
      <c r="I1302" s="59" t="s">
        <v>6</v>
      </c>
      <c r="J1302" s="59" t="s">
        <v>6</v>
      </c>
      <c r="K1302" s="1" t="s">
        <v>6</v>
      </c>
      <c r="L1302" s="1">
        <v>32</v>
      </c>
      <c r="M1302" s="1">
        <v>1</v>
      </c>
      <c r="N1302" s="1" t="s">
        <v>7</v>
      </c>
      <c r="O1302" s="1" t="s">
        <v>8</v>
      </c>
      <c r="P1302" s="1">
        <v>1</v>
      </c>
    </row>
    <row r="1303" spans="1:16" ht="409.5" x14ac:dyDescent="0.25">
      <c r="A1303" s="4" t="s">
        <v>5266</v>
      </c>
      <c r="B1303" s="4" t="s">
        <v>5267</v>
      </c>
      <c r="C1303" s="4" t="s">
        <v>5268</v>
      </c>
      <c r="D1303" s="4" t="s">
        <v>5269</v>
      </c>
      <c r="E1303" s="4" t="s">
        <v>5270</v>
      </c>
      <c r="F1303" s="4" t="s">
        <v>603</v>
      </c>
      <c r="G1303" s="4" t="s">
        <v>603</v>
      </c>
      <c r="H1303" s="4" t="s">
        <v>603</v>
      </c>
      <c r="I1303" s="4" t="s">
        <v>603</v>
      </c>
      <c r="J1303" s="4" t="s">
        <v>603</v>
      </c>
      <c r="K1303" s="4" t="s">
        <v>603</v>
      </c>
      <c r="L1303" s="4" t="s">
        <v>603</v>
      </c>
      <c r="M1303" s="4" t="s">
        <v>603</v>
      </c>
      <c r="N1303" s="4" t="s">
        <v>603</v>
      </c>
      <c r="O1303" s="4" t="s">
        <v>8</v>
      </c>
      <c r="P1303" s="4" t="s">
        <v>9</v>
      </c>
    </row>
    <row r="1304" spans="1:16" ht="409.5" x14ac:dyDescent="0.25">
      <c r="A1304" s="4" t="s">
        <v>5271</v>
      </c>
      <c r="B1304" s="4" t="s">
        <v>5272</v>
      </c>
      <c r="C1304" s="4" t="s">
        <v>5273</v>
      </c>
      <c r="D1304" s="4" t="s">
        <v>5274</v>
      </c>
      <c r="E1304" s="4" t="s">
        <v>5270</v>
      </c>
      <c r="F1304" s="4" t="s">
        <v>603</v>
      </c>
      <c r="G1304" s="4" t="s">
        <v>603</v>
      </c>
      <c r="H1304" s="4" t="s">
        <v>603</v>
      </c>
      <c r="I1304" s="4" t="s">
        <v>603</v>
      </c>
      <c r="J1304" s="4" t="s">
        <v>603</v>
      </c>
      <c r="K1304" s="4" t="s">
        <v>603</v>
      </c>
      <c r="L1304" s="4" t="s">
        <v>603</v>
      </c>
      <c r="M1304" s="4" t="s">
        <v>603</v>
      </c>
      <c r="N1304" s="4" t="s">
        <v>603</v>
      </c>
      <c r="O1304" s="4" t="s">
        <v>8</v>
      </c>
      <c r="P1304" s="4" t="s">
        <v>13</v>
      </c>
    </row>
    <row r="1305" spans="1:16" ht="123.75" x14ac:dyDescent="0.25">
      <c r="A1305" s="4" t="s">
        <v>5275</v>
      </c>
      <c r="B1305" s="4" t="s">
        <v>5276</v>
      </c>
      <c r="C1305" s="4" t="s">
        <v>5277</v>
      </c>
      <c r="D1305" s="4" t="s">
        <v>5278</v>
      </c>
      <c r="E1305" s="4" t="s">
        <v>5270</v>
      </c>
      <c r="F1305" s="4" t="s">
        <v>603</v>
      </c>
      <c r="G1305" s="4" t="s">
        <v>603</v>
      </c>
      <c r="H1305" s="4" t="s">
        <v>603</v>
      </c>
      <c r="I1305" s="4" t="s">
        <v>603</v>
      </c>
      <c r="J1305" s="4" t="s">
        <v>603</v>
      </c>
      <c r="K1305" s="4" t="s">
        <v>603</v>
      </c>
      <c r="L1305" s="4" t="s">
        <v>603</v>
      </c>
      <c r="M1305" s="4" t="s">
        <v>603</v>
      </c>
      <c r="N1305" s="4" t="s">
        <v>603</v>
      </c>
      <c r="O1305" s="4" t="s">
        <v>8</v>
      </c>
      <c r="P1305" s="4" t="s">
        <v>13</v>
      </c>
    </row>
    <row r="1306" spans="1:16" ht="409.5" x14ac:dyDescent="0.25">
      <c r="A1306" s="4" t="s">
        <v>5279</v>
      </c>
      <c r="B1306" s="4" t="s">
        <v>5280</v>
      </c>
      <c r="C1306" s="4" t="s">
        <v>5281</v>
      </c>
      <c r="D1306" s="4" t="s">
        <v>4811</v>
      </c>
      <c r="E1306" s="4" t="s">
        <v>5270</v>
      </c>
      <c r="F1306" s="4" t="s">
        <v>603</v>
      </c>
      <c r="G1306" s="4" t="s">
        <v>603</v>
      </c>
      <c r="H1306" s="4" t="s">
        <v>603</v>
      </c>
      <c r="I1306" s="4" t="s">
        <v>603</v>
      </c>
      <c r="J1306" s="4" t="s">
        <v>603</v>
      </c>
      <c r="K1306" s="4" t="s">
        <v>603</v>
      </c>
      <c r="L1306" s="4" t="s">
        <v>603</v>
      </c>
      <c r="M1306" s="4" t="s">
        <v>603</v>
      </c>
      <c r="N1306" s="4" t="s">
        <v>603</v>
      </c>
      <c r="O1306" s="4" t="s">
        <v>8</v>
      </c>
      <c r="P1306" s="4" t="s">
        <v>9</v>
      </c>
    </row>
    <row r="1307" spans="1:16" ht="225" x14ac:dyDescent="0.25">
      <c r="A1307" s="4" t="s">
        <v>5282</v>
      </c>
      <c r="B1307" s="4" t="s">
        <v>5283</v>
      </c>
      <c r="C1307" s="4" t="s">
        <v>5284</v>
      </c>
      <c r="D1307" s="4" t="s">
        <v>4807</v>
      </c>
      <c r="E1307" s="4" t="s">
        <v>5270</v>
      </c>
      <c r="F1307" s="4" t="s">
        <v>603</v>
      </c>
      <c r="G1307" s="4" t="s">
        <v>603</v>
      </c>
      <c r="H1307" s="4" t="s">
        <v>603</v>
      </c>
      <c r="I1307" s="4" t="s">
        <v>603</v>
      </c>
      <c r="J1307" s="4" t="s">
        <v>603</v>
      </c>
      <c r="K1307" s="4" t="s">
        <v>603</v>
      </c>
      <c r="L1307" s="4" t="s">
        <v>603</v>
      </c>
      <c r="M1307" s="4" t="s">
        <v>603</v>
      </c>
      <c r="N1307" s="4" t="s">
        <v>603</v>
      </c>
      <c r="O1307" s="4" t="s">
        <v>8</v>
      </c>
      <c r="P1307" s="4" t="s">
        <v>9</v>
      </c>
    </row>
    <row r="1308" spans="1:16" ht="101.25" x14ac:dyDescent="0.25">
      <c r="A1308" s="5" t="s">
        <v>5285</v>
      </c>
      <c r="B1308" s="9" t="s">
        <v>603</v>
      </c>
      <c r="C1308" s="4" t="s">
        <v>5286</v>
      </c>
      <c r="D1308" s="5" t="s">
        <v>5287</v>
      </c>
      <c r="E1308" s="62" t="s">
        <v>5270</v>
      </c>
      <c r="F1308" s="62" t="s">
        <v>603</v>
      </c>
      <c r="G1308" s="62" t="s">
        <v>603</v>
      </c>
      <c r="H1308" s="62" t="s">
        <v>603</v>
      </c>
      <c r="I1308" s="62" t="s">
        <v>603</v>
      </c>
      <c r="J1308" s="62" t="s">
        <v>603</v>
      </c>
      <c r="K1308" s="62" t="s">
        <v>603</v>
      </c>
      <c r="L1308" s="62" t="s">
        <v>603</v>
      </c>
      <c r="M1308" s="62" t="s">
        <v>603</v>
      </c>
      <c r="N1308" s="5" t="s">
        <v>603</v>
      </c>
      <c r="O1308" s="5" t="s">
        <v>8</v>
      </c>
      <c r="P1308" s="5" t="s">
        <v>9</v>
      </c>
    </row>
    <row r="1309" spans="1:16" ht="202.5" x14ac:dyDescent="0.25">
      <c r="A1309" s="67" t="s">
        <v>5288</v>
      </c>
      <c r="B1309" s="68" t="s">
        <v>603</v>
      </c>
      <c r="C1309" s="69" t="s">
        <v>5289</v>
      </c>
      <c r="D1309" s="67" t="s">
        <v>5290</v>
      </c>
      <c r="E1309" s="70" t="s">
        <v>5270</v>
      </c>
      <c r="F1309" s="70" t="s">
        <v>603</v>
      </c>
      <c r="G1309" s="62" t="s">
        <v>603</v>
      </c>
      <c r="H1309" s="62" t="s">
        <v>603</v>
      </c>
      <c r="I1309" s="62" t="s">
        <v>603</v>
      </c>
      <c r="J1309" s="62" t="s">
        <v>603</v>
      </c>
      <c r="K1309" s="62" t="s">
        <v>603</v>
      </c>
      <c r="L1309" s="62" t="s">
        <v>603</v>
      </c>
      <c r="M1309" s="62" t="s">
        <v>603</v>
      </c>
      <c r="N1309" s="5" t="s">
        <v>603</v>
      </c>
      <c r="O1309" s="5" t="s">
        <v>8</v>
      </c>
      <c r="P1309" s="5" t="s">
        <v>9</v>
      </c>
    </row>
    <row r="1310" spans="1:16" ht="101.25" x14ac:dyDescent="0.25">
      <c r="A1310" s="1" t="s">
        <v>5291</v>
      </c>
      <c r="B1310" s="2" t="s">
        <v>5292</v>
      </c>
      <c r="C1310" s="3" t="s">
        <v>5293</v>
      </c>
      <c r="D1310" s="1" t="s">
        <v>3</v>
      </c>
      <c r="E1310" s="1" t="s">
        <v>4</v>
      </c>
      <c r="F1310" s="1" t="s">
        <v>5</v>
      </c>
      <c r="G1310" s="1" t="s">
        <v>6</v>
      </c>
      <c r="H1310" s="1" t="s">
        <v>6</v>
      </c>
      <c r="I1310" s="1" t="s">
        <v>6</v>
      </c>
      <c r="J1310" s="1" t="s">
        <v>6</v>
      </c>
      <c r="K1310" s="5" t="s">
        <v>6</v>
      </c>
      <c r="L1310" s="1">
        <v>32</v>
      </c>
      <c r="M1310" s="1">
        <v>1</v>
      </c>
      <c r="N1310" s="1" t="s">
        <v>7</v>
      </c>
      <c r="O1310" s="1" t="s">
        <v>8</v>
      </c>
      <c r="P1310" s="1" t="s">
        <v>1932</v>
      </c>
    </row>
    <row r="1311" spans="1:16" ht="33.75" x14ac:dyDescent="0.25">
      <c r="A1311" s="5" t="s">
        <v>5294</v>
      </c>
      <c r="B1311" s="9" t="s">
        <v>5295</v>
      </c>
      <c r="C1311" s="4" t="s">
        <v>5296</v>
      </c>
      <c r="D1311" s="5" t="s">
        <v>6</v>
      </c>
      <c r="E1311" s="5" t="s">
        <v>2722</v>
      </c>
      <c r="F1311" s="5" t="e">
        <v>#N/A</v>
      </c>
      <c r="G1311" s="5" t="s">
        <v>6</v>
      </c>
      <c r="H1311" s="5" t="s">
        <v>6</v>
      </c>
      <c r="I1311" s="5" t="s">
        <v>6</v>
      </c>
      <c r="J1311" s="5" t="s">
        <v>6</v>
      </c>
      <c r="K1311" s="5" t="e">
        <v>#N/A</v>
      </c>
      <c r="L1311" s="5" t="e">
        <v>#N/A</v>
      </c>
      <c r="M1311" s="5" t="e">
        <v>#N/A</v>
      </c>
      <c r="N1311" s="5" t="e">
        <v>#N/A</v>
      </c>
      <c r="O1311" s="5" t="s">
        <v>325</v>
      </c>
      <c r="P1311" s="5" t="s">
        <v>9</v>
      </c>
    </row>
  </sheetData>
  <conditionalFormatting sqref="G1150:I1150 C1150:E1150 O1150:P1150">
    <cfRule type="expression" dxfId="26" priority="19" stopIfTrue="1">
      <formula>$P1150="MODIFIED"</formula>
    </cfRule>
  </conditionalFormatting>
  <conditionalFormatting sqref="G1150:I1150 C1150:E1150 O1150:P1150">
    <cfRule type="expression" dxfId="25" priority="20" stopIfTrue="1">
      <formula>$P1150="NEW"</formula>
    </cfRule>
  </conditionalFormatting>
  <conditionalFormatting sqref="G1150:I1150 C1150:E1150 O1150:P1150">
    <cfRule type="expression" dxfId="24" priority="21" stopIfTrue="1">
      <formula>$P1150="REMOVED"</formula>
    </cfRule>
  </conditionalFormatting>
  <conditionalFormatting sqref="C1153:I1153 K1153:P1153">
    <cfRule type="expression" dxfId="23" priority="16" stopIfTrue="1">
      <formula>$P1153="MODIFIED"</formula>
    </cfRule>
  </conditionalFormatting>
  <conditionalFormatting sqref="C1153:I1153 K1153:P1153">
    <cfRule type="expression" dxfId="22" priority="17" stopIfTrue="1">
      <formula>$P1153="NEW"</formula>
    </cfRule>
  </conditionalFormatting>
  <conditionalFormatting sqref="C1153:I1153 K1153:P1153">
    <cfRule type="expression" dxfId="21" priority="18" stopIfTrue="1">
      <formula>$P1153="REMOVED"</formula>
    </cfRule>
  </conditionalFormatting>
  <conditionalFormatting sqref="C1154:I1154 K1154:P1157 G1155:I1157">
    <cfRule type="expression" dxfId="20" priority="13" stopIfTrue="1">
      <formula>$P1154="MODIFIED"</formula>
    </cfRule>
  </conditionalFormatting>
  <conditionalFormatting sqref="C1154:I1154 K1154:P1157 G1155:I1157">
    <cfRule type="expression" dxfId="19" priority="14" stopIfTrue="1">
      <formula>$P1154="NEW"</formula>
    </cfRule>
  </conditionalFormatting>
  <conditionalFormatting sqref="C1154:I1154 K1154:P1157 G1155:I1157">
    <cfRule type="expression" dxfId="18" priority="15" stopIfTrue="1">
      <formula>$P1154="REMOVED"</formula>
    </cfRule>
  </conditionalFormatting>
  <conditionalFormatting sqref="C1155:F1157">
    <cfRule type="expression" dxfId="17" priority="10" stopIfTrue="1">
      <formula>$P1155="MODIFIED"</formula>
    </cfRule>
  </conditionalFormatting>
  <conditionalFormatting sqref="C1155:F1157">
    <cfRule type="expression" dxfId="16" priority="11" stopIfTrue="1">
      <formula>$P1155="NEW"</formula>
    </cfRule>
  </conditionalFormatting>
  <conditionalFormatting sqref="C1155:F1157">
    <cfRule type="expression" dxfId="15" priority="12" stopIfTrue="1">
      <formula>$P1155="REMOVED"</formula>
    </cfRule>
  </conditionalFormatting>
  <conditionalFormatting sqref="C1151">
    <cfRule type="expression" dxfId="14" priority="7" stopIfTrue="1">
      <formula>$P1151="MODIFIED"</formula>
    </cfRule>
  </conditionalFormatting>
  <conditionalFormatting sqref="C1151">
    <cfRule type="expression" dxfId="13" priority="8" stopIfTrue="1">
      <formula>$P1151="NEW"</formula>
    </cfRule>
  </conditionalFormatting>
  <conditionalFormatting sqref="C1151">
    <cfRule type="expression" dxfId="12" priority="9" stopIfTrue="1">
      <formula>$P1151="REMOVED"</formula>
    </cfRule>
  </conditionalFormatting>
  <conditionalFormatting sqref="D1151:I1151 K1151:M1151">
    <cfRule type="expression" dxfId="11" priority="4" stopIfTrue="1">
      <formula>$P1151="MODIFIED"</formula>
    </cfRule>
  </conditionalFormatting>
  <conditionalFormatting sqref="D1151:I1151 K1151:M1151">
    <cfRule type="expression" dxfId="10" priority="5" stopIfTrue="1">
      <formula>$P1151="NEW"</formula>
    </cfRule>
  </conditionalFormatting>
  <conditionalFormatting sqref="D1151:I1151 K1151:M1151">
    <cfRule type="expression" dxfId="9" priority="6" stopIfTrue="1">
      <formula>$P1151="REMOVED"</formula>
    </cfRule>
  </conditionalFormatting>
  <conditionalFormatting sqref="N1151:P1151">
    <cfRule type="expression" dxfId="8" priority="1" stopIfTrue="1">
      <formula>$P1151="MODIFIED"</formula>
    </cfRule>
  </conditionalFormatting>
  <conditionalFormatting sqref="N1151:P1151">
    <cfRule type="expression" dxfId="7" priority="2" stopIfTrue="1">
      <formula>$P1151="NEW"</formula>
    </cfRule>
  </conditionalFormatting>
  <conditionalFormatting sqref="N1151:P1151">
    <cfRule type="expression" dxfId="6" priority="3" stopIfTrue="1">
      <formula>$P1151="REMOVED"</formula>
    </cfRule>
  </conditionalFormatting>
  <conditionalFormatting sqref="A779:P779">
    <cfRule type="expression" dxfId="5" priority="22" stopIfTrue="1">
      <formula>#REF!="MODIFIED"</formula>
    </cfRule>
  </conditionalFormatting>
  <conditionalFormatting sqref="A779:P779">
    <cfRule type="expression" dxfId="4" priority="23" stopIfTrue="1">
      <formula>#REF!="NEW"</formula>
    </cfRule>
  </conditionalFormatting>
  <conditionalFormatting sqref="A779:P779">
    <cfRule type="expression" dxfId="3" priority="24" stopIfTrue="1">
      <formula>#REF!="REMOVED"</formula>
    </cfRule>
  </conditionalFormatting>
  <conditionalFormatting sqref="C1153:P1157 A1151 C1150:P1151">
    <cfRule type="expression" dxfId="2" priority="25" stopIfTrue="1">
      <formula>#REF!="MODIFIED"</formula>
    </cfRule>
  </conditionalFormatting>
  <conditionalFormatting sqref="C1153:P1157 A1151 C1150:P1151">
    <cfRule type="expression" dxfId="1" priority="26" stopIfTrue="1">
      <formula>#REF!="NEW"</formula>
    </cfRule>
  </conditionalFormatting>
  <conditionalFormatting sqref="C1153:P1157 A1151 C1150:P1151">
    <cfRule type="expression" dxfId="0" priority="27" stopIfTrue="1">
      <formula>#REF!="REMOVED"</formula>
    </cfRule>
  </conditionalFormatting>
  <pageMargins left="0.7" right="0.7" top="0.75" bottom="0.75" header="0.3" footer="0.3"/>
  <headerFooter>
    <oddFooter>&amp;R_x000D_&amp;1#&amp;"Arial"&amp;10&amp;K000000 Confidential C</oddFooter>
  </headerFooter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RUSU George-Adrian (HORSE)</dc:creator>
  <cp:lastModifiedBy>RUSU George-Adrian (HORSE)</cp:lastModifiedBy>
  <dcterms:created xsi:type="dcterms:W3CDTF">2024-02-29T06:40:06Z</dcterms:created>
  <dcterms:modified xsi:type="dcterms:W3CDTF">2024-02-29T09:07:30Z</dcterms:modified>
</cp:coreProperties>
</file>