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9320" windowHeight="7995"/>
  </bookViews>
  <sheets>
    <sheet name="41" sheetId="1" r:id="rId1"/>
    <sheet name="גיליון2" sheetId="2" r:id="rId2"/>
  </sheets>
  <externalReferences>
    <externalReference r:id="rId3"/>
    <externalReference r:id="rId4"/>
  </externalReferences>
  <definedNames>
    <definedName name="_xlnm.Print_Area" localSheetId="0">'41'!$A$1:$T$161</definedName>
  </definedNames>
  <calcPr calcId="145621"/>
</workbook>
</file>

<file path=xl/calcChain.xml><?xml version="1.0" encoding="utf-8"?>
<calcChain xmlns="http://schemas.openxmlformats.org/spreadsheetml/2006/main">
  <c r="S139" i="1" l="1"/>
  <c r="Q139" i="1"/>
  <c r="R139" i="1" s="1"/>
  <c r="S138" i="1"/>
  <c r="R138" i="1"/>
  <c r="Q138" i="1"/>
  <c r="S137" i="1"/>
  <c r="Q137" i="1"/>
  <c r="R137" i="1" s="1"/>
  <c r="S136" i="1"/>
  <c r="R136" i="1"/>
  <c r="Q136" i="1"/>
  <c r="S135" i="1"/>
  <c r="Q135" i="1"/>
  <c r="R135" i="1" s="1"/>
  <c r="S134" i="1"/>
  <c r="R134" i="1"/>
  <c r="Q134" i="1"/>
  <c r="S133" i="1"/>
  <c r="Q133" i="1"/>
  <c r="R133" i="1" s="1"/>
  <c r="S132" i="1"/>
  <c r="R132" i="1"/>
  <c r="Q132" i="1"/>
  <c r="S129" i="1"/>
  <c r="Q129" i="1"/>
  <c r="R129" i="1" s="1"/>
  <c r="S128" i="1"/>
  <c r="R128" i="1"/>
  <c r="Q128" i="1"/>
  <c r="S127" i="1"/>
  <c r="Q127" i="1"/>
  <c r="R127" i="1" s="1"/>
  <c r="S126" i="1"/>
  <c r="R126" i="1"/>
  <c r="Q126" i="1"/>
  <c r="S125" i="1"/>
  <c r="Q125" i="1"/>
  <c r="R125" i="1" s="1"/>
  <c r="S124" i="1"/>
  <c r="R124" i="1"/>
  <c r="Q124" i="1"/>
  <c r="S123" i="1"/>
  <c r="Q123" i="1"/>
  <c r="R123" i="1" s="1"/>
  <c r="S122" i="1"/>
  <c r="R122" i="1"/>
  <c r="Q122" i="1"/>
  <c r="S121" i="1"/>
  <c r="Q121" i="1"/>
  <c r="R121" i="1" s="1"/>
  <c r="S120" i="1"/>
  <c r="R120" i="1"/>
  <c r="Q120" i="1"/>
  <c r="S119" i="1"/>
  <c r="Q119" i="1"/>
  <c r="R119" i="1" s="1"/>
  <c r="S118" i="1"/>
  <c r="R118" i="1"/>
  <c r="Q118" i="1"/>
  <c r="S117" i="1"/>
  <c r="Q117" i="1"/>
  <c r="R117" i="1" s="1"/>
  <c r="S116" i="1"/>
  <c r="R116" i="1"/>
  <c r="Q116" i="1"/>
  <c r="S115" i="1"/>
  <c r="Q115" i="1"/>
  <c r="R115" i="1" s="1"/>
  <c r="S114" i="1"/>
  <c r="R114" i="1"/>
  <c r="Q114" i="1"/>
  <c r="S113" i="1"/>
  <c r="Q113" i="1"/>
  <c r="R113" i="1" s="1"/>
  <c r="S112" i="1"/>
  <c r="R112" i="1"/>
  <c r="Q112" i="1"/>
  <c r="S111" i="1"/>
  <c r="Q111" i="1"/>
  <c r="R111" i="1" s="1"/>
  <c r="S110" i="1"/>
  <c r="R110" i="1"/>
  <c r="Q110" i="1"/>
  <c r="S109" i="1"/>
  <c r="Q109" i="1"/>
  <c r="R109" i="1" s="1"/>
  <c r="S108" i="1"/>
  <c r="R108" i="1"/>
  <c r="Q108" i="1"/>
  <c r="S107" i="1"/>
  <c r="Q107" i="1"/>
  <c r="R107" i="1" s="1"/>
  <c r="S106" i="1"/>
  <c r="R106" i="1"/>
  <c r="Q106" i="1"/>
  <c r="S105" i="1"/>
  <c r="Q105" i="1"/>
  <c r="R105" i="1" s="1"/>
  <c r="S104" i="1"/>
  <c r="R104" i="1"/>
  <c r="Q104" i="1"/>
  <c r="S103" i="1"/>
  <c r="Q103" i="1"/>
  <c r="R103" i="1" s="1"/>
  <c r="S102" i="1"/>
  <c r="R102" i="1"/>
  <c r="Q102" i="1"/>
  <c r="S101" i="1"/>
  <c r="Q101" i="1"/>
  <c r="R101" i="1" s="1"/>
  <c r="S100" i="1"/>
  <c r="R100" i="1"/>
  <c r="Q100" i="1"/>
  <c r="S99" i="1"/>
  <c r="Q99" i="1"/>
  <c r="R99" i="1" s="1"/>
  <c r="S98" i="1"/>
  <c r="R98" i="1"/>
  <c r="Q98" i="1"/>
  <c r="S97" i="1"/>
  <c r="Q97" i="1"/>
  <c r="R97" i="1" s="1"/>
  <c r="S96" i="1"/>
  <c r="R96" i="1"/>
  <c r="Q96" i="1"/>
  <c r="S95" i="1"/>
  <c r="Q95" i="1"/>
  <c r="R95" i="1" s="1"/>
  <c r="S94" i="1"/>
  <c r="R94" i="1"/>
  <c r="Q94" i="1"/>
  <c r="S93" i="1"/>
  <c r="Q93" i="1"/>
  <c r="R93" i="1" s="1"/>
  <c r="S92" i="1"/>
  <c r="R92" i="1"/>
  <c r="Q92" i="1"/>
  <c r="S91" i="1"/>
  <c r="Q91" i="1"/>
  <c r="R91" i="1" s="1"/>
  <c r="S90" i="1"/>
  <c r="R90" i="1"/>
  <c r="Q90" i="1"/>
  <c r="S89" i="1"/>
  <c r="Q89" i="1"/>
  <c r="R89" i="1" s="1"/>
  <c r="S88" i="1"/>
  <c r="R88" i="1"/>
  <c r="Q88" i="1"/>
  <c r="S87" i="1"/>
  <c r="Q87" i="1"/>
  <c r="R87" i="1" s="1"/>
  <c r="S84" i="1"/>
  <c r="R84" i="1"/>
  <c r="Q84" i="1"/>
  <c r="S83" i="1"/>
  <c r="Q83" i="1"/>
  <c r="R83" i="1" s="1"/>
  <c r="S82" i="1"/>
  <c r="R82" i="1"/>
  <c r="Q82" i="1"/>
  <c r="S81" i="1"/>
  <c r="Q81" i="1"/>
  <c r="R81" i="1" s="1"/>
  <c r="S80" i="1"/>
  <c r="R80" i="1"/>
  <c r="Q80" i="1"/>
  <c r="S79" i="1"/>
  <c r="Q79" i="1"/>
  <c r="R79" i="1" s="1"/>
  <c r="S78" i="1"/>
  <c r="R78" i="1"/>
  <c r="Q78" i="1"/>
  <c r="S77" i="1"/>
  <c r="Q77" i="1"/>
  <c r="R77" i="1" s="1"/>
  <c r="S76" i="1"/>
  <c r="R76" i="1"/>
  <c r="Q76" i="1"/>
  <c r="S75" i="1"/>
  <c r="Q75" i="1"/>
  <c r="R75" i="1" s="1"/>
  <c r="S74" i="1"/>
  <c r="R74" i="1"/>
  <c r="Q74" i="1"/>
  <c r="R73" i="1"/>
  <c r="Q73" i="1"/>
  <c r="R72" i="1"/>
  <c r="Q72" i="1"/>
  <c r="S71" i="1"/>
  <c r="Q71" i="1"/>
  <c r="R71" i="1" s="1"/>
  <c r="S70" i="1"/>
  <c r="R70" i="1"/>
  <c r="Q70" i="1"/>
  <c r="S69" i="1"/>
  <c r="Q69" i="1"/>
  <c r="R69" i="1" s="1"/>
  <c r="S68" i="1"/>
  <c r="R68" i="1"/>
  <c r="Q68" i="1"/>
  <c r="S67" i="1"/>
  <c r="Q67" i="1"/>
  <c r="R67" i="1" s="1"/>
  <c r="S66" i="1"/>
  <c r="R66" i="1"/>
  <c r="Q66" i="1"/>
  <c r="S65" i="1"/>
  <c r="Q65" i="1"/>
  <c r="R65" i="1" s="1"/>
  <c r="S64" i="1"/>
  <c r="R64" i="1"/>
  <c r="Q64" i="1"/>
  <c r="S63" i="1"/>
  <c r="Q63" i="1"/>
  <c r="R63" i="1" s="1"/>
  <c r="S62" i="1"/>
  <c r="R62" i="1"/>
  <c r="Q62" i="1"/>
  <c r="S61" i="1"/>
  <c r="Q61" i="1"/>
  <c r="R61" i="1" s="1"/>
  <c r="S60" i="1"/>
  <c r="R60" i="1"/>
  <c r="Q60" i="1"/>
  <c r="S59" i="1"/>
  <c r="Q59" i="1"/>
  <c r="R59" i="1" s="1"/>
  <c r="S58" i="1"/>
  <c r="R58" i="1"/>
  <c r="Q58" i="1"/>
  <c r="S57" i="1"/>
  <c r="Q57" i="1"/>
  <c r="R57" i="1" s="1"/>
  <c r="S56" i="1"/>
  <c r="R56" i="1"/>
  <c r="Q56" i="1"/>
  <c r="S55" i="1"/>
  <c r="Q55" i="1"/>
  <c r="R55" i="1" s="1"/>
  <c r="S54" i="1"/>
  <c r="R54" i="1"/>
  <c r="Q54" i="1"/>
  <c r="S53" i="1"/>
  <c r="Q53" i="1"/>
  <c r="R53" i="1" s="1"/>
  <c r="S52" i="1"/>
  <c r="R52" i="1"/>
  <c r="Q52" i="1"/>
  <c r="S51" i="1"/>
  <c r="Q51" i="1"/>
  <c r="R51" i="1" s="1"/>
  <c r="S50" i="1"/>
  <c r="R50" i="1"/>
  <c r="Q50" i="1"/>
  <c r="S49" i="1"/>
  <c r="Q49" i="1"/>
  <c r="R49" i="1" s="1"/>
  <c r="S48" i="1"/>
  <c r="R48" i="1"/>
  <c r="Q48" i="1"/>
  <c r="S47" i="1"/>
  <c r="Q47" i="1"/>
  <c r="R47" i="1" s="1"/>
  <c r="S46" i="1"/>
  <c r="R46" i="1"/>
  <c r="Q46" i="1"/>
  <c r="S45" i="1"/>
  <c r="Q45" i="1"/>
  <c r="R45" i="1" s="1"/>
  <c r="S44" i="1"/>
  <c r="R44" i="1"/>
  <c r="Q44" i="1"/>
  <c r="S43" i="1"/>
  <c r="Q43" i="1"/>
  <c r="R43" i="1" s="1"/>
  <c r="I13" i="1"/>
  <c r="L13" i="1" s="1"/>
</calcChain>
</file>

<file path=xl/sharedStrings.xml><?xml version="1.0" encoding="utf-8"?>
<sst xmlns="http://schemas.openxmlformats.org/spreadsheetml/2006/main" count="302" uniqueCount="227">
  <si>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</si>
  <si>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</si>
  <si>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</si>
  <si>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</si>
  <si>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</si>
  <si>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</si>
  <si>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</si>
  <si>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</si>
  <si>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</si>
  <si>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</si>
  <si>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</si>
  <si>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</si>
  <si>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</si>
  <si>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</si>
  <si>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</si>
  <si>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</si>
  <si>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</si>
  <si>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</si>
  <si>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</si>
  <si>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</si>
  <si>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</si>
  <si>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</si>
  <si>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</si>
  <si>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</si>
  <si>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</si>
  <si>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</si>
  <si>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</si>
  <si>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</si>
  <si>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</si>
  <si>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</si>
  <si>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</si>
  <si>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</si>
  <si>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</si>
  <si>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</si>
  <si>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</si>
  <si>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</si>
  <si>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</si>
  <si>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</si>
  <si>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</si>
  <si>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</si>
  <si>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</si>
  <si>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</si>
  <si>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</si>
  <si>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</si>
  <si>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</si>
  <si>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</si>
  <si>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</si>
  <si>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</si>
  <si>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</si>
  <si>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</si>
  <si>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</si>
  <si>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</si>
  <si>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</si>
  <si>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</si>
  <si>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</si>
  <si>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</si>
  <si>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</si>
  <si>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</si>
  <si>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</si>
  <si>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</si>
  <si>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</si>
  <si>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</si>
  <si>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</si>
  <si>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</si>
  <si>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</si>
  <si>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</si>
  <si>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</si>
  <si>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</si>
  <si>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</si>
  <si>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</si>
  <si>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</si>
  <si>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</si>
  <si>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</si>
  <si>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</si>
  <si>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</si>
  <si>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</si>
  <si>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</si>
  <si>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</si>
  <si>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</si>
  <si>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</si>
  <si>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</si>
  <si>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</si>
  <si>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</si>
  <si>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</si>
  <si>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</si>
  <si>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</si>
  <si>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</si>
  <si>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</si>
  <si>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</si>
  <si>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</si>
  <si>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</si>
  <si>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</si>
  <si>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</si>
  <si>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</si>
  <si>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</si>
  <si>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</si>
  <si>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</si>
  <si>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</si>
  <si>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</si>
  <si>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-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</si>
  <si>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</si>
  <si>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</si>
  <si>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</si>
  <si>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</si>
  <si>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</si>
  <si>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</si>
  <si>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</si>
  <si>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</si>
  <si>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</si>
  <si>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</si>
  <si>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</si>
  <si>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</si>
  <si>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</si>
  <si>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</si>
  <si>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</si>
  <si>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</si>
  <si>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</si>
  <si>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</si>
  <si>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</si>
  <si>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</si>
  <si>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</si>
  <si>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</si>
  <si>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</si>
  <si>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</si>
  <si>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</si>
  <si>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</si>
  <si>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</si>
  <si>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</si>
  <si>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</si>
  <si>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</si>
  <si>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</si>
  <si>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</si>
  <si>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</si>
  <si>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</si>
  <si>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</si>
  <si>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</si>
  <si>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</si>
  <si>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</si>
  <si>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</si>
  <si>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</si>
  <si>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</si>
  <si>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</si>
  <si>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</si>
  <si>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</si>
  <si>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</si>
  <si>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</si>
  <si>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</si>
  <si>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</si>
  <si>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</si>
  <si>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</si>
  <si>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</si>
  <si>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</si>
  <si>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</si>
  <si>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</si>
  <si>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</si>
  <si>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</si>
  <si>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</si>
  <si>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</si>
  <si>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</si>
  <si>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</si>
  <si>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</si>
  <si>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</si>
  <si>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</si>
  <si>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</si>
  <si>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</si>
  <si>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</si>
  <si>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</si>
  <si>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</si>
  <si>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</si>
  <si>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</si>
  <si>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</si>
  <si>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</si>
  <si>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</si>
  <si>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</si>
  <si>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</si>
  <si>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</si>
  <si>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</si>
  <si>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</si>
  <si>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</si>
  <si>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</si>
  <si>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</si>
  <si>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</si>
  <si>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</si>
  <si>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</si>
  <si>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</si>
  <si>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</si>
  <si>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</si>
  <si>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</si>
  <si>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</si>
  <si>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</si>
  <si>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</si>
  <si>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</si>
  <si>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</si>
  <si>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</si>
  <si>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</si>
  <si>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</si>
  <si>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</si>
  <si>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</si>
  <si>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</si>
  <si>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</si>
  <si>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</si>
  <si>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</si>
  <si>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</si>
  <si>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</si>
  <si>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</si>
  <si>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</si>
  <si>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</si>
  <si>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</si>
  <si>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</si>
  <si>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</si>
  <si>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</si>
  <si>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</si>
  <si>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</si>
  <si>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</si>
  <si>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</si>
  <si>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</si>
  <si>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</si>
  <si>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</si>
  <si>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</si>
  <si>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</si>
  <si>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</si>
  <si>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</si>
  <si>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</si>
  <si>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Death - Influenza (all ages)</t>
  </si>
  <si>
    <t>פטירות משפעת</t>
  </si>
  <si>
    <t>Death - Influenza (age &lt; 1)</t>
  </si>
  <si>
    <t>פטירות משפעת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</si>
</sst>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0"/>
      <color theme="1"/>
      <name val="Arial"/>
      <family val="2"/>
      <charset val="177"/>
      <scheme val="minor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sz val="13"/>
      <color indexed="12"/>
      <name val="Arial (Hebrew)"/>
      <family val="2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6" fillId="5" borderId="26" xfId="1" applyFont="1" applyFill="1" applyBorder="1" applyAlignment="1">
      <alignment horizontal="center" vertical="center"/>
    </xf>
    <xf numFmtId="0" fontId="19" fillId="5" borderId="27" xfId="1" applyFont="1" applyFill="1" applyBorder="1" applyAlignment="1">
      <alignment horizontal="center" vertical="center"/>
    </xf>
    <xf numFmtId="0" fontId="17" fillId="0" borderId="28" xfId="1" applyFont="1" applyFill="1" applyBorder="1" applyAlignment="1">
      <alignment horizontal="right" vertical="center"/>
    </xf>
    <xf numFmtId="0" fontId="20" fillId="0" borderId="29" xfId="1" applyFont="1" applyFill="1" applyBorder="1" applyAlignment="1">
      <alignment horizontal="left" vertical="center"/>
    </xf>
    <xf numFmtId="0" fontId="16" fillId="0" borderId="30" xfId="1" applyFont="1" applyFill="1" applyBorder="1" applyAlignment="1">
      <alignment horizontal="center" vertical="center"/>
    </xf>
    <xf numFmtId="0" fontId="19" fillId="4" borderId="27" xfId="1" applyFont="1" applyFill="1" applyBorder="1" applyAlignment="1">
      <alignment horizontal="center" vertical="center"/>
    </xf>
    <xf numFmtId="0" fontId="17" fillId="0" borderId="31" xfId="1" applyFont="1" applyFill="1" applyBorder="1" applyAlignment="1">
      <alignment horizontal="right" vertical="center"/>
    </xf>
    <xf numFmtId="0" fontId="16" fillId="5" borderId="30" xfId="1" applyFont="1" applyFill="1" applyBorder="1" applyAlignment="1">
      <alignment horizontal="center" vertical="center"/>
    </xf>
    <xf numFmtId="0" fontId="20" fillId="6" borderId="29" xfId="1" applyFont="1" applyFill="1" applyBorder="1" applyAlignment="1">
      <alignment horizontal="left" vertical="center"/>
    </xf>
    <xf numFmtId="0" fontId="15" fillId="6" borderId="31" xfId="1" applyFont="1" applyFill="1" applyBorder="1" applyAlignment="1">
      <alignment horizontal="right" vertical="center"/>
    </xf>
    <xf numFmtId="0" fontId="16" fillId="2" borderId="30" xfId="1" applyFont="1" applyFill="1" applyBorder="1" applyAlignment="1">
      <alignment horizontal="center" vertical="center"/>
    </xf>
    <xf numFmtId="0" fontId="17" fillId="6" borderId="31" xfId="1" applyFont="1" applyFill="1" applyBorder="1" applyAlignment="1">
      <alignment horizontal="right" vertical="center"/>
    </xf>
    <xf numFmtId="0" fontId="20" fillId="0" borderId="32" xfId="1" applyFont="1" applyFill="1" applyBorder="1" applyAlignment="1">
      <alignment horizontal="left" vertical="center"/>
    </xf>
    <xf numFmtId="0" fontId="17" fillId="0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center" vertical="center"/>
    </xf>
    <xf numFmtId="0" fontId="21" fillId="4" borderId="36" xfId="1" applyFont="1" applyFill="1" applyBorder="1" applyAlignment="1">
      <alignment horizontal="center"/>
    </xf>
    <xf numFmtId="0" fontId="22" fillId="4" borderId="36" xfId="1" applyFont="1" applyFill="1" applyBorder="1" applyAlignment="1">
      <alignment horizontal="center"/>
    </xf>
    <xf numFmtId="0" fontId="17" fillId="0" borderId="37" xfId="1" applyFont="1" applyFill="1" applyBorder="1" applyAlignment="1">
      <alignment horizontal="right" vertical="center"/>
    </xf>
    <xf numFmtId="0" fontId="15" fillId="0" borderId="38" xfId="1" applyFont="1" applyFill="1" applyBorder="1" applyAlignment="1">
      <alignment horizontal="center" vertical="center" textRotation="90"/>
    </xf>
    <xf numFmtId="0" fontId="15" fillId="0" borderId="39" xfId="1" applyFont="1" applyFill="1" applyBorder="1" applyAlignment="1">
      <alignment horizontal="center" vertical="center" textRotation="90"/>
    </xf>
    <xf numFmtId="0" fontId="14" fillId="3" borderId="40" xfId="1" applyFont="1" applyFill="1" applyBorder="1" applyAlignment="1">
      <alignment horizontal="center" vertical="center"/>
    </xf>
    <xf numFmtId="0" fontId="14" fillId="3" borderId="41" xfId="1" applyFont="1" applyFill="1" applyBorder="1" applyAlignment="1">
      <alignment horizontal="center" vertical="center"/>
    </xf>
    <xf numFmtId="0" fontId="15" fillId="0" borderId="42" xfId="1" applyFont="1" applyFill="1" applyBorder="1" applyAlignment="1">
      <alignment horizontal="center" vertical="center" textRotation="90"/>
    </xf>
    <xf numFmtId="0" fontId="15" fillId="0" borderId="43" xfId="1" applyFont="1" applyFill="1" applyBorder="1" applyAlignment="1">
      <alignment horizontal="center" vertical="center" textRotation="90"/>
    </xf>
    <xf numFmtId="0" fontId="16" fillId="0" borderId="44" xfId="1" applyFont="1" applyFill="1" applyBorder="1" applyAlignment="1">
      <alignment horizontal="center" textRotation="90"/>
    </xf>
    <xf numFmtId="0" fontId="18" fillId="0" borderId="45" xfId="1" applyFont="1" applyFill="1" applyBorder="1" applyAlignment="1">
      <alignment horizontal="center"/>
    </xf>
    <xf numFmtId="0" fontId="16" fillId="0" borderId="26" xfId="1" applyFont="1" applyFill="1" applyBorder="1" applyAlignment="1">
      <alignment horizontal="center" vertical="center"/>
    </xf>
    <xf numFmtId="0" fontId="16" fillId="4" borderId="46" xfId="1" applyFont="1" applyFill="1" applyBorder="1" applyAlignment="1">
      <alignment horizontal="center"/>
    </xf>
    <xf numFmtId="0" fontId="16" fillId="7" borderId="46" xfId="1" applyFont="1" applyFill="1" applyBorder="1" applyAlignment="1">
      <alignment horizontal="center"/>
    </xf>
    <xf numFmtId="0" fontId="16" fillId="7" borderId="47" xfId="1" applyFont="1" applyFill="1" applyBorder="1" applyAlignment="1">
      <alignment horizontal="center"/>
    </xf>
    <xf numFmtId="0" fontId="16" fillId="7" borderId="19" xfId="1" applyFont="1" applyFill="1" applyBorder="1" applyAlignment="1">
      <alignment horizontal="center"/>
    </xf>
    <xf numFmtId="0" fontId="16" fillId="7" borderId="30" xfId="1" applyFont="1" applyFill="1" applyBorder="1" applyAlignment="1">
      <alignment horizontal="center" vertical="center"/>
    </xf>
    <xf numFmtId="0" fontId="19" fillId="7" borderId="27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6" fillId="4" borderId="49" xfId="1" applyFont="1" applyFill="1" applyBorder="1" applyAlignment="1">
      <alignment horizontal="center"/>
    </xf>
    <xf numFmtId="0" fontId="17" fillId="0" borderId="50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7" borderId="49" xfId="1" applyFont="1" applyFill="1" applyBorder="1" applyAlignment="1">
      <alignment horizontal="center"/>
    </xf>
    <xf numFmtId="0" fontId="16" fillId="0" borderId="51" xfId="1" applyFont="1" applyFill="1" applyBorder="1" applyAlignment="1">
      <alignment horizontal="center" vertical="center"/>
    </xf>
    <xf numFmtId="0" fontId="19" fillId="4" borderId="52" xfId="1" applyFont="1" applyFill="1" applyBorder="1" applyAlignment="1">
      <alignment horizontal="center" vertical="center"/>
    </xf>
    <xf numFmtId="0" fontId="16" fillId="5" borderId="35" xfId="1" applyFont="1" applyFill="1" applyBorder="1" applyAlignment="1">
      <alignment horizontal="center" vertical="center"/>
    </xf>
    <xf numFmtId="0" fontId="19" fillId="5" borderId="53" xfId="1" applyFont="1" applyFill="1" applyBorder="1" applyAlignment="1">
      <alignment horizontal="center" vertical="center"/>
    </xf>
    <xf numFmtId="0" fontId="16" fillId="7" borderId="54" xfId="1" applyFont="1" applyFill="1" applyBorder="1" applyAlignment="1">
      <alignment horizontal="center"/>
    </xf>
    <xf numFmtId="0" fontId="17" fillId="0" borderId="29" xfId="1" applyFont="1" applyFill="1" applyBorder="1" applyAlignment="1">
      <alignment vertical="center"/>
    </xf>
    <xf numFmtId="0" fontId="16" fillId="4" borderId="55" xfId="1" applyFont="1" applyFill="1" applyBorder="1" applyAlignment="1">
      <alignment horizontal="center" vertical="center"/>
    </xf>
    <xf numFmtId="0" fontId="17" fillId="0" borderId="31" xfId="1" applyFont="1" applyFill="1" applyBorder="1" applyAlignment="1">
      <alignment vertical="center"/>
    </xf>
    <xf numFmtId="0" fontId="17" fillId="0" borderId="34" xfId="1" applyFont="1" applyFill="1" applyBorder="1" applyAlignment="1">
      <alignment vertical="center"/>
    </xf>
    <xf numFmtId="0" fontId="19" fillId="4" borderId="53" xfId="1" applyFont="1" applyFill="1" applyBorder="1" applyAlignment="1">
      <alignment horizontal="center" vertical="center"/>
    </xf>
    <xf numFmtId="0" fontId="16" fillId="4" borderId="54" xfId="1" applyFont="1" applyFill="1" applyBorder="1" applyAlignment="1">
      <alignment horizontal="center" vertical="center"/>
    </xf>
    <xf numFmtId="0" fontId="17" fillId="0" borderId="37" xfId="1" applyFont="1" applyFill="1" applyBorder="1" applyAlignment="1">
      <alignment vertical="center"/>
    </xf>
    <xf numFmtId="0" fontId="15" fillId="0" borderId="56" xfId="1" applyFont="1" applyFill="1" applyBorder="1" applyAlignment="1">
      <alignment horizontal="center" vertical="center" textRotation="90"/>
    </xf>
    <xf numFmtId="0" fontId="16" fillId="4" borderId="57" xfId="1" applyFont="1" applyFill="1" applyBorder="1" applyAlignment="1">
      <alignment horizontal="center" vertical="center"/>
    </xf>
    <xf numFmtId="0" fontId="17" fillId="0" borderId="28" xfId="1" applyFont="1" applyFill="1" applyBorder="1" applyAlignment="1">
      <alignment vertical="center"/>
    </xf>
    <xf numFmtId="0" fontId="17" fillId="8" borderId="29" xfId="1" applyFont="1" applyFill="1" applyBorder="1" applyAlignment="1">
      <alignment vertical="center"/>
    </xf>
    <xf numFmtId="0" fontId="16" fillId="8" borderId="30" xfId="1" applyFont="1" applyFill="1" applyBorder="1" applyAlignment="1">
      <alignment horizontal="center" vertical="center"/>
    </xf>
    <xf numFmtId="0" fontId="17" fillId="8" borderId="31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3" fillId="3" borderId="0" xfId="1" applyFont="1" applyFill="1" applyBorder="1" applyAlignment="1">
      <alignment vertical="center"/>
    </xf>
    <xf numFmtId="0" fontId="5" fillId="0" borderId="58" xfId="1" applyFont="1" applyBorder="1" applyAlignment="1">
      <alignment vertical="center"/>
    </xf>
    <xf numFmtId="0" fontId="6" fillId="0" borderId="59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20</xdr:row>
      <xdr:rowOff>167640</xdr:rowOff>
    </xdr:from>
    <xdr:to>
      <xdr:col>14</xdr:col>
      <xdr:colOff>61719</xdr:colOff>
      <xdr:row>34</xdr:row>
      <xdr:rowOff>198120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6406515"/>
          <a:ext cx="2957319" cy="284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IDEM/Smadar/&#1488;&#1508;&#1497;&#1491;&#1502;&#1497;&#1493;&#1500;&#1493;&#1490;&#1497;&#1492;%206-2014/Dmama1/2016/Dmama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PIDEM\Smadar\&#1488;&#1508;&#1497;&#1491;&#1502;&#1497;&#1493;&#1500;&#1493;&#1490;&#1497;&#1492;%206-2014\Dmama1\2015\Dmama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ריק"/>
      <sheetName val="סקר דיווח מל.ב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3">
          <cell r="K13" t="str">
            <v xml:space="preserve"> - </v>
          </cell>
          <cell r="L13">
            <v>42651</v>
          </cell>
        </row>
        <row r="43">
          <cell r="R43">
            <v>2157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2</v>
          </cell>
        </row>
        <row r="48">
          <cell r="R48">
            <v>233</v>
          </cell>
        </row>
        <row r="49">
          <cell r="R49">
            <v>0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382</v>
          </cell>
        </row>
        <row r="53">
          <cell r="R53">
            <v>1086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47</v>
          </cell>
        </row>
        <row r="58">
          <cell r="R58">
            <v>20</v>
          </cell>
        </row>
        <row r="59">
          <cell r="R59">
            <v>36</v>
          </cell>
        </row>
        <row r="60">
          <cell r="R60">
            <v>1</v>
          </cell>
        </row>
        <row r="61">
          <cell r="R61">
            <v>2</v>
          </cell>
        </row>
        <row r="62">
          <cell r="R62">
            <v>58</v>
          </cell>
        </row>
        <row r="63">
          <cell r="R63">
            <v>3</v>
          </cell>
        </row>
        <row r="64">
          <cell r="R64">
            <v>21</v>
          </cell>
        </row>
        <row r="65">
          <cell r="R65">
            <v>105</v>
          </cell>
        </row>
        <row r="66">
          <cell r="R66">
            <v>8</v>
          </cell>
        </row>
        <row r="67">
          <cell r="R67">
            <v>19</v>
          </cell>
        </row>
        <row r="68">
          <cell r="R68">
            <v>269</v>
          </cell>
        </row>
        <row r="69">
          <cell r="R69">
            <v>8</v>
          </cell>
        </row>
        <row r="70">
          <cell r="R70">
            <v>21</v>
          </cell>
        </row>
        <row r="71">
          <cell r="R71">
            <v>109</v>
          </cell>
        </row>
        <row r="72">
          <cell r="R72">
            <v>13</v>
          </cell>
        </row>
        <row r="73">
          <cell r="R73">
            <v>0</v>
          </cell>
        </row>
        <row r="74">
          <cell r="R74">
            <v>41</v>
          </cell>
        </row>
        <row r="75">
          <cell r="R75">
            <v>11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21</v>
          </cell>
        </row>
        <row r="79">
          <cell r="R79">
            <v>0</v>
          </cell>
        </row>
        <row r="80">
          <cell r="R80">
            <v>2</v>
          </cell>
        </row>
        <row r="81">
          <cell r="R81">
            <v>0</v>
          </cell>
        </row>
        <row r="82">
          <cell r="R82">
            <v>677</v>
          </cell>
        </row>
        <row r="83">
          <cell r="R83">
            <v>0</v>
          </cell>
        </row>
        <row r="84">
          <cell r="R84">
            <v>43</v>
          </cell>
        </row>
        <row r="87">
          <cell r="R87">
            <v>2</v>
          </cell>
        </row>
        <row r="88">
          <cell r="R88">
            <v>190</v>
          </cell>
        </row>
        <row r="89">
          <cell r="R89">
            <v>6</v>
          </cell>
        </row>
        <row r="90">
          <cell r="R90">
            <v>48</v>
          </cell>
        </row>
        <row r="91">
          <cell r="R91">
            <v>9</v>
          </cell>
        </row>
        <row r="92">
          <cell r="R92">
            <v>0</v>
          </cell>
        </row>
        <row r="93">
          <cell r="R93">
            <v>60</v>
          </cell>
        </row>
        <row r="94">
          <cell r="R94">
            <v>21</v>
          </cell>
        </row>
        <row r="95">
          <cell r="R95">
            <v>8</v>
          </cell>
        </row>
        <row r="96">
          <cell r="R96">
            <v>1281</v>
          </cell>
        </row>
        <row r="97">
          <cell r="R97">
            <v>249</v>
          </cell>
        </row>
        <row r="98">
          <cell r="R98">
            <v>211</v>
          </cell>
        </row>
        <row r="99">
          <cell r="R99">
            <v>5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1</v>
          </cell>
        </row>
        <row r="103">
          <cell r="R103">
            <v>128</v>
          </cell>
        </row>
        <row r="104">
          <cell r="R104">
            <v>6</v>
          </cell>
        </row>
        <row r="105">
          <cell r="R105">
            <v>0</v>
          </cell>
        </row>
        <row r="106">
          <cell r="R106">
            <v>2</v>
          </cell>
        </row>
        <row r="107">
          <cell r="R107">
            <v>20</v>
          </cell>
        </row>
        <row r="108">
          <cell r="R108">
            <v>51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1</v>
          </cell>
        </row>
        <row r="112">
          <cell r="R112">
            <v>2</v>
          </cell>
        </row>
        <row r="113">
          <cell r="R113">
            <v>4146</v>
          </cell>
        </row>
        <row r="114">
          <cell r="R114">
            <v>67</v>
          </cell>
        </row>
        <row r="115">
          <cell r="R115">
            <v>11</v>
          </cell>
        </row>
        <row r="116">
          <cell r="R116">
            <v>160</v>
          </cell>
        </row>
        <row r="117">
          <cell r="R117">
            <v>48</v>
          </cell>
        </row>
        <row r="118">
          <cell r="R118">
            <v>4360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10</v>
          </cell>
        </row>
        <row r="122">
          <cell r="R122">
            <v>1472</v>
          </cell>
        </row>
        <row r="123">
          <cell r="R123">
            <v>0</v>
          </cell>
        </row>
        <row r="124">
          <cell r="R124">
            <v>2</v>
          </cell>
        </row>
        <row r="125">
          <cell r="R125">
            <v>0</v>
          </cell>
        </row>
        <row r="126">
          <cell r="R126">
            <v>2</v>
          </cell>
        </row>
        <row r="127">
          <cell r="R127">
            <v>0</v>
          </cell>
        </row>
        <row r="128">
          <cell r="R128">
            <v>73</v>
          </cell>
        </row>
        <row r="129">
          <cell r="R129">
            <v>3</v>
          </cell>
        </row>
        <row r="132">
          <cell r="R132">
            <v>32724</v>
          </cell>
        </row>
        <row r="133">
          <cell r="R133">
            <v>531</v>
          </cell>
        </row>
        <row r="134">
          <cell r="R134">
            <v>584</v>
          </cell>
        </row>
        <row r="135">
          <cell r="R135">
            <v>9</v>
          </cell>
        </row>
        <row r="136">
          <cell r="R136">
            <v>3245</v>
          </cell>
        </row>
        <row r="137">
          <cell r="R137">
            <v>0</v>
          </cell>
        </row>
        <row r="138">
          <cell r="R138">
            <v>8</v>
          </cell>
        </row>
        <row r="139">
          <cell r="R139">
            <v>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ריק"/>
      <sheetName val="גיליון1"/>
    </sheetNames>
    <sheetDataSet>
      <sheetData sheetId="0">
        <row r="43">
          <cell r="R43">
            <v>21</v>
          </cell>
        </row>
      </sheetData>
      <sheetData sheetId="1">
        <row r="43">
          <cell r="R43">
            <v>31</v>
          </cell>
        </row>
      </sheetData>
      <sheetData sheetId="2">
        <row r="43">
          <cell r="R43">
            <v>89</v>
          </cell>
        </row>
      </sheetData>
      <sheetData sheetId="3">
        <row r="43">
          <cell r="R43">
            <v>140</v>
          </cell>
        </row>
      </sheetData>
      <sheetData sheetId="4">
        <row r="43">
          <cell r="R43">
            <v>165</v>
          </cell>
        </row>
      </sheetData>
      <sheetData sheetId="5">
        <row r="43">
          <cell r="R43">
            <v>187</v>
          </cell>
        </row>
      </sheetData>
      <sheetData sheetId="6">
        <row r="43">
          <cell r="R43">
            <v>199</v>
          </cell>
        </row>
      </sheetData>
      <sheetData sheetId="7">
        <row r="43">
          <cell r="R43">
            <v>215</v>
          </cell>
        </row>
      </sheetData>
      <sheetData sheetId="8">
        <row r="43">
          <cell r="R43">
            <v>237</v>
          </cell>
        </row>
      </sheetData>
      <sheetData sheetId="9">
        <row r="43">
          <cell r="R43">
            <v>306</v>
          </cell>
        </row>
      </sheetData>
      <sheetData sheetId="10">
        <row r="43">
          <cell r="R43">
            <v>331</v>
          </cell>
        </row>
      </sheetData>
      <sheetData sheetId="11">
        <row r="43">
          <cell r="R43">
            <v>350</v>
          </cell>
        </row>
      </sheetData>
      <sheetData sheetId="12">
        <row r="43">
          <cell r="R43">
            <v>376</v>
          </cell>
        </row>
      </sheetData>
      <sheetData sheetId="13">
        <row r="43">
          <cell r="R43">
            <v>387</v>
          </cell>
        </row>
      </sheetData>
      <sheetData sheetId="14">
        <row r="43">
          <cell r="R43">
            <v>433</v>
          </cell>
        </row>
      </sheetData>
      <sheetData sheetId="15">
        <row r="43">
          <cell r="R43">
            <v>441</v>
          </cell>
        </row>
      </sheetData>
      <sheetData sheetId="16">
        <row r="43">
          <cell r="R43">
            <v>489</v>
          </cell>
        </row>
      </sheetData>
      <sheetData sheetId="17">
        <row r="43">
          <cell r="R43">
            <v>519</v>
          </cell>
        </row>
      </sheetData>
      <sheetData sheetId="18">
        <row r="43">
          <cell r="R43">
            <v>545</v>
          </cell>
        </row>
      </sheetData>
      <sheetData sheetId="19">
        <row r="43">
          <cell r="R43">
            <v>598</v>
          </cell>
        </row>
      </sheetData>
      <sheetData sheetId="20">
        <row r="43">
          <cell r="R43">
            <v>639</v>
          </cell>
        </row>
      </sheetData>
      <sheetData sheetId="21">
        <row r="43">
          <cell r="R43">
            <v>673</v>
          </cell>
        </row>
      </sheetData>
      <sheetData sheetId="22">
        <row r="43">
          <cell r="R43">
            <v>708</v>
          </cell>
        </row>
      </sheetData>
      <sheetData sheetId="23">
        <row r="43">
          <cell r="R43">
            <v>759</v>
          </cell>
        </row>
      </sheetData>
      <sheetData sheetId="24">
        <row r="43">
          <cell r="R43">
            <v>829</v>
          </cell>
        </row>
      </sheetData>
      <sheetData sheetId="25">
        <row r="43">
          <cell r="R43">
            <v>868</v>
          </cell>
        </row>
      </sheetData>
      <sheetData sheetId="26">
        <row r="43">
          <cell r="R43">
            <v>897</v>
          </cell>
        </row>
      </sheetData>
      <sheetData sheetId="27">
        <row r="43">
          <cell r="R43">
            <v>967</v>
          </cell>
        </row>
      </sheetData>
      <sheetData sheetId="28">
        <row r="43">
          <cell r="R43">
            <v>1038</v>
          </cell>
        </row>
      </sheetData>
      <sheetData sheetId="29">
        <row r="43">
          <cell r="R43">
            <v>1070</v>
          </cell>
        </row>
      </sheetData>
      <sheetData sheetId="30">
        <row r="43">
          <cell r="R43">
            <v>1120</v>
          </cell>
        </row>
      </sheetData>
      <sheetData sheetId="31">
        <row r="43">
          <cell r="R43">
            <v>1144</v>
          </cell>
        </row>
      </sheetData>
      <sheetData sheetId="32">
        <row r="43">
          <cell r="R43">
            <v>1160</v>
          </cell>
        </row>
      </sheetData>
      <sheetData sheetId="33">
        <row r="43">
          <cell r="R43">
            <v>1179</v>
          </cell>
        </row>
      </sheetData>
      <sheetData sheetId="34">
        <row r="43">
          <cell r="R43">
            <v>1197</v>
          </cell>
        </row>
      </sheetData>
      <sheetData sheetId="35">
        <row r="43">
          <cell r="R43">
            <v>1215</v>
          </cell>
        </row>
      </sheetData>
      <sheetData sheetId="36">
        <row r="43">
          <cell r="R43">
            <v>1221</v>
          </cell>
        </row>
      </sheetData>
      <sheetData sheetId="37">
        <row r="43">
          <cell r="R43">
            <v>1235</v>
          </cell>
        </row>
      </sheetData>
      <sheetData sheetId="38">
        <row r="43">
          <cell r="R43">
            <v>1235</v>
          </cell>
        </row>
      </sheetData>
      <sheetData sheetId="39">
        <row r="43">
          <cell r="R43">
            <v>1246</v>
          </cell>
        </row>
      </sheetData>
      <sheetData sheetId="40">
        <row r="43">
          <cell r="R43">
            <v>1259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4</v>
          </cell>
        </row>
        <row r="48">
          <cell r="R48">
            <v>297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362</v>
          </cell>
        </row>
        <row r="53">
          <cell r="R53">
            <v>1049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38</v>
          </cell>
        </row>
        <row r="58">
          <cell r="R58">
            <v>23</v>
          </cell>
        </row>
        <row r="59">
          <cell r="R59">
            <v>25</v>
          </cell>
        </row>
        <row r="60">
          <cell r="R60">
            <v>0</v>
          </cell>
        </row>
        <row r="61">
          <cell r="R61">
            <v>5</v>
          </cell>
        </row>
        <row r="62">
          <cell r="R62">
            <v>39</v>
          </cell>
        </row>
        <row r="63">
          <cell r="R63">
            <v>3</v>
          </cell>
        </row>
        <row r="64">
          <cell r="R64">
            <v>18</v>
          </cell>
        </row>
        <row r="65">
          <cell r="R65">
            <v>52</v>
          </cell>
        </row>
        <row r="66">
          <cell r="R66">
            <v>2</v>
          </cell>
        </row>
        <row r="67">
          <cell r="R67">
            <v>54</v>
          </cell>
        </row>
        <row r="68">
          <cell r="R68">
            <v>230</v>
          </cell>
        </row>
        <row r="69">
          <cell r="R69">
            <v>3</v>
          </cell>
        </row>
        <row r="70">
          <cell r="R70">
            <v>13</v>
          </cell>
        </row>
        <row r="71">
          <cell r="R71">
            <v>83</v>
          </cell>
        </row>
        <row r="72">
          <cell r="R72">
            <v>48</v>
          </cell>
        </row>
        <row r="73">
          <cell r="R73">
            <v>82</v>
          </cell>
        </row>
        <row r="74">
          <cell r="R74">
            <v>0</v>
          </cell>
        </row>
        <row r="75">
          <cell r="R75">
            <v>3</v>
          </cell>
        </row>
        <row r="76">
          <cell r="R76">
            <v>39</v>
          </cell>
        </row>
        <row r="77">
          <cell r="R77">
            <v>0</v>
          </cell>
        </row>
        <row r="78">
          <cell r="R78">
            <v>1</v>
          </cell>
        </row>
        <row r="79">
          <cell r="R79">
            <v>0</v>
          </cell>
        </row>
        <row r="80">
          <cell r="R80">
            <v>820</v>
          </cell>
        </row>
        <row r="81">
          <cell r="R81">
            <v>0</v>
          </cell>
        </row>
        <row r="82">
          <cell r="R82">
            <v>52</v>
          </cell>
        </row>
        <row r="85">
          <cell r="R85">
            <v>5</v>
          </cell>
        </row>
        <row r="86">
          <cell r="R86">
            <v>185</v>
          </cell>
        </row>
        <row r="87">
          <cell r="R87">
            <v>2</v>
          </cell>
        </row>
        <row r="88">
          <cell r="R88">
            <v>50</v>
          </cell>
        </row>
        <row r="89">
          <cell r="R89">
            <v>34</v>
          </cell>
        </row>
        <row r="90">
          <cell r="R90">
            <v>51</v>
          </cell>
        </row>
        <row r="91">
          <cell r="R91">
            <v>19</v>
          </cell>
        </row>
        <row r="92">
          <cell r="R92">
            <v>12</v>
          </cell>
        </row>
        <row r="93">
          <cell r="R93">
            <v>7</v>
          </cell>
        </row>
        <row r="94">
          <cell r="R94">
            <v>860</v>
          </cell>
        </row>
        <row r="95">
          <cell r="R95">
            <v>167</v>
          </cell>
        </row>
        <row r="96">
          <cell r="R96">
            <v>165</v>
          </cell>
        </row>
        <row r="97">
          <cell r="R97">
            <v>4</v>
          </cell>
        </row>
        <row r="98">
          <cell r="R98">
            <v>0</v>
          </cell>
        </row>
        <row r="99">
          <cell r="R99">
            <v>0</v>
          </cell>
        </row>
        <row r="100">
          <cell r="R100">
            <v>0</v>
          </cell>
        </row>
        <row r="101">
          <cell r="R101">
            <v>95</v>
          </cell>
        </row>
        <row r="102">
          <cell r="R102">
            <v>1</v>
          </cell>
        </row>
        <row r="103">
          <cell r="R103">
            <v>0</v>
          </cell>
        </row>
        <row r="104">
          <cell r="R104">
            <v>1</v>
          </cell>
        </row>
        <row r="105">
          <cell r="R105">
            <v>16</v>
          </cell>
        </row>
        <row r="106">
          <cell r="R106">
            <v>69</v>
          </cell>
        </row>
        <row r="107">
          <cell r="R107">
            <v>0</v>
          </cell>
        </row>
        <row r="108">
          <cell r="R108">
            <v>0</v>
          </cell>
        </row>
        <row r="109">
          <cell r="R109">
            <v>0</v>
          </cell>
        </row>
        <row r="110">
          <cell r="R110">
            <v>2</v>
          </cell>
        </row>
        <row r="111">
          <cell r="R111">
            <v>3738</v>
          </cell>
        </row>
        <row r="112">
          <cell r="R112">
            <v>41</v>
          </cell>
        </row>
        <row r="113">
          <cell r="R113">
            <v>6</v>
          </cell>
        </row>
        <row r="114">
          <cell r="R114">
            <v>237</v>
          </cell>
        </row>
        <row r="115">
          <cell r="R115">
            <v>79</v>
          </cell>
        </row>
        <row r="116">
          <cell r="R116">
            <v>1762</v>
          </cell>
        </row>
        <row r="117">
          <cell r="R117">
            <v>0</v>
          </cell>
        </row>
        <row r="118">
          <cell r="R118">
            <v>0</v>
          </cell>
        </row>
        <row r="119">
          <cell r="R119">
            <v>22</v>
          </cell>
        </row>
        <row r="120">
          <cell r="R120">
            <v>4147</v>
          </cell>
        </row>
        <row r="121">
          <cell r="R121">
            <v>0</v>
          </cell>
        </row>
        <row r="122">
          <cell r="R122">
            <v>0</v>
          </cell>
        </row>
        <row r="123">
          <cell r="R123">
            <v>0</v>
          </cell>
        </row>
        <row r="124">
          <cell r="R124">
            <v>3</v>
          </cell>
        </row>
        <row r="125">
          <cell r="R125">
            <v>0</v>
          </cell>
        </row>
        <row r="126">
          <cell r="R126">
            <v>160</v>
          </cell>
        </row>
        <row r="127">
          <cell r="R127">
            <v>7</v>
          </cell>
        </row>
        <row r="130">
          <cell r="R130">
            <v>34380</v>
          </cell>
        </row>
        <row r="131">
          <cell r="R131">
            <v>481</v>
          </cell>
        </row>
        <row r="132">
          <cell r="R132">
            <v>374</v>
          </cell>
        </row>
        <row r="133">
          <cell r="R133">
            <v>2</v>
          </cell>
        </row>
        <row r="134">
          <cell r="R134">
            <v>3634</v>
          </cell>
        </row>
        <row r="135">
          <cell r="R135">
            <v>1</v>
          </cell>
        </row>
        <row r="136">
          <cell r="R136">
            <v>0</v>
          </cell>
        </row>
        <row r="137">
          <cell r="R137">
            <v>0</v>
          </cell>
        </row>
      </sheetData>
      <sheetData sheetId="41">
        <row r="43">
          <cell r="R43">
            <v>1271</v>
          </cell>
        </row>
      </sheetData>
      <sheetData sheetId="42">
        <row r="43">
          <cell r="R43">
            <v>1311</v>
          </cell>
        </row>
      </sheetData>
      <sheetData sheetId="43">
        <row r="43">
          <cell r="R43">
            <v>1327</v>
          </cell>
        </row>
      </sheetData>
      <sheetData sheetId="44">
        <row r="43">
          <cell r="R43">
            <v>1382</v>
          </cell>
        </row>
      </sheetData>
      <sheetData sheetId="45">
        <row r="43">
          <cell r="R43">
            <v>1450</v>
          </cell>
        </row>
      </sheetData>
      <sheetData sheetId="46">
        <row r="43">
          <cell r="R43">
            <v>1494</v>
          </cell>
        </row>
      </sheetData>
      <sheetData sheetId="47">
        <row r="43">
          <cell r="R43">
            <v>1587</v>
          </cell>
        </row>
      </sheetData>
      <sheetData sheetId="48">
        <row r="43">
          <cell r="R43">
            <v>1600</v>
          </cell>
        </row>
      </sheetData>
      <sheetData sheetId="49">
        <row r="43">
          <cell r="R43">
            <v>1613</v>
          </cell>
        </row>
      </sheetData>
      <sheetData sheetId="50">
        <row r="43">
          <cell r="R43">
            <v>1648</v>
          </cell>
        </row>
      </sheetData>
      <sheetData sheetId="51">
        <row r="43">
          <cell r="R43">
            <v>1670</v>
          </cell>
        </row>
      </sheetData>
      <sheetData sheetId="52"/>
      <sheetData sheetId="53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61"/>
  <sheetViews>
    <sheetView tabSelected="1" view="pageBreakPreview" zoomScale="70" zoomScaleNormal="50" zoomScaleSheetLayoutView="70" workbookViewId="0">
      <selection activeCell="H7" sqref="H7"/>
    </sheetView>
  </sheetViews>
  <sheetFormatPr defaultColWidth="6.625" defaultRowHeight="18" x14ac:dyDescent="0.2"/>
  <cols>
    <col min="1" max="1" width="76.5" style="10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1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f>SUM('[1]40'!K13:L13,"1")</f>
        <v>42652</v>
      </c>
      <c r="J13" s="14"/>
      <c r="K13" s="15" t="s">
        <v>7</v>
      </c>
      <c r="L13" s="13">
        <f>I13+6</f>
        <v>42658</v>
      </c>
      <c r="M13" s="14"/>
      <c r="N13" s="12"/>
      <c r="O13" s="16"/>
      <c r="P13" s="10"/>
      <c r="Q13" s="7"/>
      <c r="R13" s="8"/>
      <c r="S13" s="7"/>
      <c r="T13" s="9" t="s">
        <v>8</v>
      </c>
    </row>
    <row r="14" spans="1:20" ht="27.75" x14ac:dyDescent="0.2">
      <c r="A14" s="9">
        <v>41</v>
      </c>
      <c r="B14" s="7"/>
      <c r="C14" s="7"/>
      <c r="D14" s="7"/>
      <c r="E14" s="7"/>
      <c r="F14" s="17"/>
      <c r="G14" s="17"/>
      <c r="H14" s="17"/>
      <c r="I14" s="18">
        <v>2</v>
      </c>
      <c r="J14" s="18">
        <v>0</v>
      </c>
      <c r="K14" s="18">
        <v>1</v>
      </c>
      <c r="L14" s="18">
        <v>6</v>
      </c>
      <c r="M14" s="18"/>
      <c r="N14" s="18"/>
      <c r="O14" s="17"/>
      <c r="P14" s="17"/>
      <c r="Q14" s="7"/>
      <c r="R14" s="8"/>
      <c r="S14" s="7"/>
      <c r="T14" s="9">
        <v>41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0"/>
      <c r="T32" s="19"/>
    </row>
    <row r="33" spans="1:20" ht="20.2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  <c r="S33" s="20"/>
      <c r="T33" s="19"/>
    </row>
    <row r="34" spans="1:20" ht="20.2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0"/>
      <c r="T34" s="19"/>
    </row>
    <row r="35" spans="1:20" ht="20.25" x14ac:dyDescent="0.2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0"/>
      <c r="T35" s="19"/>
    </row>
    <row r="36" spans="1:20" ht="20.2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19"/>
    </row>
    <row r="37" spans="1:20" ht="20.2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0"/>
      <c r="T37" s="19"/>
    </row>
    <row r="38" spans="1:20" x14ac:dyDescent="0.2">
      <c r="A38" s="4"/>
      <c r="T38" s="5"/>
    </row>
    <row r="39" spans="1:20" ht="20.2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S39" s="20"/>
      <c r="T39" s="19"/>
    </row>
    <row r="40" spans="1:20" ht="15" thickBot="1" x14ac:dyDescent="0.25">
      <c r="A40" s="1"/>
      <c r="T40" s="1"/>
    </row>
    <row r="41" spans="1:20" ht="105.2" customHeight="1" thickTop="1" x14ac:dyDescent="0.2">
      <c r="A41" s="22" t="s">
        <v>6</v>
      </c>
      <c r="B41" s="23" t="s">
        <v>9</v>
      </c>
      <c r="C41" s="24" t="s">
        <v>10</v>
      </c>
      <c r="D41" s="24" t="s">
        <v>11</v>
      </c>
      <c r="E41" s="24" t="s">
        <v>12</v>
      </c>
      <c r="F41" s="24" t="s">
        <v>13</v>
      </c>
      <c r="G41" s="24" t="s">
        <v>14</v>
      </c>
      <c r="H41" s="24" t="s">
        <v>15</v>
      </c>
      <c r="I41" s="24" t="s">
        <v>16</v>
      </c>
      <c r="J41" s="25" t="s">
        <v>17</v>
      </c>
      <c r="K41" s="25" t="s">
        <v>18</v>
      </c>
      <c r="L41" s="25" t="s">
        <v>19</v>
      </c>
      <c r="M41" s="25" t="s">
        <v>20</v>
      </c>
      <c r="N41" s="25" t="s">
        <v>21</v>
      </c>
      <c r="O41" s="25" t="s">
        <v>22</v>
      </c>
      <c r="P41" s="25" t="s">
        <v>23</v>
      </c>
      <c r="Q41" s="26">
        <v>2016</v>
      </c>
      <c r="R41" s="27">
        <v>2016</v>
      </c>
      <c r="S41" s="28">
        <v>2015</v>
      </c>
      <c r="T41" s="29" t="s">
        <v>8</v>
      </c>
    </row>
    <row r="42" spans="1:20" ht="82.5" customHeight="1" thickBot="1" x14ac:dyDescent="0.25">
      <c r="A42" s="30">
        <v>41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2" t="s">
        <v>38</v>
      </c>
      <c r="Q42" s="33" t="s">
        <v>0</v>
      </c>
      <c r="R42" s="34" t="s">
        <v>39</v>
      </c>
      <c r="S42" s="35" t="s">
        <v>39</v>
      </c>
      <c r="T42" s="36">
        <v>41</v>
      </c>
    </row>
    <row r="43" spans="1:20" s="45" customFormat="1" ht="20.100000000000001" customHeight="1" x14ac:dyDescent="0.25">
      <c r="A43" s="37" t="s">
        <v>40</v>
      </c>
      <c r="B43" s="38">
        <v>3</v>
      </c>
      <c r="C43" s="39">
        <v>0</v>
      </c>
      <c r="D43" s="39">
        <v>0</v>
      </c>
      <c r="E43" s="39">
        <v>3</v>
      </c>
      <c r="F43" s="39">
        <v>1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1</v>
      </c>
      <c r="M43" s="39">
        <v>13</v>
      </c>
      <c r="N43" s="39">
        <v>2</v>
      </c>
      <c r="O43" s="39">
        <v>1</v>
      </c>
      <c r="P43" s="40">
        <v>0</v>
      </c>
      <c r="Q43" s="41">
        <f>SUM(B43:P43)</f>
        <v>24</v>
      </c>
      <c r="R43" s="42">
        <f>Q43+'[1]40'!R43</f>
        <v>2181</v>
      </c>
      <c r="S43" s="43">
        <f>'[2]41'!$R43</f>
        <v>1259</v>
      </c>
      <c r="T43" s="44" t="s">
        <v>41</v>
      </c>
    </row>
    <row r="44" spans="1:20" ht="20.100000000000001" customHeight="1" x14ac:dyDescent="0.25">
      <c r="A44" s="46" t="s">
        <v>42</v>
      </c>
      <c r="B44" s="38">
        <v>0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40">
        <v>0</v>
      </c>
      <c r="Q44" s="47">
        <f t="shared" ref="Q44:Q84" si="0">SUM(B44:P44)</f>
        <v>0</v>
      </c>
      <c r="R44" s="48">
        <f>Q44+'[1]40'!R44</f>
        <v>0</v>
      </c>
      <c r="S44" s="48">
        <f>'[2]41'!$R44</f>
        <v>0</v>
      </c>
      <c r="T44" s="49" t="s">
        <v>43</v>
      </c>
    </row>
    <row r="45" spans="1:20" ht="20.100000000000001" customHeight="1" x14ac:dyDescent="0.25">
      <c r="A45" s="50" t="s">
        <v>44</v>
      </c>
      <c r="B45" s="38">
        <v>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40">
        <v>0</v>
      </c>
      <c r="Q45" s="51">
        <f t="shared" si="0"/>
        <v>0</v>
      </c>
      <c r="R45" s="52">
        <f>Q45+'[1]40'!R45</f>
        <v>1</v>
      </c>
      <c r="S45" s="52">
        <f>'[2]41'!$R45</f>
        <v>1</v>
      </c>
      <c r="T45" s="53" t="s">
        <v>45</v>
      </c>
    </row>
    <row r="46" spans="1:20" ht="20.100000000000001" customHeight="1" x14ac:dyDescent="0.25">
      <c r="A46" s="50" t="s">
        <v>46</v>
      </c>
      <c r="B46" s="38">
        <v>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40">
        <v>0</v>
      </c>
      <c r="Q46" s="54">
        <f t="shared" si="0"/>
        <v>0</v>
      </c>
      <c r="R46" s="48">
        <f>Q46+'[1]40'!R46</f>
        <v>0</v>
      </c>
      <c r="S46" s="48">
        <f>'[2]41'!$R46</f>
        <v>0</v>
      </c>
      <c r="T46" s="53" t="s">
        <v>47</v>
      </c>
    </row>
    <row r="47" spans="1:20" ht="20.100000000000001" customHeight="1" x14ac:dyDescent="0.25">
      <c r="A47" s="50" t="s">
        <v>48</v>
      </c>
      <c r="B47" s="38">
        <v>0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40">
        <v>0</v>
      </c>
      <c r="Q47" s="51">
        <f t="shared" si="0"/>
        <v>0</v>
      </c>
      <c r="R47" s="52">
        <f>Q47+'[1]40'!R47</f>
        <v>2</v>
      </c>
      <c r="S47" s="52">
        <f>'[2]41'!$R47</f>
        <v>4</v>
      </c>
      <c r="T47" s="53" t="s">
        <v>49</v>
      </c>
    </row>
    <row r="48" spans="1:20" ht="20.100000000000001" customHeight="1" x14ac:dyDescent="0.25">
      <c r="A48" s="50" t="s">
        <v>50</v>
      </c>
      <c r="B48" s="38">
        <v>0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40">
        <v>0</v>
      </c>
      <c r="Q48" s="51">
        <f t="shared" si="0"/>
        <v>0</v>
      </c>
      <c r="R48" s="52">
        <f>Q48+'[1]40'!R48</f>
        <v>233</v>
      </c>
      <c r="S48" s="52">
        <f>'[2]41'!$R48</f>
        <v>297</v>
      </c>
      <c r="T48" s="53" t="s">
        <v>51</v>
      </c>
    </row>
    <row r="49" spans="1:20" ht="20.100000000000001" customHeight="1" x14ac:dyDescent="0.25">
      <c r="A49" s="50" t="s">
        <v>52</v>
      </c>
      <c r="B49" s="38">
        <v>0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40">
        <v>0</v>
      </c>
      <c r="Q49" s="51">
        <f t="shared" si="0"/>
        <v>0</v>
      </c>
      <c r="R49" s="52">
        <f>Q49+'[1]40'!R49</f>
        <v>0</v>
      </c>
      <c r="S49" s="52">
        <f>'[2]41'!$R49</f>
        <v>1</v>
      </c>
      <c r="T49" s="53" t="s">
        <v>53</v>
      </c>
    </row>
    <row r="50" spans="1:20" ht="20.100000000000001" customHeight="1" x14ac:dyDescent="0.25">
      <c r="A50" s="55" t="s">
        <v>54</v>
      </c>
      <c r="B50" s="38">
        <v>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40">
        <v>0</v>
      </c>
      <c r="Q50" s="54">
        <f t="shared" si="0"/>
        <v>0</v>
      </c>
      <c r="R50" s="48">
        <f>Q50+'[1]40'!R50</f>
        <v>0</v>
      </c>
      <c r="S50" s="48">
        <f>'[2]41'!$R50</f>
        <v>0</v>
      </c>
      <c r="T50" s="56" t="s">
        <v>55</v>
      </c>
    </row>
    <row r="51" spans="1:20" ht="20.100000000000001" customHeight="1" x14ac:dyDescent="0.25">
      <c r="A51" s="50" t="s">
        <v>56</v>
      </c>
      <c r="B51" s="38">
        <v>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40">
        <v>0</v>
      </c>
      <c r="Q51" s="54">
        <f t="shared" si="0"/>
        <v>0</v>
      </c>
      <c r="R51" s="48">
        <f>Q51+'[1]40'!R51</f>
        <v>1</v>
      </c>
      <c r="S51" s="48">
        <f>'[2]41'!$R51</f>
        <v>0</v>
      </c>
      <c r="T51" s="53" t="s">
        <v>57</v>
      </c>
    </row>
    <row r="52" spans="1:20" ht="20.100000000000001" customHeight="1" x14ac:dyDescent="0.25">
      <c r="A52" s="50" t="s">
        <v>58</v>
      </c>
      <c r="B52" s="38">
        <v>0</v>
      </c>
      <c r="C52" s="39">
        <v>0</v>
      </c>
      <c r="D52" s="39">
        <v>0</v>
      </c>
      <c r="E52" s="39">
        <v>1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3</v>
      </c>
      <c r="P52" s="40">
        <v>0</v>
      </c>
      <c r="Q52" s="51">
        <f t="shared" si="0"/>
        <v>4</v>
      </c>
      <c r="R52" s="52">
        <f>Q52+'[1]40'!R52</f>
        <v>386</v>
      </c>
      <c r="S52" s="52">
        <f>'[2]41'!$R52</f>
        <v>362</v>
      </c>
      <c r="T52" s="53" t="s">
        <v>59</v>
      </c>
    </row>
    <row r="53" spans="1:20" ht="20.100000000000001" customHeight="1" x14ac:dyDescent="0.25">
      <c r="A53" s="50" t="s">
        <v>60</v>
      </c>
      <c r="B53" s="38">
        <v>5</v>
      </c>
      <c r="C53" s="39">
        <v>0</v>
      </c>
      <c r="D53" s="39">
        <v>0</v>
      </c>
      <c r="E53" s="39">
        <v>1</v>
      </c>
      <c r="F53" s="39">
        <v>2</v>
      </c>
      <c r="G53" s="39">
        <v>0</v>
      </c>
      <c r="H53" s="39">
        <v>0</v>
      </c>
      <c r="I53" s="39">
        <v>1</v>
      </c>
      <c r="J53" s="39">
        <v>0</v>
      </c>
      <c r="K53" s="39">
        <v>0</v>
      </c>
      <c r="L53" s="39">
        <v>0</v>
      </c>
      <c r="M53" s="39">
        <v>1</v>
      </c>
      <c r="N53" s="39">
        <v>0</v>
      </c>
      <c r="O53" s="39">
        <v>0</v>
      </c>
      <c r="P53" s="40">
        <v>1</v>
      </c>
      <c r="Q53" s="51">
        <f t="shared" si="0"/>
        <v>11</v>
      </c>
      <c r="R53" s="52">
        <f>Q53+'[1]40'!R53</f>
        <v>1097</v>
      </c>
      <c r="S53" s="52">
        <f>'[2]41'!$R53</f>
        <v>1049</v>
      </c>
      <c r="T53" s="53" t="s">
        <v>61</v>
      </c>
    </row>
    <row r="54" spans="1:20" ht="20.100000000000001" customHeight="1" x14ac:dyDescent="0.25">
      <c r="A54" s="50" t="s">
        <v>62</v>
      </c>
      <c r="B54" s="38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40">
        <v>0</v>
      </c>
      <c r="Q54" s="54">
        <f t="shared" si="0"/>
        <v>0</v>
      </c>
      <c r="R54" s="48">
        <f>Q54+'[1]40'!R54</f>
        <v>0</v>
      </c>
      <c r="S54" s="48">
        <f>'[2]41'!$R54</f>
        <v>0</v>
      </c>
      <c r="T54" s="53" t="s">
        <v>63</v>
      </c>
    </row>
    <row r="55" spans="1:20" s="20" customFormat="1" ht="20.100000000000001" customHeight="1" x14ac:dyDescent="0.25">
      <c r="A55" s="50" t="s">
        <v>64</v>
      </c>
      <c r="B55" s="38">
        <v>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40">
        <v>0</v>
      </c>
      <c r="Q55" s="54">
        <f t="shared" si="0"/>
        <v>0</v>
      </c>
      <c r="R55" s="48">
        <f>Q55+'[1]40'!R55</f>
        <v>0</v>
      </c>
      <c r="S55" s="48">
        <f>'[2]41'!$R55</f>
        <v>0</v>
      </c>
      <c r="T55" s="53" t="s">
        <v>65</v>
      </c>
    </row>
    <row r="56" spans="1:20" s="20" customFormat="1" ht="20.100000000000001" customHeight="1" x14ac:dyDescent="0.25">
      <c r="A56" s="50" t="s">
        <v>66</v>
      </c>
      <c r="B56" s="38">
        <v>0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40">
        <v>0</v>
      </c>
      <c r="Q56" s="54">
        <f t="shared" si="0"/>
        <v>0</v>
      </c>
      <c r="R56" s="48">
        <f>Q56+'[1]40'!R56</f>
        <v>0</v>
      </c>
      <c r="S56" s="48">
        <f>'[2]41'!$R56</f>
        <v>0</v>
      </c>
      <c r="T56" s="53" t="s">
        <v>67</v>
      </c>
    </row>
    <row r="57" spans="1:20" ht="20.100000000000001" customHeight="1" x14ac:dyDescent="0.25">
      <c r="A57" s="55" t="s">
        <v>68</v>
      </c>
      <c r="B57" s="38">
        <v>0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40">
        <v>0</v>
      </c>
      <c r="Q57" s="57">
        <f t="shared" si="0"/>
        <v>0</v>
      </c>
      <c r="R57" s="52">
        <f>Q57+'[1]40'!R57</f>
        <v>47</v>
      </c>
      <c r="S57" s="52">
        <f>'[2]41'!$R57</f>
        <v>38</v>
      </c>
      <c r="T57" s="58" t="s">
        <v>69</v>
      </c>
    </row>
    <row r="58" spans="1:20" ht="20.100000000000001" customHeight="1" x14ac:dyDescent="0.25">
      <c r="A58" s="55" t="s">
        <v>70</v>
      </c>
      <c r="B58" s="38">
        <v>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40">
        <v>0</v>
      </c>
      <c r="Q58" s="57">
        <f t="shared" si="0"/>
        <v>0</v>
      </c>
      <c r="R58" s="52">
        <f>Q58+'[1]40'!R58</f>
        <v>20</v>
      </c>
      <c r="S58" s="52">
        <f>'[2]41'!$R58</f>
        <v>23</v>
      </c>
      <c r="T58" s="58" t="s">
        <v>71</v>
      </c>
    </row>
    <row r="59" spans="1:20" ht="20.100000000000001" customHeight="1" x14ac:dyDescent="0.25">
      <c r="A59" s="50" t="s">
        <v>72</v>
      </c>
      <c r="B59" s="38">
        <v>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40">
        <v>0</v>
      </c>
      <c r="Q59" s="51">
        <f t="shared" si="0"/>
        <v>0</v>
      </c>
      <c r="R59" s="52">
        <f>Q59+'[1]40'!R59</f>
        <v>36</v>
      </c>
      <c r="S59" s="52">
        <f>'[2]41'!$R59</f>
        <v>25</v>
      </c>
      <c r="T59" s="53" t="s">
        <v>73</v>
      </c>
    </row>
    <row r="60" spans="1:20" ht="20.100000000000001" customHeight="1" x14ac:dyDescent="0.25">
      <c r="A60" s="50" t="s">
        <v>74</v>
      </c>
      <c r="B60" s="38">
        <v>0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40">
        <v>0</v>
      </c>
      <c r="Q60" s="51">
        <f t="shared" si="0"/>
        <v>0</v>
      </c>
      <c r="R60" s="52">
        <f>Q60+'[1]40'!R60</f>
        <v>1</v>
      </c>
      <c r="S60" s="52">
        <f>'[2]41'!$R60</f>
        <v>0</v>
      </c>
      <c r="T60" s="53" t="s">
        <v>75</v>
      </c>
    </row>
    <row r="61" spans="1:20" ht="20.100000000000001" customHeight="1" x14ac:dyDescent="0.25">
      <c r="A61" s="50" t="s">
        <v>76</v>
      </c>
      <c r="B61" s="38">
        <v>0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40">
        <v>0</v>
      </c>
      <c r="Q61" s="51">
        <f t="shared" si="0"/>
        <v>0</v>
      </c>
      <c r="R61" s="52">
        <f>Q61+'[1]40'!R61</f>
        <v>2</v>
      </c>
      <c r="S61" s="52">
        <f>'[2]41'!$R61</f>
        <v>5</v>
      </c>
      <c r="T61" s="53" t="s">
        <v>77</v>
      </c>
    </row>
    <row r="62" spans="1:20" ht="20.100000000000001" customHeight="1" x14ac:dyDescent="0.25">
      <c r="A62" s="50" t="s">
        <v>78</v>
      </c>
      <c r="B62" s="38">
        <v>0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1</v>
      </c>
      <c r="O62" s="39">
        <v>0</v>
      </c>
      <c r="P62" s="40">
        <v>0</v>
      </c>
      <c r="Q62" s="51">
        <f t="shared" si="0"/>
        <v>1</v>
      </c>
      <c r="R62" s="52">
        <f>Q62+'[1]40'!R62</f>
        <v>59</v>
      </c>
      <c r="S62" s="52">
        <f>'[2]41'!$R62</f>
        <v>39</v>
      </c>
      <c r="T62" s="53" t="s">
        <v>79</v>
      </c>
    </row>
    <row r="63" spans="1:20" ht="20.100000000000001" customHeight="1" x14ac:dyDescent="0.25">
      <c r="A63" s="55" t="s">
        <v>80</v>
      </c>
      <c r="B63" s="38">
        <v>0</v>
      </c>
      <c r="C63" s="39">
        <v>1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40">
        <v>0</v>
      </c>
      <c r="Q63" s="57">
        <f t="shared" si="0"/>
        <v>1</v>
      </c>
      <c r="R63" s="52">
        <f>Q63+'[1]40'!R63</f>
        <v>4</v>
      </c>
      <c r="S63" s="52">
        <f>'[2]41'!$R63</f>
        <v>3</v>
      </c>
      <c r="T63" s="58" t="s">
        <v>81</v>
      </c>
    </row>
    <row r="64" spans="1:20" ht="20.100000000000001" customHeight="1" x14ac:dyDescent="0.25">
      <c r="A64" s="50" t="s">
        <v>82</v>
      </c>
      <c r="B64" s="38">
        <v>0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40">
        <v>0</v>
      </c>
      <c r="Q64" s="51">
        <f t="shared" si="0"/>
        <v>0</v>
      </c>
      <c r="R64" s="52">
        <f>Q64+'[1]40'!R64</f>
        <v>21</v>
      </c>
      <c r="S64" s="52">
        <f>'[2]41'!$R64</f>
        <v>18</v>
      </c>
      <c r="T64" s="53" t="s">
        <v>83</v>
      </c>
    </row>
    <row r="65" spans="1:20" ht="20.100000000000001" customHeight="1" x14ac:dyDescent="0.25">
      <c r="A65" s="50" t="s">
        <v>84</v>
      </c>
      <c r="B65" s="38">
        <v>0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40">
        <v>0</v>
      </c>
      <c r="Q65" s="51">
        <f t="shared" si="0"/>
        <v>0</v>
      </c>
      <c r="R65" s="52">
        <f>Q65+'[1]40'!R65</f>
        <v>105</v>
      </c>
      <c r="S65" s="52">
        <f>'[2]41'!$R65</f>
        <v>52</v>
      </c>
      <c r="T65" s="53" t="s">
        <v>85</v>
      </c>
    </row>
    <row r="66" spans="1:20" ht="20.100000000000001" customHeight="1" x14ac:dyDescent="0.25">
      <c r="A66" s="50" t="s">
        <v>86</v>
      </c>
      <c r="B66" s="38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40">
        <v>0</v>
      </c>
      <c r="Q66" s="51">
        <f t="shared" si="0"/>
        <v>0</v>
      </c>
      <c r="R66" s="52">
        <f>Q66+'[1]40'!R66</f>
        <v>8</v>
      </c>
      <c r="S66" s="52">
        <f>'[2]41'!$R66</f>
        <v>2</v>
      </c>
      <c r="T66" s="53" t="s">
        <v>87</v>
      </c>
    </row>
    <row r="67" spans="1:20" ht="20.100000000000001" customHeight="1" x14ac:dyDescent="0.25">
      <c r="A67" s="50" t="s">
        <v>88</v>
      </c>
      <c r="B67" s="38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40">
        <v>0</v>
      </c>
      <c r="Q67" s="51">
        <f t="shared" si="0"/>
        <v>0</v>
      </c>
      <c r="R67" s="52">
        <f>Q67+'[1]40'!R67</f>
        <v>19</v>
      </c>
      <c r="S67" s="52">
        <f>'[2]41'!$R67</f>
        <v>54</v>
      </c>
      <c r="T67" s="53" t="s">
        <v>89</v>
      </c>
    </row>
    <row r="68" spans="1:20" ht="20.100000000000001" customHeight="1" x14ac:dyDescent="0.25">
      <c r="A68" s="50" t="s">
        <v>90</v>
      </c>
      <c r="B68" s="38">
        <v>0</v>
      </c>
      <c r="C68" s="39">
        <v>0</v>
      </c>
      <c r="D68" s="39">
        <v>0</v>
      </c>
      <c r="E68" s="39">
        <v>2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2</v>
      </c>
      <c r="M68" s="39">
        <v>0</v>
      </c>
      <c r="N68" s="39">
        <v>1</v>
      </c>
      <c r="O68" s="39">
        <v>0</v>
      </c>
      <c r="P68" s="40">
        <v>0</v>
      </c>
      <c r="Q68" s="51">
        <f t="shared" si="0"/>
        <v>5</v>
      </c>
      <c r="R68" s="52">
        <f>Q68+'[1]40'!R68</f>
        <v>274</v>
      </c>
      <c r="S68" s="52">
        <f>'[2]41'!$R68</f>
        <v>230</v>
      </c>
      <c r="T68" s="53" t="s">
        <v>91</v>
      </c>
    </row>
    <row r="69" spans="1:20" ht="20.100000000000001" customHeight="1" x14ac:dyDescent="0.25">
      <c r="A69" s="50" t="s">
        <v>92</v>
      </c>
      <c r="B69" s="38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40">
        <v>0</v>
      </c>
      <c r="Q69" s="51">
        <f t="shared" si="0"/>
        <v>0</v>
      </c>
      <c r="R69" s="52">
        <f>Q69+'[1]40'!R69</f>
        <v>8</v>
      </c>
      <c r="S69" s="52">
        <f>'[2]41'!$R69</f>
        <v>3</v>
      </c>
      <c r="T69" s="53" t="s">
        <v>93</v>
      </c>
    </row>
    <row r="70" spans="1:20" ht="20.100000000000001" customHeight="1" x14ac:dyDescent="0.25">
      <c r="A70" s="50" t="s">
        <v>94</v>
      </c>
      <c r="B70" s="38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1</v>
      </c>
      <c r="M70" s="39">
        <v>1</v>
      </c>
      <c r="N70" s="39">
        <v>0</v>
      </c>
      <c r="O70" s="39">
        <v>0</v>
      </c>
      <c r="P70" s="40">
        <v>0</v>
      </c>
      <c r="Q70" s="51">
        <f t="shared" si="0"/>
        <v>2</v>
      </c>
      <c r="R70" s="52">
        <f>Q70+'[1]40'!R70</f>
        <v>23</v>
      </c>
      <c r="S70" s="52">
        <f>'[2]41'!$R70</f>
        <v>13</v>
      </c>
      <c r="T70" s="53" t="s">
        <v>95</v>
      </c>
    </row>
    <row r="71" spans="1:20" ht="20.100000000000001" customHeight="1" x14ac:dyDescent="0.25">
      <c r="A71" s="50" t="s">
        <v>96</v>
      </c>
      <c r="B71" s="38">
        <v>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40">
        <v>0</v>
      </c>
      <c r="Q71" s="51">
        <f t="shared" si="0"/>
        <v>0</v>
      </c>
      <c r="R71" s="52">
        <f>Q71+'[1]40'!R71</f>
        <v>109</v>
      </c>
      <c r="S71" s="52">
        <f>'[2]41'!$R71</f>
        <v>83</v>
      </c>
      <c r="T71" s="53" t="s">
        <v>97</v>
      </c>
    </row>
    <row r="72" spans="1:20" ht="20.100000000000001" customHeight="1" x14ac:dyDescent="0.25">
      <c r="A72" s="50" t="s">
        <v>98</v>
      </c>
      <c r="B72" s="38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51">
        <f t="shared" si="0"/>
        <v>0</v>
      </c>
      <c r="R72" s="52">
        <f>Q72+'[1]40'!R72</f>
        <v>13</v>
      </c>
      <c r="S72" s="52" t="s">
        <v>99</v>
      </c>
      <c r="T72" s="53" t="s">
        <v>100</v>
      </c>
    </row>
    <row r="73" spans="1:20" ht="20.100000000000001" customHeight="1" x14ac:dyDescent="0.25">
      <c r="A73" s="50" t="s">
        <v>101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51">
        <f t="shared" si="0"/>
        <v>0</v>
      </c>
      <c r="R73" s="52">
        <f>Q73+'[1]40'!R73</f>
        <v>0</v>
      </c>
      <c r="S73" s="52" t="s">
        <v>99</v>
      </c>
      <c r="T73" s="53" t="s">
        <v>102</v>
      </c>
    </row>
    <row r="74" spans="1:20" ht="20.100000000000001" customHeight="1" x14ac:dyDescent="0.25">
      <c r="A74" s="55" t="s">
        <v>103</v>
      </c>
      <c r="B74" s="38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40">
        <v>0</v>
      </c>
      <c r="Q74" s="57">
        <f t="shared" si="0"/>
        <v>0</v>
      </c>
      <c r="R74" s="52">
        <f>Q74+'[1]40'!R74</f>
        <v>41</v>
      </c>
      <c r="S74" s="52">
        <f>'[2]41'!$R72</f>
        <v>48</v>
      </c>
      <c r="T74" s="58" t="s">
        <v>104</v>
      </c>
    </row>
    <row r="75" spans="1:20" ht="20.100000000000001" customHeight="1" x14ac:dyDescent="0.25">
      <c r="A75" s="55" t="s">
        <v>105</v>
      </c>
      <c r="B75" s="38">
        <v>0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40">
        <v>0</v>
      </c>
      <c r="Q75" s="57">
        <f t="shared" si="0"/>
        <v>0</v>
      </c>
      <c r="R75" s="52">
        <f>Q75+'[1]40'!R75</f>
        <v>11</v>
      </c>
      <c r="S75" s="52">
        <f>'[2]41'!$R73</f>
        <v>82</v>
      </c>
      <c r="T75" s="58" t="s">
        <v>106</v>
      </c>
    </row>
    <row r="76" spans="1:20" ht="20.100000000000001" customHeight="1" x14ac:dyDescent="0.25">
      <c r="A76" s="50" t="s">
        <v>107</v>
      </c>
      <c r="B76" s="38">
        <v>0</v>
      </c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40">
        <v>0</v>
      </c>
      <c r="Q76" s="54">
        <f t="shared" si="0"/>
        <v>0</v>
      </c>
      <c r="R76" s="48">
        <f>Q76+'[1]40'!R76</f>
        <v>0</v>
      </c>
      <c r="S76" s="48">
        <f>'[2]41'!$R74</f>
        <v>0</v>
      </c>
      <c r="T76" s="53" t="s">
        <v>108</v>
      </c>
    </row>
    <row r="77" spans="1:20" ht="20.100000000000001" customHeight="1" x14ac:dyDescent="0.25">
      <c r="A77" s="50" t="s">
        <v>109</v>
      </c>
      <c r="B77" s="38">
        <v>0</v>
      </c>
      <c r="C77" s="39">
        <v>0</v>
      </c>
      <c r="D77" s="39">
        <v>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40">
        <v>0</v>
      </c>
      <c r="Q77" s="51">
        <f t="shared" si="0"/>
        <v>0</v>
      </c>
      <c r="R77" s="52">
        <f>Q77+'[1]40'!R77</f>
        <v>2</v>
      </c>
      <c r="S77" s="52">
        <f>'[2]41'!$R75</f>
        <v>3</v>
      </c>
      <c r="T77" s="53" t="s">
        <v>110</v>
      </c>
    </row>
    <row r="78" spans="1:20" ht="20.100000000000001" customHeight="1" x14ac:dyDescent="0.25">
      <c r="A78" s="50" t="s">
        <v>111</v>
      </c>
      <c r="B78" s="38">
        <v>0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40">
        <v>0</v>
      </c>
      <c r="Q78" s="51">
        <f t="shared" si="0"/>
        <v>0</v>
      </c>
      <c r="R78" s="52">
        <f>Q78+'[1]40'!R78</f>
        <v>21</v>
      </c>
      <c r="S78" s="52">
        <f>'[2]41'!$R76</f>
        <v>39</v>
      </c>
      <c r="T78" s="53" t="s">
        <v>112</v>
      </c>
    </row>
    <row r="79" spans="1:20" ht="20.100000000000001" customHeight="1" x14ac:dyDescent="0.25">
      <c r="A79" s="50" t="s">
        <v>113</v>
      </c>
      <c r="B79" s="38">
        <v>0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40">
        <v>0</v>
      </c>
      <c r="Q79" s="54">
        <f t="shared" si="0"/>
        <v>0</v>
      </c>
      <c r="R79" s="48">
        <f>Q79+'[1]40'!R79</f>
        <v>0</v>
      </c>
      <c r="S79" s="48">
        <f>'[2]41'!$R77</f>
        <v>0</v>
      </c>
      <c r="T79" s="53" t="s">
        <v>114</v>
      </c>
    </row>
    <row r="80" spans="1:20" ht="20.100000000000001" customHeight="1" x14ac:dyDescent="0.25">
      <c r="A80" s="50" t="s">
        <v>115</v>
      </c>
      <c r="B80" s="38">
        <v>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40">
        <v>0</v>
      </c>
      <c r="Q80" s="51">
        <f t="shared" si="0"/>
        <v>0</v>
      </c>
      <c r="R80" s="52">
        <f>Q80+'[1]40'!R80</f>
        <v>2</v>
      </c>
      <c r="S80" s="52">
        <f>'[2]41'!$R78</f>
        <v>1</v>
      </c>
      <c r="T80" s="53" t="s">
        <v>116</v>
      </c>
    </row>
    <row r="81" spans="1:20" ht="20.100000000000001" customHeight="1" x14ac:dyDescent="0.25">
      <c r="A81" s="50" t="s">
        <v>117</v>
      </c>
      <c r="B81" s="38">
        <v>0</v>
      </c>
      <c r="C81" s="39">
        <v>0</v>
      </c>
      <c r="D81" s="39">
        <v>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39">
        <v>0</v>
      </c>
      <c r="L81" s="39">
        <v>0</v>
      </c>
      <c r="M81" s="39">
        <v>0</v>
      </c>
      <c r="N81" s="39">
        <v>0</v>
      </c>
      <c r="O81" s="39">
        <v>0</v>
      </c>
      <c r="P81" s="40">
        <v>0</v>
      </c>
      <c r="Q81" s="54">
        <f t="shared" si="0"/>
        <v>0</v>
      </c>
      <c r="R81" s="48">
        <f>Q81+'[1]40'!R81</f>
        <v>0</v>
      </c>
      <c r="S81" s="48">
        <f>'[2]41'!$R79</f>
        <v>0</v>
      </c>
      <c r="T81" s="53" t="s">
        <v>118</v>
      </c>
    </row>
    <row r="82" spans="1:20" ht="20.100000000000001" customHeight="1" x14ac:dyDescent="0.25">
      <c r="A82" s="50" t="s">
        <v>119</v>
      </c>
      <c r="B82" s="38">
        <v>0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3</v>
      </c>
      <c r="O82" s="39">
        <v>0</v>
      </c>
      <c r="P82" s="40">
        <v>0</v>
      </c>
      <c r="Q82" s="51">
        <f t="shared" si="0"/>
        <v>3</v>
      </c>
      <c r="R82" s="52">
        <f>Q82+'[1]40'!R82</f>
        <v>680</v>
      </c>
      <c r="S82" s="52">
        <f>'[2]41'!$R80</f>
        <v>820</v>
      </c>
      <c r="T82" s="53" t="s">
        <v>120</v>
      </c>
    </row>
    <row r="83" spans="1:20" ht="20.100000000000001" customHeight="1" x14ac:dyDescent="0.25">
      <c r="A83" s="59" t="s">
        <v>121</v>
      </c>
      <c r="B83" s="38">
        <v>0</v>
      </c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40">
        <v>0</v>
      </c>
      <c r="Q83" s="51">
        <f t="shared" si="0"/>
        <v>0</v>
      </c>
      <c r="R83" s="52">
        <f>Q83+'[1]40'!R83</f>
        <v>0</v>
      </c>
      <c r="S83" s="52">
        <f>'[2]41'!$R81</f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38">
        <v>0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40">
        <v>0</v>
      </c>
      <c r="Q84" s="62">
        <f t="shared" si="0"/>
        <v>0</v>
      </c>
      <c r="R84" s="63">
        <f>Q84+'[1]40'!R84</f>
        <v>43</v>
      </c>
      <c r="S84" s="64">
        <f>'[2]41'!$R82</f>
        <v>52</v>
      </c>
      <c r="T84" s="65" t="s">
        <v>124</v>
      </c>
    </row>
    <row r="85" spans="1:20" ht="105.2" customHeight="1" thickTop="1" x14ac:dyDescent="0.2">
      <c r="A85" s="22" t="s">
        <v>6</v>
      </c>
      <c r="B85" s="66" t="s">
        <v>9</v>
      </c>
      <c r="C85" s="25" t="s">
        <v>10</v>
      </c>
      <c r="D85" s="25" t="s">
        <v>11</v>
      </c>
      <c r="E85" s="25" t="s">
        <v>12</v>
      </c>
      <c r="F85" s="25" t="s">
        <v>13</v>
      </c>
      <c r="G85" s="25" t="s">
        <v>14</v>
      </c>
      <c r="H85" s="25" t="s">
        <v>15</v>
      </c>
      <c r="I85" s="25" t="s">
        <v>16</v>
      </c>
      <c r="J85" s="25" t="s">
        <v>17</v>
      </c>
      <c r="K85" s="25" t="s">
        <v>18</v>
      </c>
      <c r="L85" s="25" t="s">
        <v>19</v>
      </c>
      <c r="M85" s="25" t="s">
        <v>20</v>
      </c>
      <c r="N85" s="25" t="s">
        <v>21</v>
      </c>
      <c r="O85" s="25" t="s">
        <v>22</v>
      </c>
      <c r="P85" s="67" t="s">
        <v>23</v>
      </c>
      <c r="Q85" s="26">
        <v>2016</v>
      </c>
      <c r="R85" s="27">
        <v>2016</v>
      </c>
      <c r="S85" s="28">
        <v>2015</v>
      </c>
      <c r="T85" s="68" t="s">
        <v>8</v>
      </c>
    </row>
    <row r="86" spans="1:20" ht="82.5" customHeight="1" thickBot="1" x14ac:dyDescent="0.25">
      <c r="A86" s="69">
        <v>41</v>
      </c>
      <c r="B86" s="70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71" t="s">
        <v>38</v>
      </c>
      <c r="Q86" s="72" t="s">
        <v>0</v>
      </c>
      <c r="R86" s="34" t="s">
        <v>39</v>
      </c>
      <c r="S86" s="35" t="s">
        <v>39</v>
      </c>
      <c r="T86" s="36">
        <v>41</v>
      </c>
    </row>
    <row r="87" spans="1:20" ht="20.100000000000001" customHeight="1" x14ac:dyDescent="0.25">
      <c r="A87" s="50" t="s">
        <v>125</v>
      </c>
      <c r="B87" s="73">
        <v>0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40">
        <v>0</v>
      </c>
      <c r="Q87" s="74">
        <f t="shared" ref="Q87:Q129" si="1">SUM(B87:P87)</f>
        <v>0</v>
      </c>
      <c r="R87" s="52">
        <f>Q87+'[1]40'!R87</f>
        <v>2</v>
      </c>
      <c r="S87" s="75">
        <f>'[2]41'!$R85</f>
        <v>5</v>
      </c>
      <c r="T87" s="49" t="s">
        <v>126</v>
      </c>
    </row>
    <row r="88" spans="1:20" ht="20.100000000000001" customHeight="1" x14ac:dyDescent="0.25">
      <c r="A88" s="50" t="s">
        <v>127</v>
      </c>
      <c r="B88" s="73">
        <v>2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40">
        <v>0</v>
      </c>
      <c r="Q88" s="51">
        <f t="shared" si="1"/>
        <v>2</v>
      </c>
      <c r="R88" s="52">
        <f>Q88+'[1]40'!R88</f>
        <v>192</v>
      </c>
      <c r="S88" s="75">
        <f>'[2]41'!$R86</f>
        <v>185</v>
      </c>
      <c r="T88" s="53" t="s">
        <v>128</v>
      </c>
    </row>
    <row r="89" spans="1:20" ht="20.100000000000001" customHeight="1" x14ac:dyDescent="0.25">
      <c r="A89" s="50" t="s">
        <v>129</v>
      </c>
      <c r="B89" s="73">
        <v>0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40">
        <v>0</v>
      </c>
      <c r="Q89" s="51">
        <f t="shared" si="1"/>
        <v>0</v>
      </c>
      <c r="R89" s="52">
        <f>Q89+'[1]40'!R89</f>
        <v>6</v>
      </c>
      <c r="S89" s="75">
        <f>'[2]41'!$R87</f>
        <v>2</v>
      </c>
      <c r="T89" s="53" t="s">
        <v>130</v>
      </c>
    </row>
    <row r="90" spans="1:20" ht="20.100000000000001" customHeight="1" x14ac:dyDescent="0.25">
      <c r="A90" s="50" t="s">
        <v>131</v>
      </c>
      <c r="B90" s="73">
        <v>0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39">
        <v>0</v>
      </c>
      <c r="O90" s="39">
        <v>0</v>
      </c>
      <c r="P90" s="40">
        <v>0</v>
      </c>
      <c r="Q90" s="51">
        <f t="shared" si="1"/>
        <v>0</v>
      </c>
      <c r="R90" s="52">
        <f>Q90+'[1]40'!R90</f>
        <v>48</v>
      </c>
      <c r="S90" s="75">
        <f>'[2]41'!$R88</f>
        <v>50</v>
      </c>
      <c r="T90" s="53" t="s">
        <v>132</v>
      </c>
    </row>
    <row r="91" spans="1:20" ht="20.100000000000001" customHeight="1" x14ac:dyDescent="0.25">
      <c r="A91" s="50" t="s">
        <v>133</v>
      </c>
      <c r="B91" s="73">
        <v>0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40">
        <v>0</v>
      </c>
      <c r="Q91" s="51">
        <f t="shared" si="1"/>
        <v>0</v>
      </c>
      <c r="R91" s="52">
        <f>Q91+'[1]40'!R91</f>
        <v>9</v>
      </c>
      <c r="S91" s="75">
        <f>'[2]41'!$R89</f>
        <v>34</v>
      </c>
      <c r="T91" s="53" t="s">
        <v>134</v>
      </c>
    </row>
    <row r="92" spans="1:20" ht="20.100000000000001" customHeight="1" x14ac:dyDescent="0.25">
      <c r="A92" s="50" t="s">
        <v>135</v>
      </c>
      <c r="B92" s="73">
        <v>0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40">
        <v>0</v>
      </c>
      <c r="Q92" s="51">
        <f t="shared" si="1"/>
        <v>0</v>
      </c>
      <c r="R92" s="52">
        <f>Q92+'[1]40'!R92</f>
        <v>0</v>
      </c>
      <c r="S92" s="75">
        <f>'[2]41'!$R90</f>
        <v>51</v>
      </c>
      <c r="T92" s="53" t="s">
        <v>136</v>
      </c>
    </row>
    <row r="93" spans="1:20" ht="20.100000000000001" customHeight="1" x14ac:dyDescent="0.25">
      <c r="A93" s="50" t="s">
        <v>137</v>
      </c>
      <c r="B93" s="73">
        <v>0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40">
        <v>0</v>
      </c>
      <c r="Q93" s="51">
        <f t="shared" si="1"/>
        <v>0</v>
      </c>
      <c r="R93" s="52">
        <f>Q93+'[1]40'!R93</f>
        <v>60</v>
      </c>
      <c r="S93" s="75">
        <f>'[2]41'!$R91</f>
        <v>19</v>
      </c>
      <c r="T93" s="53" t="s">
        <v>138</v>
      </c>
    </row>
    <row r="94" spans="1:20" ht="20.100000000000001" customHeight="1" x14ac:dyDescent="0.25">
      <c r="A94" s="50" t="s">
        <v>139</v>
      </c>
      <c r="B94" s="73">
        <v>0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40">
        <v>0</v>
      </c>
      <c r="Q94" s="51">
        <f t="shared" si="1"/>
        <v>0</v>
      </c>
      <c r="R94" s="52">
        <f>Q94+'[1]40'!R94</f>
        <v>21</v>
      </c>
      <c r="S94" s="75">
        <f>'[2]41'!$R92</f>
        <v>12</v>
      </c>
      <c r="T94" s="53" t="s">
        <v>140</v>
      </c>
    </row>
    <row r="95" spans="1:20" ht="20.100000000000001" customHeight="1" x14ac:dyDescent="0.25">
      <c r="A95" s="50" t="s">
        <v>141</v>
      </c>
      <c r="B95" s="73">
        <v>0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40">
        <v>0</v>
      </c>
      <c r="Q95" s="51">
        <f t="shared" si="1"/>
        <v>0</v>
      </c>
      <c r="R95" s="52">
        <f>Q95+'[1]40'!R95</f>
        <v>8</v>
      </c>
      <c r="S95" s="75">
        <f>'[2]41'!$R93</f>
        <v>7</v>
      </c>
      <c r="T95" s="53" t="s">
        <v>142</v>
      </c>
    </row>
    <row r="96" spans="1:20" ht="20.100000000000001" customHeight="1" x14ac:dyDescent="0.25">
      <c r="A96" s="50" t="s">
        <v>143</v>
      </c>
      <c r="B96" s="73">
        <v>5</v>
      </c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>
        <v>0</v>
      </c>
      <c r="I96" s="39">
        <v>4</v>
      </c>
      <c r="J96" s="39">
        <v>0</v>
      </c>
      <c r="K96" s="39">
        <v>0</v>
      </c>
      <c r="L96" s="39">
        <v>0</v>
      </c>
      <c r="M96" s="39">
        <v>2</v>
      </c>
      <c r="N96" s="39">
        <v>3</v>
      </c>
      <c r="O96" s="39">
        <v>0</v>
      </c>
      <c r="P96" s="40">
        <v>1</v>
      </c>
      <c r="Q96" s="51">
        <f t="shared" si="1"/>
        <v>15</v>
      </c>
      <c r="R96" s="52">
        <f>Q96+'[1]40'!R96</f>
        <v>1296</v>
      </c>
      <c r="S96" s="75">
        <f>'[2]41'!$R94</f>
        <v>860</v>
      </c>
      <c r="T96" s="53" t="s">
        <v>144</v>
      </c>
    </row>
    <row r="97" spans="1:20" ht="20.100000000000001" customHeight="1" x14ac:dyDescent="0.25">
      <c r="A97" s="50" t="s">
        <v>145</v>
      </c>
      <c r="B97" s="73">
        <v>0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7</v>
      </c>
      <c r="N97" s="39">
        <v>0</v>
      </c>
      <c r="O97" s="39">
        <v>0</v>
      </c>
      <c r="P97" s="40">
        <v>0</v>
      </c>
      <c r="Q97" s="51">
        <f t="shared" si="1"/>
        <v>7</v>
      </c>
      <c r="R97" s="52">
        <f>Q97+'[1]40'!R97</f>
        <v>256</v>
      </c>
      <c r="S97" s="75">
        <f>'[2]41'!$R95</f>
        <v>167</v>
      </c>
      <c r="T97" s="53" t="s">
        <v>146</v>
      </c>
    </row>
    <row r="98" spans="1:20" ht="20.100000000000001" customHeight="1" x14ac:dyDescent="0.25">
      <c r="A98" s="50" t="s">
        <v>147</v>
      </c>
      <c r="B98" s="73">
        <v>1</v>
      </c>
      <c r="C98" s="39">
        <v>1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40">
        <v>0</v>
      </c>
      <c r="Q98" s="51">
        <f t="shared" si="1"/>
        <v>2</v>
      </c>
      <c r="R98" s="52">
        <f>Q98+'[1]40'!R98</f>
        <v>213</v>
      </c>
      <c r="S98" s="75">
        <f>'[2]41'!$R96</f>
        <v>165</v>
      </c>
      <c r="T98" s="53" t="s">
        <v>148</v>
      </c>
    </row>
    <row r="99" spans="1:20" ht="20.100000000000001" customHeight="1" x14ac:dyDescent="0.25">
      <c r="A99" s="50" t="s">
        <v>149</v>
      </c>
      <c r="B99" s="73">
        <v>0</v>
      </c>
      <c r="C99" s="39">
        <v>0</v>
      </c>
      <c r="D99" s="39">
        <v>0</v>
      </c>
      <c r="E99" s="39">
        <v>0</v>
      </c>
      <c r="F99" s="39">
        <v>0</v>
      </c>
      <c r="G99" s="39">
        <v>0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40">
        <v>0</v>
      </c>
      <c r="Q99" s="51">
        <f t="shared" si="1"/>
        <v>0</v>
      </c>
      <c r="R99" s="52">
        <f>Q99+'[1]40'!R99</f>
        <v>5</v>
      </c>
      <c r="S99" s="75">
        <f>'[2]41'!$R97</f>
        <v>4</v>
      </c>
      <c r="T99" s="53" t="s">
        <v>150</v>
      </c>
    </row>
    <row r="100" spans="1:20" ht="20.100000000000001" customHeight="1" x14ac:dyDescent="0.25">
      <c r="A100" s="50" t="s">
        <v>151</v>
      </c>
      <c r="B100" s="73">
        <v>0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40">
        <v>0</v>
      </c>
      <c r="Q100" s="51">
        <f t="shared" si="1"/>
        <v>0</v>
      </c>
      <c r="R100" s="52">
        <f>Q100+'[1]40'!R100</f>
        <v>1</v>
      </c>
      <c r="S100" s="75">
        <f>'[2]41'!$R98</f>
        <v>0</v>
      </c>
      <c r="T100" s="53" t="s">
        <v>152</v>
      </c>
    </row>
    <row r="101" spans="1:20" ht="20.100000000000001" customHeight="1" x14ac:dyDescent="0.25">
      <c r="A101" s="50" t="s">
        <v>153</v>
      </c>
      <c r="B101" s="73">
        <v>0</v>
      </c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40">
        <v>0</v>
      </c>
      <c r="Q101" s="51">
        <f t="shared" si="1"/>
        <v>0</v>
      </c>
      <c r="R101" s="52">
        <f>Q101+'[1]40'!R101</f>
        <v>0</v>
      </c>
      <c r="S101" s="75">
        <f>'[2]41'!$R99</f>
        <v>0</v>
      </c>
      <c r="T101" s="53" t="s">
        <v>154</v>
      </c>
    </row>
    <row r="102" spans="1:20" ht="20.100000000000001" customHeight="1" x14ac:dyDescent="0.25">
      <c r="A102" s="50" t="s">
        <v>155</v>
      </c>
      <c r="B102" s="73">
        <v>0</v>
      </c>
      <c r="C102" s="39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40">
        <v>0</v>
      </c>
      <c r="Q102" s="51">
        <f t="shared" si="1"/>
        <v>0</v>
      </c>
      <c r="R102" s="52">
        <f>Q102+'[1]40'!R102</f>
        <v>1</v>
      </c>
      <c r="S102" s="75">
        <f>'[2]41'!$R100</f>
        <v>0</v>
      </c>
      <c r="T102" s="53" t="s">
        <v>156</v>
      </c>
    </row>
    <row r="103" spans="1:20" ht="20.100000000000001" customHeight="1" x14ac:dyDescent="0.25">
      <c r="A103" s="50" t="s">
        <v>157</v>
      </c>
      <c r="B103" s="73">
        <v>0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1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40">
        <v>0</v>
      </c>
      <c r="Q103" s="51">
        <f t="shared" si="1"/>
        <v>1</v>
      </c>
      <c r="R103" s="52">
        <f>Q103+'[1]40'!R103</f>
        <v>129</v>
      </c>
      <c r="S103" s="75">
        <f>'[2]41'!$R101</f>
        <v>95</v>
      </c>
      <c r="T103" s="53" t="s">
        <v>158</v>
      </c>
    </row>
    <row r="104" spans="1:20" ht="20.100000000000001" customHeight="1" x14ac:dyDescent="0.25">
      <c r="A104" s="50" t="s">
        <v>159</v>
      </c>
      <c r="B104" s="73">
        <v>0</v>
      </c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40">
        <v>0</v>
      </c>
      <c r="Q104" s="51">
        <f t="shared" si="1"/>
        <v>0</v>
      </c>
      <c r="R104" s="52">
        <f>Q104+'[1]40'!R104</f>
        <v>6</v>
      </c>
      <c r="S104" s="75">
        <f>'[2]41'!$R102</f>
        <v>1</v>
      </c>
      <c r="T104" s="53" t="s">
        <v>160</v>
      </c>
    </row>
    <row r="105" spans="1:20" ht="20.100000000000001" customHeight="1" x14ac:dyDescent="0.25">
      <c r="A105" s="50" t="s">
        <v>161</v>
      </c>
      <c r="B105" s="73">
        <v>0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40">
        <v>0</v>
      </c>
      <c r="Q105" s="54">
        <f t="shared" si="1"/>
        <v>0</v>
      </c>
      <c r="R105" s="48">
        <f>Q105+'[1]40'!R105</f>
        <v>0</v>
      </c>
      <c r="S105" s="76">
        <f>'[2]41'!$R103</f>
        <v>0</v>
      </c>
      <c r="T105" s="53" t="s">
        <v>162</v>
      </c>
    </row>
    <row r="106" spans="1:20" ht="20.100000000000001" customHeight="1" x14ac:dyDescent="0.25">
      <c r="A106" s="50" t="s">
        <v>163</v>
      </c>
      <c r="B106" s="73">
        <v>0</v>
      </c>
      <c r="C106" s="39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40">
        <v>0</v>
      </c>
      <c r="Q106" s="51">
        <f t="shared" si="1"/>
        <v>0</v>
      </c>
      <c r="R106" s="52">
        <f>Q106+'[1]40'!R106</f>
        <v>2</v>
      </c>
      <c r="S106" s="75">
        <f>'[2]41'!$R104</f>
        <v>1</v>
      </c>
      <c r="T106" s="53" t="s">
        <v>164</v>
      </c>
    </row>
    <row r="107" spans="1:20" ht="20.100000000000001" customHeight="1" x14ac:dyDescent="0.25">
      <c r="A107" s="50" t="s">
        <v>165</v>
      </c>
      <c r="B107" s="73">
        <v>0</v>
      </c>
      <c r="C107" s="39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40">
        <v>0</v>
      </c>
      <c r="Q107" s="51">
        <f t="shared" si="1"/>
        <v>0</v>
      </c>
      <c r="R107" s="52">
        <f>Q107+'[1]40'!R107</f>
        <v>20</v>
      </c>
      <c r="S107" s="75">
        <f>'[2]41'!$R105</f>
        <v>16</v>
      </c>
      <c r="T107" s="53" t="s">
        <v>166</v>
      </c>
    </row>
    <row r="108" spans="1:20" ht="20.100000000000001" customHeight="1" x14ac:dyDescent="0.25">
      <c r="A108" s="50" t="s">
        <v>167</v>
      </c>
      <c r="B108" s="73">
        <v>0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40">
        <v>2</v>
      </c>
      <c r="Q108" s="51">
        <f t="shared" si="1"/>
        <v>2</v>
      </c>
      <c r="R108" s="52">
        <f>Q108+'[1]40'!R108</f>
        <v>53</v>
      </c>
      <c r="S108" s="75">
        <f>'[2]41'!$R106</f>
        <v>69</v>
      </c>
      <c r="T108" s="53" t="s">
        <v>168</v>
      </c>
    </row>
    <row r="109" spans="1:20" ht="20.100000000000001" customHeight="1" x14ac:dyDescent="0.25">
      <c r="A109" s="50" t="s">
        <v>169</v>
      </c>
      <c r="B109" s="73">
        <v>0</v>
      </c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40">
        <v>0</v>
      </c>
      <c r="Q109" s="77">
        <f t="shared" si="1"/>
        <v>0</v>
      </c>
      <c r="R109" s="78">
        <f>Q109+'[1]40'!R109</f>
        <v>0</v>
      </c>
      <c r="S109" s="76">
        <f>'[2]41'!$R107</f>
        <v>0</v>
      </c>
      <c r="T109" s="53" t="s">
        <v>170</v>
      </c>
    </row>
    <row r="110" spans="1:20" ht="20.100000000000001" customHeight="1" x14ac:dyDescent="0.25">
      <c r="A110" s="50" t="s">
        <v>171</v>
      </c>
      <c r="B110" s="73">
        <v>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40">
        <v>0</v>
      </c>
      <c r="Q110" s="79">
        <f t="shared" si="1"/>
        <v>0</v>
      </c>
      <c r="R110" s="80">
        <f>Q110+'[1]40'!R110</f>
        <v>0</v>
      </c>
      <c r="S110" s="76">
        <f>'[2]41'!$R108</f>
        <v>0</v>
      </c>
      <c r="T110" s="53" t="s">
        <v>172</v>
      </c>
    </row>
    <row r="111" spans="1:20" s="81" customFormat="1" ht="20.100000000000001" customHeight="1" thickBot="1" x14ac:dyDescent="0.3">
      <c r="A111" s="50" t="s">
        <v>173</v>
      </c>
      <c r="B111" s="73">
        <v>0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40">
        <v>0</v>
      </c>
      <c r="Q111" s="79">
        <f t="shared" si="1"/>
        <v>0</v>
      </c>
      <c r="R111" s="80">
        <f>Q111+'[1]40'!R111</f>
        <v>1</v>
      </c>
      <c r="S111" s="76">
        <f>'[2]41'!$R109</f>
        <v>0</v>
      </c>
      <c r="T111" s="53" t="s">
        <v>174</v>
      </c>
    </row>
    <row r="112" spans="1:20" ht="20.100000000000001" customHeight="1" thickTop="1" x14ac:dyDescent="0.25">
      <c r="A112" s="50" t="s">
        <v>175</v>
      </c>
      <c r="B112" s="73">
        <v>0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40">
        <v>0</v>
      </c>
      <c r="Q112" s="79">
        <f t="shared" si="1"/>
        <v>0</v>
      </c>
      <c r="R112" s="80">
        <f>Q112+'[1]40'!R112</f>
        <v>2</v>
      </c>
      <c r="S112" s="76">
        <f>'[2]41'!$R110</f>
        <v>2</v>
      </c>
      <c r="T112" s="53" t="s">
        <v>176</v>
      </c>
    </row>
    <row r="113" spans="1:21" ht="20.100000000000001" customHeight="1" x14ac:dyDescent="0.25">
      <c r="A113" s="50" t="s">
        <v>177</v>
      </c>
      <c r="B113" s="73">
        <v>20</v>
      </c>
      <c r="C113" s="39">
        <v>0</v>
      </c>
      <c r="D113" s="39">
        <v>0</v>
      </c>
      <c r="E113" s="39">
        <v>1</v>
      </c>
      <c r="F113" s="39">
        <v>0</v>
      </c>
      <c r="G113" s="39">
        <v>0</v>
      </c>
      <c r="H113" s="39">
        <v>0</v>
      </c>
      <c r="I113" s="39">
        <v>7</v>
      </c>
      <c r="J113" s="39">
        <v>0</v>
      </c>
      <c r="K113" s="39">
        <v>0</v>
      </c>
      <c r="L113" s="39">
        <v>4</v>
      </c>
      <c r="M113" s="39">
        <v>3</v>
      </c>
      <c r="N113" s="39">
        <v>6</v>
      </c>
      <c r="O113" s="39">
        <v>0</v>
      </c>
      <c r="P113" s="40">
        <v>1</v>
      </c>
      <c r="Q113" s="51">
        <f t="shared" si="1"/>
        <v>42</v>
      </c>
      <c r="R113" s="52">
        <f>Q113+'[1]40'!R113</f>
        <v>4188</v>
      </c>
      <c r="S113" s="75">
        <f>'[2]41'!$R111</f>
        <v>3738</v>
      </c>
      <c r="T113" s="53" t="s">
        <v>178</v>
      </c>
    </row>
    <row r="114" spans="1:21" ht="20.100000000000001" customHeight="1" x14ac:dyDescent="0.25">
      <c r="A114" s="50" t="s">
        <v>179</v>
      </c>
      <c r="B114" s="73">
        <v>0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40">
        <v>0</v>
      </c>
      <c r="Q114" s="51">
        <f t="shared" si="1"/>
        <v>0</v>
      </c>
      <c r="R114" s="52">
        <f>Q114+'[1]40'!R114</f>
        <v>67</v>
      </c>
      <c r="S114" s="75">
        <f>'[2]41'!$R112</f>
        <v>41</v>
      </c>
      <c r="T114" s="53" t="s">
        <v>180</v>
      </c>
    </row>
    <row r="115" spans="1:21" ht="20.100000000000001" customHeight="1" thickBot="1" x14ac:dyDescent="0.3">
      <c r="A115" s="50" t="s">
        <v>181</v>
      </c>
      <c r="B115" s="73">
        <v>0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40">
        <v>0</v>
      </c>
      <c r="Q115" s="51">
        <f t="shared" si="1"/>
        <v>0</v>
      </c>
      <c r="R115" s="52">
        <f>Q115+'[1]40'!R115</f>
        <v>11</v>
      </c>
      <c r="S115" s="75">
        <f>'[2]41'!$R113</f>
        <v>6</v>
      </c>
      <c r="T115" s="53" t="s">
        <v>182</v>
      </c>
    </row>
    <row r="116" spans="1:21" s="3" customFormat="1" ht="20.100000000000001" customHeight="1" thickTop="1" x14ac:dyDescent="0.25">
      <c r="A116" s="50" t="s">
        <v>183</v>
      </c>
      <c r="B116" s="73">
        <v>0</v>
      </c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1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1</v>
      </c>
      <c r="P116" s="40">
        <v>0</v>
      </c>
      <c r="Q116" s="51">
        <f t="shared" si="1"/>
        <v>2</v>
      </c>
      <c r="R116" s="52">
        <f>Q116+'[1]40'!R116</f>
        <v>162</v>
      </c>
      <c r="S116" s="75">
        <f>'[2]41'!$R114</f>
        <v>237</v>
      </c>
      <c r="T116" s="53" t="s">
        <v>184</v>
      </c>
      <c r="U116" s="1"/>
    </row>
    <row r="117" spans="1:21" s="81" customFormat="1" ht="20.100000000000001" customHeight="1" thickBot="1" x14ac:dyDescent="0.3">
      <c r="A117" s="50" t="s">
        <v>185</v>
      </c>
      <c r="B117" s="73">
        <v>0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1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40">
        <v>0</v>
      </c>
      <c r="Q117" s="51">
        <f t="shared" si="1"/>
        <v>1</v>
      </c>
      <c r="R117" s="52">
        <f>Q117+'[1]40'!R117</f>
        <v>49</v>
      </c>
      <c r="S117" s="75">
        <f>'[2]41'!$R115</f>
        <v>79</v>
      </c>
      <c r="T117" s="53" t="s">
        <v>186</v>
      </c>
      <c r="U117" s="1"/>
    </row>
    <row r="118" spans="1:21" ht="20.100000000000001" customHeight="1" thickTop="1" x14ac:dyDescent="0.25">
      <c r="A118" s="50" t="s">
        <v>187</v>
      </c>
      <c r="B118" s="73">
        <v>27</v>
      </c>
      <c r="C118" s="39">
        <v>0</v>
      </c>
      <c r="D118" s="39">
        <v>0</v>
      </c>
      <c r="E118" s="39">
        <v>13</v>
      </c>
      <c r="F118" s="39">
        <v>0</v>
      </c>
      <c r="G118" s="39">
        <v>0</v>
      </c>
      <c r="H118" s="39">
        <v>0</v>
      </c>
      <c r="I118" s="39">
        <v>6</v>
      </c>
      <c r="J118" s="39">
        <v>0</v>
      </c>
      <c r="K118" s="39">
        <v>50</v>
      </c>
      <c r="L118" s="39">
        <v>6</v>
      </c>
      <c r="M118" s="39">
        <v>13</v>
      </c>
      <c r="N118" s="39">
        <v>2</v>
      </c>
      <c r="O118" s="39">
        <v>1</v>
      </c>
      <c r="P118" s="40">
        <v>4</v>
      </c>
      <c r="Q118" s="51">
        <f t="shared" si="1"/>
        <v>122</v>
      </c>
      <c r="R118" s="52">
        <f>Q118+'[1]40'!R118</f>
        <v>4482</v>
      </c>
      <c r="S118" s="75">
        <f>'[2]41'!$R116</f>
        <v>1762</v>
      </c>
      <c r="T118" s="53" t="s">
        <v>188</v>
      </c>
    </row>
    <row r="119" spans="1:21" ht="20.100000000000001" customHeight="1" x14ac:dyDescent="0.25">
      <c r="A119" s="50" t="s">
        <v>189</v>
      </c>
      <c r="B119" s="73">
        <v>0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40">
        <v>0</v>
      </c>
      <c r="Q119" s="54">
        <f t="shared" si="1"/>
        <v>0</v>
      </c>
      <c r="R119" s="48">
        <f>Q119+'[1]40'!R119</f>
        <v>0</v>
      </c>
      <c r="S119" s="76">
        <f>'[2]41'!$R117</f>
        <v>0</v>
      </c>
      <c r="T119" s="53" t="s">
        <v>190</v>
      </c>
    </row>
    <row r="120" spans="1:21" ht="20.100000000000001" customHeight="1" x14ac:dyDescent="0.25">
      <c r="A120" s="50" t="s">
        <v>191</v>
      </c>
      <c r="B120" s="73">
        <v>0</v>
      </c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40">
        <v>0</v>
      </c>
      <c r="Q120" s="54">
        <f t="shared" si="1"/>
        <v>0</v>
      </c>
      <c r="R120" s="48">
        <f>Q120+'[1]40'!R120</f>
        <v>0</v>
      </c>
      <c r="S120" s="76">
        <f>'[2]41'!$R118</f>
        <v>0</v>
      </c>
      <c r="T120" s="53" t="s">
        <v>192</v>
      </c>
    </row>
    <row r="121" spans="1:21" ht="20.100000000000001" customHeight="1" x14ac:dyDescent="0.25">
      <c r="A121" s="50" t="s">
        <v>193</v>
      </c>
      <c r="B121" s="73">
        <v>0</v>
      </c>
      <c r="C121" s="39">
        <v>1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2</v>
      </c>
      <c r="J121" s="39">
        <v>0</v>
      </c>
      <c r="K121" s="39">
        <v>0</v>
      </c>
      <c r="L121" s="39">
        <v>0</v>
      </c>
      <c r="M121" s="39">
        <v>0</v>
      </c>
      <c r="N121" s="39">
        <v>2</v>
      </c>
      <c r="O121" s="39">
        <v>1</v>
      </c>
      <c r="P121" s="40">
        <v>0</v>
      </c>
      <c r="Q121" s="51">
        <f t="shared" si="1"/>
        <v>6</v>
      </c>
      <c r="R121" s="52">
        <f>Q121+'[1]40'!R121</f>
        <v>16</v>
      </c>
      <c r="S121" s="75">
        <f>'[2]41'!$R119</f>
        <v>22</v>
      </c>
      <c r="T121" s="53" t="s">
        <v>194</v>
      </c>
    </row>
    <row r="122" spans="1:21" ht="20.100000000000001" customHeight="1" x14ac:dyDescent="0.25">
      <c r="A122" s="50" t="s">
        <v>195</v>
      </c>
      <c r="B122" s="73">
        <v>7</v>
      </c>
      <c r="C122" s="39">
        <v>0</v>
      </c>
      <c r="D122" s="39">
        <v>0</v>
      </c>
      <c r="E122" s="39">
        <v>1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2</v>
      </c>
      <c r="M122" s="39">
        <v>0</v>
      </c>
      <c r="N122" s="39">
        <v>0</v>
      </c>
      <c r="O122" s="39">
        <v>1</v>
      </c>
      <c r="P122" s="40">
        <v>0</v>
      </c>
      <c r="Q122" s="51">
        <f t="shared" si="1"/>
        <v>11</v>
      </c>
      <c r="R122" s="52">
        <f>Q122+'[1]40'!R122</f>
        <v>1483</v>
      </c>
      <c r="S122" s="75">
        <f>'[2]41'!$R120</f>
        <v>4147</v>
      </c>
      <c r="T122" s="53" t="s">
        <v>196</v>
      </c>
    </row>
    <row r="123" spans="1:21" ht="20.100000000000001" customHeight="1" x14ac:dyDescent="0.25">
      <c r="A123" s="59" t="s">
        <v>197</v>
      </c>
      <c r="B123" s="73">
        <v>0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40">
        <v>0</v>
      </c>
      <c r="Q123" s="51">
        <f t="shared" si="1"/>
        <v>0</v>
      </c>
      <c r="R123" s="52">
        <f>Q123+'[1]40'!R123</f>
        <v>0</v>
      </c>
      <c r="S123" s="82">
        <f>'[2]41'!$R121</f>
        <v>0</v>
      </c>
      <c r="T123" s="83" t="s">
        <v>198</v>
      </c>
    </row>
    <row r="124" spans="1:21" ht="20.100000000000001" customHeight="1" x14ac:dyDescent="0.25">
      <c r="A124" s="59" t="s">
        <v>199</v>
      </c>
      <c r="B124" s="73">
        <v>0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40">
        <v>0</v>
      </c>
      <c r="Q124" s="51">
        <f t="shared" si="1"/>
        <v>0</v>
      </c>
      <c r="R124" s="52">
        <f>Q124+'[1]40'!R124</f>
        <v>2</v>
      </c>
      <c r="S124" s="82">
        <f>'[2]41'!$R122</f>
        <v>0</v>
      </c>
      <c r="T124" s="84" t="s">
        <v>200</v>
      </c>
    </row>
    <row r="125" spans="1:21" ht="20.100000000000001" customHeight="1" x14ac:dyDescent="0.25">
      <c r="A125" s="59" t="s">
        <v>201</v>
      </c>
      <c r="B125" s="73">
        <v>0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40">
        <v>0</v>
      </c>
      <c r="Q125" s="54">
        <f t="shared" si="1"/>
        <v>0</v>
      </c>
      <c r="R125" s="48">
        <f>Q125+'[1]40'!R125</f>
        <v>0</v>
      </c>
      <c r="S125" s="85">
        <f>'[2]41'!$R123</f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73">
        <v>0</v>
      </c>
      <c r="C126" s="39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40">
        <v>0</v>
      </c>
      <c r="Q126" s="86">
        <f t="shared" si="1"/>
        <v>0</v>
      </c>
      <c r="R126" s="87">
        <f>Q126+'[1]40'!R126</f>
        <v>2</v>
      </c>
      <c r="S126" s="82">
        <f>'[2]41'!$R124</f>
        <v>3</v>
      </c>
      <c r="T126" s="60" t="s">
        <v>204</v>
      </c>
    </row>
    <row r="127" spans="1:21" ht="20.100000000000001" customHeight="1" thickBot="1" x14ac:dyDescent="0.3">
      <c r="A127" s="61" t="s">
        <v>205</v>
      </c>
      <c r="B127" s="73">
        <v>0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40">
        <v>0</v>
      </c>
      <c r="Q127" s="88">
        <f t="shared" si="1"/>
        <v>0</v>
      </c>
      <c r="R127" s="89">
        <f>Q127+'[1]40'!R127</f>
        <v>0</v>
      </c>
      <c r="S127" s="90">
        <f>'[2]41'!$R125</f>
        <v>0</v>
      </c>
      <c r="T127" s="65" t="s">
        <v>206</v>
      </c>
    </row>
    <row r="128" spans="1:21" s="45" customFormat="1" ht="20.100000000000001" customHeight="1" x14ac:dyDescent="0.25">
      <c r="A128" s="91" t="s">
        <v>207</v>
      </c>
      <c r="B128" s="73">
        <v>0</v>
      </c>
      <c r="C128" s="39">
        <v>0</v>
      </c>
      <c r="D128" s="39">
        <v>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v>0</v>
      </c>
      <c r="O128" s="39">
        <v>0</v>
      </c>
      <c r="P128" s="40">
        <v>0</v>
      </c>
      <c r="Q128" s="74">
        <f t="shared" si="1"/>
        <v>0</v>
      </c>
      <c r="R128" s="52">
        <f>Q128+'[1]40'!R128</f>
        <v>73</v>
      </c>
      <c r="S128" s="92">
        <f>'[2]41'!$R126</f>
        <v>160</v>
      </c>
      <c r="T128" s="93" t="s">
        <v>208</v>
      </c>
    </row>
    <row r="129" spans="1:20" s="45" customFormat="1" ht="20.100000000000001" customHeight="1" thickBot="1" x14ac:dyDescent="0.3">
      <c r="A129" s="94" t="s">
        <v>209</v>
      </c>
      <c r="B129" s="73">
        <v>0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40">
        <v>0</v>
      </c>
      <c r="Q129" s="62">
        <f t="shared" si="1"/>
        <v>0</v>
      </c>
      <c r="R129" s="95">
        <f>Q129+'[1]40'!R129</f>
        <v>3</v>
      </c>
      <c r="S129" s="96">
        <f>'[2]41'!$R127</f>
        <v>7</v>
      </c>
      <c r="T129" s="97" t="s">
        <v>210</v>
      </c>
    </row>
    <row r="130" spans="1:20" ht="105.2" customHeight="1" thickTop="1" x14ac:dyDescent="0.2">
      <c r="A130" s="22" t="s">
        <v>6</v>
      </c>
      <c r="B130" s="66" t="s">
        <v>9</v>
      </c>
      <c r="C130" s="98" t="s">
        <v>10</v>
      </c>
      <c r="D130" s="25" t="s">
        <v>11</v>
      </c>
      <c r="E130" s="25" t="s">
        <v>12</v>
      </c>
      <c r="F130" s="25" t="s">
        <v>13</v>
      </c>
      <c r="G130" s="25" t="s">
        <v>14</v>
      </c>
      <c r="H130" s="25" t="s">
        <v>15</v>
      </c>
      <c r="I130" s="25" t="s">
        <v>16</v>
      </c>
      <c r="J130" s="25" t="s">
        <v>17</v>
      </c>
      <c r="K130" s="25" t="s">
        <v>18</v>
      </c>
      <c r="L130" s="25" t="s">
        <v>19</v>
      </c>
      <c r="M130" s="25" t="s">
        <v>20</v>
      </c>
      <c r="N130" s="25" t="s">
        <v>21</v>
      </c>
      <c r="O130" s="25" t="s">
        <v>22</v>
      </c>
      <c r="P130" s="67" t="s">
        <v>23</v>
      </c>
      <c r="Q130" s="26">
        <v>2016</v>
      </c>
      <c r="R130" s="27">
        <v>2016</v>
      </c>
      <c r="S130" s="28">
        <v>2015</v>
      </c>
      <c r="T130" s="68" t="s">
        <v>8</v>
      </c>
    </row>
    <row r="131" spans="1:20" ht="82.5" customHeight="1" thickBot="1" x14ac:dyDescent="0.25">
      <c r="A131" s="69">
        <v>41</v>
      </c>
      <c r="B131" s="70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71" t="s">
        <v>38</v>
      </c>
      <c r="Q131" s="72" t="s">
        <v>0</v>
      </c>
      <c r="R131" s="34" t="s">
        <v>39</v>
      </c>
      <c r="S131" s="35" t="s">
        <v>39</v>
      </c>
      <c r="T131" s="36">
        <v>41</v>
      </c>
    </row>
    <row r="132" spans="1:20" ht="20.100000000000001" customHeight="1" x14ac:dyDescent="0.25">
      <c r="A132" s="37" t="s">
        <v>211</v>
      </c>
      <c r="B132" s="73">
        <v>86</v>
      </c>
      <c r="C132" s="39">
        <v>14</v>
      </c>
      <c r="D132" s="39">
        <v>10</v>
      </c>
      <c r="E132" s="39">
        <v>27</v>
      </c>
      <c r="F132" s="39">
        <v>40</v>
      </c>
      <c r="G132" s="39">
        <v>12</v>
      </c>
      <c r="H132" s="39">
        <v>36</v>
      </c>
      <c r="I132" s="39">
        <v>38</v>
      </c>
      <c r="J132" s="39">
        <v>41</v>
      </c>
      <c r="K132" s="39">
        <v>30</v>
      </c>
      <c r="L132" s="39">
        <v>15</v>
      </c>
      <c r="M132" s="39">
        <v>59</v>
      </c>
      <c r="N132" s="39">
        <v>119</v>
      </c>
      <c r="O132" s="39">
        <v>47</v>
      </c>
      <c r="P132" s="40">
        <v>42</v>
      </c>
      <c r="Q132" s="51">
        <f t="shared" ref="Q132:Q139" si="2">SUM(B132:P132)</f>
        <v>616</v>
      </c>
      <c r="R132" s="52">
        <f>Q132+'[1]40'!R132</f>
        <v>33340</v>
      </c>
      <c r="S132" s="99">
        <f>'[2]41'!$R130</f>
        <v>34380</v>
      </c>
      <c r="T132" s="100" t="s">
        <v>212</v>
      </c>
    </row>
    <row r="133" spans="1:20" ht="20.100000000000001" customHeight="1" x14ac:dyDescent="0.25">
      <c r="A133" s="91" t="s">
        <v>213</v>
      </c>
      <c r="B133" s="73">
        <v>1</v>
      </c>
      <c r="C133" s="39">
        <v>0</v>
      </c>
      <c r="D133" s="39">
        <v>0</v>
      </c>
      <c r="E133" s="39">
        <v>0</v>
      </c>
      <c r="F133" s="39">
        <v>0</v>
      </c>
      <c r="G133" s="39">
        <v>1</v>
      </c>
      <c r="H133" s="39">
        <v>0</v>
      </c>
      <c r="I133" s="39">
        <v>0</v>
      </c>
      <c r="J133" s="39">
        <v>0</v>
      </c>
      <c r="K133" s="39">
        <v>3</v>
      </c>
      <c r="L133" s="39">
        <v>0</v>
      </c>
      <c r="M133" s="39">
        <v>0</v>
      </c>
      <c r="N133" s="39">
        <v>1</v>
      </c>
      <c r="O133" s="39">
        <v>0</v>
      </c>
      <c r="P133" s="40">
        <v>0</v>
      </c>
      <c r="Q133" s="51">
        <f t="shared" si="2"/>
        <v>6</v>
      </c>
      <c r="R133" s="52">
        <f>Q133+'[1]40'!R133</f>
        <v>537</v>
      </c>
      <c r="S133" s="92">
        <f>'[2]41'!$R131</f>
        <v>481</v>
      </c>
      <c r="T133" s="93" t="s">
        <v>214</v>
      </c>
    </row>
    <row r="134" spans="1:20" ht="20.100000000000001" customHeight="1" x14ac:dyDescent="0.25">
      <c r="A134" s="101" t="s">
        <v>215</v>
      </c>
      <c r="B134" s="73">
        <v>0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1</v>
      </c>
      <c r="O134" s="39">
        <v>2</v>
      </c>
      <c r="P134" s="40">
        <v>2</v>
      </c>
      <c r="Q134" s="102">
        <f t="shared" si="2"/>
        <v>5</v>
      </c>
      <c r="R134" s="52">
        <f>Q134+'[1]40'!R134</f>
        <v>589</v>
      </c>
      <c r="S134" s="92">
        <f>'[2]41'!$R132</f>
        <v>374</v>
      </c>
      <c r="T134" s="103" t="s">
        <v>216</v>
      </c>
    </row>
    <row r="135" spans="1:20" ht="20.100000000000001" customHeight="1" x14ac:dyDescent="0.25">
      <c r="A135" s="101" t="s">
        <v>217</v>
      </c>
      <c r="B135" s="73">
        <v>0</v>
      </c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40">
        <v>0</v>
      </c>
      <c r="Q135" s="102">
        <f t="shared" si="2"/>
        <v>0</v>
      </c>
      <c r="R135" s="52">
        <f>Q135+'[1]40'!R135</f>
        <v>9</v>
      </c>
      <c r="S135" s="92">
        <f>'[2]41'!$R133</f>
        <v>2</v>
      </c>
      <c r="T135" s="103" t="s">
        <v>218</v>
      </c>
    </row>
    <row r="136" spans="1:20" s="81" customFormat="1" ht="20.100000000000001" customHeight="1" thickBot="1" x14ac:dyDescent="0.3">
      <c r="A136" s="101" t="s">
        <v>219</v>
      </c>
      <c r="B136" s="73">
        <v>8</v>
      </c>
      <c r="C136" s="39">
        <v>0</v>
      </c>
      <c r="D136" s="39">
        <v>2</v>
      </c>
      <c r="E136" s="39">
        <v>0</v>
      </c>
      <c r="F136" s="39">
        <v>4</v>
      </c>
      <c r="G136" s="39">
        <v>0</v>
      </c>
      <c r="H136" s="39">
        <v>5</v>
      </c>
      <c r="I136" s="39">
        <v>1</v>
      </c>
      <c r="J136" s="39">
        <v>1</v>
      </c>
      <c r="K136" s="39">
        <v>1</v>
      </c>
      <c r="L136" s="39">
        <v>0</v>
      </c>
      <c r="M136" s="39">
        <v>12</v>
      </c>
      <c r="N136" s="39">
        <v>14</v>
      </c>
      <c r="O136" s="39">
        <v>1</v>
      </c>
      <c r="P136" s="40">
        <v>4</v>
      </c>
      <c r="Q136" s="102">
        <f t="shared" si="2"/>
        <v>53</v>
      </c>
      <c r="R136" s="52">
        <f>Q136+'[1]40'!R136</f>
        <v>3298</v>
      </c>
      <c r="S136" s="92">
        <f>'[2]41'!$R134</f>
        <v>3634</v>
      </c>
      <c r="T136" s="103" t="s">
        <v>220</v>
      </c>
    </row>
    <row r="137" spans="1:20" ht="20.100000000000001" customHeight="1" thickTop="1" x14ac:dyDescent="0.25">
      <c r="A137" s="101" t="s">
        <v>221</v>
      </c>
      <c r="B137" s="73">
        <v>0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40">
        <v>0</v>
      </c>
      <c r="Q137" s="102">
        <f t="shared" si="2"/>
        <v>0</v>
      </c>
      <c r="R137" s="52">
        <f>Q137+'[1]40'!R137</f>
        <v>0</v>
      </c>
      <c r="S137" s="92">
        <f>'[2]41'!$R135</f>
        <v>1</v>
      </c>
      <c r="T137" s="103" t="s">
        <v>222</v>
      </c>
    </row>
    <row r="138" spans="1:20" ht="20.100000000000001" customHeight="1" x14ac:dyDescent="0.25">
      <c r="A138" s="91" t="s">
        <v>223</v>
      </c>
      <c r="B138" s="73">
        <v>0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  <c r="N138" s="39">
        <v>0</v>
      </c>
      <c r="O138" s="39">
        <v>0</v>
      </c>
      <c r="P138" s="40">
        <v>0</v>
      </c>
      <c r="Q138" s="51">
        <f t="shared" si="2"/>
        <v>0</v>
      </c>
      <c r="R138" s="52">
        <f>Q138+'[1]40'!R138</f>
        <v>8</v>
      </c>
      <c r="S138" s="92">
        <f>'[2]41'!$R136</f>
        <v>0</v>
      </c>
      <c r="T138" s="93" t="s">
        <v>224</v>
      </c>
    </row>
    <row r="139" spans="1:20" ht="20.100000000000001" customHeight="1" x14ac:dyDescent="0.25">
      <c r="A139" s="91" t="s">
        <v>225</v>
      </c>
      <c r="B139" s="73">
        <v>0</v>
      </c>
      <c r="C139" s="39">
        <v>0</v>
      </c>
      <c r="D139" s="39">
        <v>0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  <c r="N139" s="39">
        <v>0</v>
      </c>
      <c r="O139" s="39">
        <v>0</v>
      </c>
      <c r="P139" s="40">
        <v>0</v>
      </c>
      <c r="Q139" s="51">
        <f t="shared" si="2"/>
        <v>0</v>
      </c>
      <c r="R139" s="52">
        <f>Q139+'[1]40'!R139</f>
        <v>0</v>
      </c>
      <c r="S139" s="92">
        <f>'[2]41'!$R137</f>
        <v>0</v>
      </c>
      <c r="T139" s="93" t="s">
        <v>226</v>
      </c>
    </row>
    <row r="140" spans="1:20" x14ac:dyDescent="0.2">
      <c r="A140" s="104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6"/>
      <c r="S140" s="105"/>
      <c r="T140" s="107"/>
    </row>
    <row r="141" spans="1:20" x14ac:dyDescent="0.2">
      <c r="A141" s="104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6"/>
      <c r="S141" s="105"/>
      <c r="T141" s="107"/>
    </row>
    <row r="142" spans="1:20" x14ac:dyDescent="0.2">
      <c r="A142" s="104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6"/>
      <c r="S142" s="105"/>
      <c r="T142" s="107"/>
    </row>
    <row r="143" spans="1:20" x14ac:dyDescent="0.2">
      <c r="A143" s="104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6"/>
      <c r="S143" s="105"/>
      <c r="T143" s="107"/>
    </row>
    <row r="144" spans="1:20" x14ac:dyDescent="0.2">
      <c r="A144" s="104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6"/>
      <c r="S144" s="105"/>
      <c r="T144" s="107"/>
    </row>
    <row r="145" spans="1:24" x14ac:dyDescent="0.2">
      <c r="A145" s="104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6"/>
      <c r="S145" s="105"/>
      <c r="T145" s="107"/>
    </row>
    <row r="146" spans="1:24" x14ac:dyDescent="0.2">
      <c r="A146" s="104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6"/>
      <c r="S146" s="105"/>
      <c r="T146" s="107"/>
    </row>
    <row r="147" spans="1:24" x14ac:dyDescent="0.2">
      <c r="A147" s="104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6"/>
      <c r="S147" s="105"/>
      <c r="T147" s="107"/>
    </row>
    <row r="148" spans="1:24" x14ac:dyDescent="0.2">
      <c r="A148" s="104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6"/>
      <c r="S148" s="105"/>
      <c r="T148" s="107"/>
    </row>
    <row r="149" spans="1:24" x14ac:dyDescent="0.2">
      <c r="A149" s="104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6"/>
      <c r="S149" s="105"/>
      <c r="T149" s="107"/>
    </row>
    <row r="150" spans="1:24" x14ac:dyDescent="0.2">
      <c r="A150" s="104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6"/>
      <c r="S150" s="105"/>
      <c r="T150" s="107"/>
    </row>
    <row r="151" spans="1:24" x14ac:dyDescent="0.2">
      <c r="A151" s="104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6"/>
      <c r="S151" s="105"/>
      <c r="T151" s="107"/>
    </row>
    <row r="152" spans="1:24" x14ac:dyDescent="0.2">
      <c r="A152" s="104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6"/>
      <c r="S152" s="105"/>
      <c r="T152" s="107"/>
    </row>
    <row r="153" spans="1:24" x14ac:dyDescent="0.2">
      <c r="A153" s="104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6"/>
      <c r="S153" s="105"/>
      <c r="T153" s="107"/>
    </row>
    <row r="154" spans="1:24" x14ac:dyDescent="0.2">
      <c r="A154" s="104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6"/>
      <c r="S154" s="105"/>
      <c r="T154" s="107"/>
    </row>
    <row r="155" spans="1:24" x14ac:dyDescent="0.2">
      <c r="A155" s="104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6"/>
      <c r="S155" s="105"/>
      <c r="T155" s="107"/>
    </row>
    <row r="156" spans="1:24" x14ac:dyDescent="0.2">
      <c r="A156" s="104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6"/>
      <c r="S156" s="105"/>
      <c r="T156" s="107"/>
    </row>
    <row r="157" spans="1:24" ht="20.25" x14ac:dyDescent="0.2">
      <c r="A157" s="104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6"/>
      <c r="S157" s="105"/>
      <c r="T157" s="107"/>
      <c r="X157" s="108"/>
    </row>
    <row r="158" spans="1:24" x14ac:dyDescent="0.2">
      <c r="A158" s="104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6"/>
      <c r="S158" s="105"/>
      <c r="T158" s="107"/>
    </row>
    <row r="159" spans="1:24" x14ac:dyDescent="0.2">
      <c r="A159" s="104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6"/>
      <c r="S159" s="105"/>
      <c r="T159" s="107"/>
    </row>
    <row r="160" spans="1:24" x14ac:dyDescent="0.2">
      <c r="A160" s="104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6"/>
      <c r="S160" s="105"/>
      <c r="T160" s="107"/>
    </row>
    <row r="161" spans="1:20" x14ac:dyDescent="0.2">
      <c r="A161" s="104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6"/>
      <c r="S161" s="105"/>
      <c r="T161" s="107"/>
    </row>
  </sheetData>
  <sheetProtection password="DAF7" sheet="1" objects="1" scenarios="1" selectLockedCells="1" selectUnlockedCells="1"/>
  <mergeCells count="2">
    <mergeCell ref="I13:J13"/>
    <mergeCell ref="L13:M13"/>
  </mergeCells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2016-10-14T22:00:00+00:00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2016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ב-15.10.2016</GovXMainTitle>
    <GovXDescription xmlns="605e85f2-268e-450d-9afb-d305d42b267e" xsi:nil="true"/>
    <DocumentNumber xmlns="605e85f2-268e-450d-9afb-d305d42b267e">41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  <_x05e0__x05d2__x05d9__x05e9_ xmlns="f84f5252-1d2e-49d4-819d-ab30390253a3">false</_x05e0__x05d2__x05d9__x05e9_>
  </documentManagement>
</p:properties>
</file>

<file path=customXml/itemProps1.xml><?xml version="1.0" encoding="utf-8"?>
<ds:datastoreItem xmlns:ds="http://schemas.openxmlformats.org/officeDocument/2006/customXml" ds:itemID="{EEA71645-7BA6-476A-B4D2-4D585F69EF65}"/>
</file>

<file path=customXml/itemProps2.xml><?xml version="1.0" encoding="utf-8"?>
<ds:datastoreItem xmlns:ds="http://schemas.openxmlformats.org/officeDocument/2006/customXml" ds:itemID="{16C19305-C5A9-4FB4-A5B5-D14D8D3555ED}"/>
</file>

<file path=customXml/itemProps3.xml><?xml version="1.0" encoding="utf-8"?>
<ds:datastoreItem xmlns:ds="http://schemas.openxmlformats.org/officeDocument/2006/customXml" ds:itemID="{7B68FA47-7D25-470B-BBD6-19D8D94FA1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41</vt:lpstr>
      <vt:lpstr>גיליון2</vt:lpstr>
      <vt:lpstr>'41'!WPrint_Area_W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ב-15.10.2016</dc:title>
  <dc:creator>סמדר משה</dc:creator>
  <cp:lastModifiedBy>סמדר משה</cp:lastModifiedBy>
  <dcterms:created xsi:type="dcterms:W3CDTF">2016-11-03T08:54:33Z</dcterms:created>
  <dcterms:modified xsi:type="dcterms:W3CDTF">2016-11-03T08:55:41Z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