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480" yWindow="2520" windowWidth="8640" windowHeight="1050" tabRatio="748" firstSheet="2" activeTab="16"/>
  </bookViews>
  <sheets>
    <sheet name="1" sheetId="58" r:id="rId1"/>
    <sheet name="2" sheetId="59" r:id="rId2"/>
    <sheet name="3" sheetId="60" r:id="rId3"/>
    <sheet name="4" sheetId="61" r:id="rId4"/>
    <sheet name="5" sheetId="62" r:id="rId5"/>
    <sheet name="6" sheetId="63" r:id="rId6"/>
    <sheet name="7" sheetId="64" r:id="rId7"/>
    <sheet name="8" sheetId="65" r:id="rId8"/>
    <sheet name="9" sheetId="66" r:id="rId9"/>
    <sheet name="10" sheetId="67" r:id="rId10"/>
    <sheet name="11" sheetId="68" r:id="rId11"/>
    <sheet name="12" sheetId="69" r:id="rId12"/>
    <sheet name="13" sheetId="70" r:id="rId13"/>
    <sheet name="14" sheetId="71" r:id="rId14"/>
    <sheet name="15" sheetId="72" r:id="rId15"/>
    <sheet name="16" sheetId="73" r:id="rId16"/>
    <sheet name="17" sheetId="74" r:id="rId17"/>
    <sheet name="18" sheetId="75" r:id="rId18"/>
    <sheet name="19" sheetId="76" r:id="rId19"/>
    <sheet name="20" sheetId="77" r:id="rId20"/>
    <sheet name="21" sheetId="78" r:id="rId21"/>
    <sheet name="22" sheetId="79" r:id="rId22"/>
    <sheet name="23" sheetId="80" r:id="rId23"/>
    <sheet name="24" sheetId="81" r:id="rId24"/>
    <sheet name="25" sheetId="82" r:id="rId25"/>
    <sheet name="26" sheetId="83" r:id="rId26"/>
    <sheet name="27" sheetId="84" r:id="rId27"/>
    <sheet name="28" sheetId="85" r:id="rId28"/>
    <sheet name="29" sheetId="86" r:id="rId29"/>
    <sheet name="30" sheetId="87" r:id="rId30"/>
    <sheet name="31" sheetId="88" r:id="rId31"/>
    <sheet name="32" sheetId="89" r:id="rId32"/>
    <sheet name="33" sheetId="90" r:id="rId33"/>
    <sheet name="34" sheetId="91" r:id="rId34"/>
    <sheet name="35" sheetId="92" r:id="rId35"/>
    <sheet name="36" sheetId="94" r:id="rId36"/>
    <sheet name="37" sheetId="95" r:id="rId37"/>
    <sheet name="38" sheetId="96" r:id="rId38"/>
    <sheet name="39" sheetId="97" r:id="rId39"/>
    <sheet name="40" sheetId="98" r:id="rId40"/>
    <sheet name="41" sheetId="99" r:id="rId41"/>
    <sheet name="42" sheetId="100" r:id="rId42"/>
    <sheet name="43" sheetId="101" r:id="rId43"/>
    <sheet name="44" sheetId="102" r:id="rId44"/>
    <sheet name="45" sheetId="103" r:id="rId45"/>
    <sheet name="46" sheetId="104" r:id="rId46"/>
    <sheet name="47" sheetId="105" r:id="rId47"/>
    <sheet name="48" sheetId="106" r:id="rId48"/>
    <sheet name="49" sheetId="107" r:id="rId49"/>
    <sheet name="50" sheetId="108" r:id="rId50"/>
    <sheet name="51" sheetId="109" r:id="rId51"/>
    <sheet name="52" sheetId="110" r:id="rId52"/>
    <sheet name="53" sheetId="111" r:id="rId53"/>
    <sheet name="ריק" sheetId="44" r:id="rId54"/>
    <sheet name="סקר דיווח מל.ב." sheetId="43" r:id="rId55"/>
    <sheet name="מעקב אחר דווח פטירות" sheetId="57" r:id="rId56"/>
  </sheets>
  <externalReferences>
    <externalReference r:id="rId57"/>
    <externalReference r:id="rId58"/>
    <externalReference r:id="rId59"/>
  </externalReferences>
  <definedNames>
    <definedName name="_xlnm._FilterDatabase" localSheetId="54" hidden="1">'סקר דיווח מל.ב.'!$A$1:$Q$36</definedName>
    <definedName name="_xlnm.Print_Area" localSheetId="0">'1'!$A$1:$T$159</definedName>
    <definedName name="_xlnm.Print_Area" localSheetId="9">'10'!$A$1:$T$159</definedName>
    <definedName name="_xlnm.Print_Area" localSheetId="10">'11'!$A$1:$T$159</definedName>
    <definedName name="_xlnm.Print_Area" localSheetId="11">'12'!$A$1:$T$159</definedName>
    <definedName name="_xlnm.Print_Area" localSheetId="12">'13'!$A$1:$T$159</definedName>
    <definedName name="_xlnm.Print_Area" localSheetId="13">'14'!$A$1:$T$159</definedName>
    <definedName name="_xlnm.Print_Area" localSheetId="14">'15'!$A$1:$T$159</definedName>
    <definedName name="_xlnm.Print_Area" localSheetId="15">'16'!$A$1:$T$159</definedName>
    <definedName name="_xlnm.Print_Area" localSheetId="16">'17'!$A$1:$T$159</definedName>
    <definedName name="_xlnm.Print_Area" localSheetId="17">'18'!$A$1:$T$159</definedName>
    <definedName name="_xlnm.Print_Area" localSheetId="18">'19'!$A$1:$T$159</definedName>
    <definedName name="_xlnm.Print_Area" localSheetId="1">'2'!$A$1:$T$159</definedName>
    <definedName name="_xlnm.Print_Area" localSheetId="19">'20'!$A$1:$T$159</definedName>
    <definedName name="_xlnm.Print_Area" localSheetId="20">'21'!$A$1:$T$159</definedName>
    <definedName name="_xlnm.Print_Area" localSheetId="21">'22'!$A$1:$T$159</definedName>
    <definedName name="_xlnm.Print_Area" localSheetId="22">'23'!$A$1:$T$159</definedName>
    <definedName name="_xlnm.Print_Area" localSheetId="23">'24'!$A$1:$T$159</definedName>
    <definedName name="_xlnm.Print_Area" localSheetId="24">'25'!$A$1:$T$159</definedName>
    <definedName name="_xlnm.Print_Area" localSheetId="25">'26'!$A$1:$T$159</definedName>
    <definedName name="_xlnm.Print_Area" localSheetId="26">'27'!$A$1:$T$159</definedName>
    <definedName name="_xlnm.Print_Area" localSheetId="27">'28'!$A$1:$T$159</definedName>
    <definedName name="_xlnm.Print_Area" localSheetId="28">'29'!$A$1:$T$159</definedName>
    <definedName name="_xlnm.Print_Area" localSheetId="2">'3'!$A$1:$T$159</definedName>
    <definedName name="_xlnm.Print_Area" localSheetId="29">'30'!$A$1:$T$159</definedName>
    <definedName name="_xlnm.Print_Area" localSheetId="30">'31'!$A$1:$T$159</definedName>
    <definedName name="_xlnm.Print_Area" localSheetId="31">'32'!$A$1:$T$159</definedName>
    <definedName name="_xlnm.Print_Area" localSheetId="32">'33'!$A$1:$T$159</definedName>
    <definedName name="_xlnm.Print_Area" localSheetId="33">'34'!$A$1:$T$159</definedName>
    <definedName name="_xlnm.Print_Area" localSheetId="34">'35'!$A$1:$T$159</definedName>
    <definedName name="_xlnm.Print_Area" localSheetId="35">'36'!$A$1:$T$159</definedName>
    <definedName name="_xlnm.Print_Area" localSheetId="36">'37'!$A$1:$T$159</definedName>
    <definedName name="_xlnm.Print_Area" localSheetId="37">'38'!$A$1:$T$159</definedName>
    <definedName name="_xlnm.Print_Area" localSheetId="38">'39'!$A$1:$T$159</definedName>
    <definedName name="_xlnm.Print_Area" localSheetId="3">'4'!$A$1:$T$159</definedName>
    <definedName name="_xlnm.Print_Area" localSheetId="39">'40'!$A$1:$T$159</definedName>
    <definedName name="_xlnm.Print_Area" localSheetId="40">'41'!$A$1:$T$159</definedName>
    <definedName name="_xlnm.Print_Area" localSheetId="41">'42'!$A$1:$T$159</definedName>
    <definedName name="_xlnm.Print_Area" localSheetId="42">'43'!$A$1:$T$159</definedName>
    <definedName name="_xlnm.Print_Area" localSheetId="43">'44'!$A$1:$T$159</definedName>
    <definedName name="_xlnm.Print_Area" localSheetId="44">'45'!$A$1:$T$159</definedName>
    <definedName name="_xlnm.Print_Area" localSheetId="45">'46'!$A$1:$T$159</definedName>
    <definedName name="_xlnm.Print_Area" localSheetId="46">'47'!$A$1:$T$159</definedName>
    <definedName name="_xlnm.Print_Area" localSheetId="47">'48'!$A$1:$T$159</definedName>
    <definedName name="_xlnm.Print_Area" localSheetId="48">'49'!$A$1:$T$159</definedName>
    <definedName name="_xlnm.Print_Area" localSheetId="4">'5'!$A$1:$T$159</definedName>
    <definedName name="_xlnm.Print_Area" localSheetId="49">'50'!$A$1:$T$159</definedName>
    <definedName name="_xlnm.Print_Area" localSheetId="50">'51'!$A$1:$T$159</definedName>
    <definedName name="_xlnm.Print_Area" localSheetId="51">'52'!$A$1:$T$159</definedName>
    <definedName name="_xlnm.Print_Area" localSheetId="52">'53'!$A$1:$T$159</definedName>
    <definedName name="_xlnm.Print_Area" localSheetId="5">'6'!$A$1:$T$159</definedName>
    <definedName name="_xlnm.Print_Area" localSheetId="6">'7'!$A$1:$T$159</definedName>
    <definedName name="_xlnm.Print_Area" localSheetId="7">'8'!$A$1:$T$159</definedName>
    <definedName name="_xlnm.Print_Area" localSheetId="8">'9'!$A$1:$T$159</definedName>
    <definedName name="_xlnm.Print_Area" localSheetId="53">ריק!$A$1:$T$159</definedName>
  </definedNames>
  <calcPr calcId="162913"/>
</workbook>
</file>

<file path=xl/calcChain.xml><?xml version="1.0" encoding="utf-8"?>
<calcChain xmlns="http://schemas.openxmlformats.org/spreadsheetml/2006/main">
  <c r="S137" i="111" l="1"/>
  <c r="Q137" i="111"/>
  <c r="S136" i="111"/>
  <c r="Q136" i="111"/>
  <c r="S135" i="111"/>
  <c r="Q135" i="111"/>
  <c r="S134" i="111"/>
  <c r="Q134" i="111"/>
  <c r="S133" i="111"/>
  <c r="Q133" i="111"/>
  <c r="S132" i="111"/>
  <c r="Q132" i="111"/>
  <c r="S128" i="111"/>
  <c r="Q128" i="111"/>
  <c r="S127" i="111"/>
  <c r="Q127" i="111"/>
  <c r="S126" i="111"/>
  <c r="Q126" i="111"/>
  <c r="S125" i="111"/>
  <c r="Q125" i="111"/>
  <c r="S124" i="111"/>
  <c r="Q124" i="111"/>
  <c r="S123" i="111"/>
  <c r="Q123" i="111"/>
  <c r="S122" i="111"/>
  <c r="Q122" i="111"/>
  <c r="S121" i="111"/>
  <c r="Q121" i="111"/>
  <c r="S120" i="111"/>
  <c r="Q120" i="111"/>
  <c r="S119" i="111"/>
  <c r="Q119" i="111"/>
  <c r="S118" i="111"/>
  <c r="Q118" i="111"/>
  <c r="S117" i="111"/>
  <c r="Q117" i="111"/>
  <c r="S116" i="111"/>
  <c r="Q116" i="111"/>
  <c r="S115" i="111"/>
  <c r="Q115" i="111"/>
  <c r="S114" i="111"/>
  <c r="Q114" i="111"/>
  <c r="S113" i="111"/>
  <c r="Q113" i="111"/>
  <c r="S112" i="111"/>
  <c r="Q112" i="111"/>
  <c r="S111" i="111"/>
  <c r="Q111" i="111"/>
  <c r="S110" i="111"/>
  <c r="Q110" i="111"/>
  <c r="S109" i="111"/>
  <c r="Q109" i="111"/>
  <c r="S108" i="111"/>
  <c r="Q108" i="111"/>
  <c r="S107" i="111"/>
  <c r="Q107" i="111"/>
  <c r="S106" i="111"/>
  <c r="Q106" i="111"/>
  <c r="S105" i="111"/>
  <c r="Q105" i="111"/>
  <c r="S104" i="111"/>
  <c r="Q104" i="111"/>
  <c r="S103" i="111"/>
  <c r="Q103" i="111"/>
  <c r="S102" i="111"/>
  <c r="Q102" i="111"/>
  <c r="S101" i="111"/>
  <c r="Q101" i="111"/>
  <c r="S100" i="111"/>
  <c r="Q100" i="111"/>
  <c r="S99" i="111"/>
  <c r="Q99" i="111"/>
  <c r="S98" i="111"/>
  <c r="Q98" i="111"/>
  <c r="S97" i="111"/>
  <c r="Q97" i="111"/>
  <c r="S96" i="111"/>
  <c r="Q96" i="111"/>
  <c r="S95" i="111"/>
  <c r="Q95" i="111"/>
  <c r="S94" i="111"/>
  <c r="Q94" i="111"/>
  <c r="S93" i="111"/>
  <c r="Q93" i="111"/>
  <c r="S92" i="111"/>
  <c r="Q92" i="111"/>
  <c r="S91" i="111"/>
  <c r="Q91" i="111"/>
  <c r="S90" i="111"/>
  <c r="Q90" i="111"/>
  <c r="S89" i="111"/>
  <c r="Q89" i="111"/>
  <c r="S88" i="111"/>
  <c r="Q88" i="111"/>
  <c r="S87" i="111"/>
  <c r="Q87" i="111"/>
  <c r="S86" i="111"/>
  <c r="S84" i="111"/>
  <c r="Q84" i="111"/>
  <c r="S83" i="111"/>
  <c r="Q83" i="111"/>
  <c r="S82" i="111"/>
  <c r="Q82" i="111"/>
  <c r="S81" i="111"/>
  <c r="Q81" i="111"/>
  <c r="S80" i="111"/>
  <c r="Q80" i="111"/>
  <c r="S79" i="111"/>
  <c r="Q79" i="111"/>
  <c r="S78" i="111"/>
  <c r="Q78" i="111"/>
  <c r="S77" i="111"/>
  <c r="Q77" i="111"/>
  <c r="S76" i="111"/>
  <c r="Q76" i="111"/>
  <c r="S75" i="111"/>
  <c r="Q75" i="111"/>
  <c r="S74" i="111"/>
  <c r="Q74" i="111"/>
  <c r="S73" i="111"/>
  <c r="Q73" i="111"/>
  <c r="S72" i="111"/>
  <c r="Q72" i="111"/>
  <c r="S71" i="111"/>
  <c r="Q71" i="111"/>
  <c r="S70" i="111"/>
  <c r="Q70" i="111"/>
  <c r="S69" i="111"/>
  <c r="Q69" i="111"/>
  <c r="S68" i="111"/>
  <c r="Q68" i="111"/>
  <c r="S67" i="111"/>
  <c r="Q67" i="111"/>
  <c r="S66" i="111"/>
  <c r="Q66" i="111"/>
  <c r="S65" i="111"/>
  <c r="Q65" i="111"/>
  <c r="S64" i="111"/>
  <c r="Q64" i="111"/>
  <c r="S63" i="111"/>
  <c r="Q63" i="111"/>
  <c r="S62" i="111"/>
  <c r="Q62" i="111"/>
  <c r="S61" i="111"/>
  <c r="Q61" i="111"/>
  <c r="S60" i="111"/>
  <c r="Q60" i="111"/>
  <c r="S59" i="111"/>
  <c r="Q59" i="111"/>
  <c r="S58" i="111"/>
  <c r="Q58" i="111"/>
  <c r="S57" i="111"/>
  <c r="Q57" i="111"/>
  <c r="S56" i="111"/>
  <c r="Q56" i="111"/>
  <c r="S55" i="111"/>
  <c r="Q55" i="111"/>
  <c r="S54" i="111"/>
  <c r="Q54" i="111"/>
  <c r="S53" i="111"/>
  <c r="Q53" i="111"/>
  <c r="S52" i="111"/>
  <c r="Q52" i="111"/>
  <c r="S51" i="111"/>
  <c r="Q51" i="111"/>
  <c r="S50" i="111"/>
  <c r="Q50" i="111"/>
  <c r="S49" i="111"/>
  <c r="Q49" i="111"/>
  <c r="S48" i="111"/>
  <c r="Q48" i="111"/>
  <c r="S47" i="111"/>
  <c r="Q47" i="111"/>
  <c r="S46" i="111"/>
  <c r="Q46" i="111"/>
  <c r="S45" i="111"/>
  <c r="Q45" i="111"/>
  <c r="S44" i="111"/>
  <c r="Q44" i="111"/>
  <c r="S43" i="111"/>
  <c r="Q43" i="111"/>
  <c r="S137" i="110" l="1"/>
  <c r="S136" i="110"/>
  <c r="S135" i="110"/>
  <c r="S134" i="110"/>
  <c r="S133" i="110"/>
  <c r="S132" i="110"/>
  <c r="S128" i="110"/>
  <c r="S127" i="110"/>
  <c r="S126" i="110"/>
  <c r="S125" i="110"/>
  <c r="S124" i="110"/>
  <c r="S123" i="110"/>
  <c r="S122" i="110"/>
  <c r="S121" i="110"/>
  <c r="S120" i="110"/>
  <c r="S119" i="110"/>
  <c r="S118" i="110"/>
  <c r="S117" i="110"/>
  <c r="S116" i="110"/>
  <c r="S115" i="110"/>
  <c r="S114" i="110"/>
  <c r="S113" i="110"/>
  <c r="S112" i="110"/>
  <c r="S111" i="110"/>
  <c r="S110" i="110"/>
  <c r="S109" i="110"/>
  <c r="S108" i="110"/>
  <c r="S107" i="110"/>
  <c r="S106" i="110"/>
  <c r="S105" i="110"/>
  <c r="S104" i="110"/>
  <c r="S103" i="110"/>
  <c r="S102" i="110"/>
  <c r="S101" i="110"/>
  <c r="S100" i="110"/>
  <c r="S99" i="110"/>
  <c r="S98" i="110"/>
  <c r="S97" i="110"/>
  <c r="S96" i="110"/>
  <c r="S95" i="110"/>
  <c r="S94" i="110"/>
  <c r="S93" i="110"/>
  <c r="S92" i="110"/>
  <c r="S91" i="110"/>
  <c r="S90" i="110"/>
  <c r="S89" i="110"/>
  <c r="S88" i="110"/>
  <c r="S87" i="110"/>
  <c r="S84" i="110"/>
  <c r="S83" i="110"/>
  <c r="S82" i="110"/>
  <c r="S81" i="110"/>
  <c r="S80" i="110"/>
  <c r="S79" i="110"/>
  <c r="S78" i="110"/>
  <c r="S77" i="110"/>
  <c r="S76" i="110"/>
  <c r="S75" i="110"/>
  <c r="S74" i="110"/>
  <c r="S73" i="110"/>
  <c r="S72" i="110"/>
  <c r="S71" i="110"/>
  <c r="S70" i="110"/>
  <c r="S69" i="110"/>
  <c r="S68" i="110"/>
  <c r="S67" i="110"/>
  <c r="S66" i="110"/>
  <c r="S65" i="110"/>
  <c r="S64" i="110"/>
  <c r="S63" i="110"/>
  <c r="S62" i="110"/>
  <c r="S61" i="110"/>
  <c r="S60" i="110"/>
  <c r="S59" i="110"/>
  <c r="S58" i="110"/>
  <c r="S57" i="110"/>
  <c r="S56" i="110"/>
  <c r="S55" i="110"/>
  <c r="S54" i="110"/>
  <c r="S53" i="110"/>
  <c r="S52" i="110"/>
  <c r="S51" i="110"/>
  <c r="S50" i="110"/>
  <c r="S49" i="110"/>
  <c r="S48" i="110"/>
  <c r="S47" i="110"/>
  <c r="S46" i="110"/>
  <c r="S45" i="110"/>
  <c r="S44" i="110"/>
  <c r="S43" i="110"/>
  <c r="S137" i="109" l="1"/>
  <c r="S136" i="109"/>
  <c r="S135" i="109"/>
  <c r="S134" i="109"/>
  <c r="S133" i="109"/>
  <c r="S132" i="109"/>
  <c r="S128" i="109"/>
  <c r="S127" i="109"/>
  <c r="S126" i="109"/>
  <c r="S125" i="109"/>
  <c r="S124" i="109"/>
  <c r="S123" i="109"/>
  <c r="S122" i="109"/>
  <c r="S121" i="109"/>
  <c r="S120" i="109"/>
  <c r="S119" i="109"/>
  <c r="S118" i="109"/>
  <c r="S117" i="109"/>
  <c r="S116" i="109"/>
  <c r="S115" i="109"/>
  <c r="S114" i="109"/>
  <c r="S113" i="109"/>
  <c r="S112" i="109"/>
  <c r="S111" i="109"/>
  <c r="S110" i="109"/>
  <c r="S109" i="109"/>
  <c r="S108" i="109"/>
  <c r="S107" i="109"/>
  <c r="S106" i="109"/>
  <c r="S105" i="109"/>
  <c r="S104" i="109"/>
  <c r="S103" i="109"/>
  <c r="S102" i="109"/>
  <c r="S101" i="109"/>
  <c r="S100" i="109"/>
  <c r="S99" i="109"/>
  <c r="S98" i="109"/>
  <c r="S97" i="109"/>
  <c r="S96" i="109"/>
  <c r="S95" i="109"/>
  <c r="S94" i="109"/>
  <c r="S93" i="109"/>
  <c r="S92" i="109"/>
  <c r="S91" i="109"/>
  <c r="S90" i="109"/>
  <c r="S89" i="109"/>
  <c r="S88" i="109"/>
  <c r="S87" i="109"/>
  <c r="S44" i="109"/>
  <c r="S43" i="109"/>
  <c r="S137" i="108"/>
  <c r="S136" i="108"/>
  <c r="S135" i="108"/>
  <c r="S134" i="108"/>
  <c r="S133" i="108"/>
  <c r="S132" i="108"/>
  <c r="S128" i="108"/>
  <c r="S127" i="108"/>
  <c r="S126" i="108"/>
  <c r="S125" i="108"/>
  <c r="S124" i="108"/>
  <c r="S123" i="108"/>
  <c r="S122" i="108"/>
  <c r="S121" i="108"/>
  <c r="S120" i="108"/>
  <c r="S119" i="108"/>
  <c r="S118" i="108"/>
  <c r="S117" i="108"/>
  <c r="S116" i="108"/>
  <c r="S115" i="108"/>
  <c r="S114" i="108"/>
  <c r="S113" i="108"/>
  <c r="S112" i="108"/>
  <c r="S111" i="108"/>
  <c r="S110" i="108"/>
  <c r="S109" i="108"/>
  <c r="S108" i="108"/>
  <c r="S107" i="108"/>
  <c r="S106" i="108"/>
  <c r="S105" i="108"/>
  <c r="S104" i="108"/>
  <c r="S103" i="108"/>
  <c r="S102" i="108"/>
  <c r="S101" i="108"/>
  <c r="S100" i="108"/>
  <c r="S99" i="108"/>
  <c r="S98" i="108"/>
  <c r="S97" i="108"/>
  <c r="S96" i="108"/>
  <c r="S95" i="108"/>
  <c r="S94" i="108"/>
  <c r="S93" i="108"/>
  <c r="S92" i="108"/>
  <c r="S91" i="108"/>
  <c r="S90" i="108"/>
  <c r="S89" i="108"/>
  <c r="S88" i="108"/>
  <c r="S87" i="108"/>
  <c r="S84" i="108"/>
  <c r="S83" i="108"/>
  <c r="S82" i="108"/>
  <c r="S81" i="108"/>
  <c r="S80" i="108"/>
  <c r="S79" i="108"/>
  <c r="S78" i="108"/>
  <c r="S77" i="108"/>
  <c r="S76" i="108"/>
  <c r="S75" i="108"/>
  <c r="S74" i="108"/>
  <c r="S73" i="108"/>
  <c r="S72" i="108"/>
  <c r="S71" i="108"/>
  <c r="S70" i="108"/>
  <c r="S69" i="108"/>
  <c r="S68" i="108"/>
  <c r="S67" i="108"/>
  <c r="S66" i="108"/>
  <c r="S65" i="108"/>
  <c r="S64" i="108"/>
  <c r="S63" i="108"/>
  <c r="S62" i="108"/>
  <c r="S61" i="108"/>
  <c r="S60" i="108"/>
  <c r="S59" i="108"/>
  <c r="S58" i="108"/>
  <c r="S57" i="108"/>
  <c r="S56" i="108"/>
  <c r="S55" i="108"/>
  <c r="S54" i="108"/>
  <c r="S53" i="108"/>
  <c r="S52" i="108"/>
  <c r="S51" i="108"/>
  <c r="S50" i="108"/>
  <c r="S49" i="108"/>
  <c r="S48" i="108"/>
  <c r="S47" i="108"/>
  <c r="S46" i="108"/>
  <c r="S45" i="108"/>
  <c r="S44" i="108"/>
  <c r="S43" i="108"/>
  <c r="S137" i="107"/>
  <c r="S136" i="107"/>
  <c r="S135" i="107"/>
  <c r="S134" i="107"/>
  <c r="S133" i="107"/>
  <c r="S132" i="107"/>
  <c r="S128" i="107"/>
  <c r="S127" i="107"/>
  <c r="S126" i="107"/>
  <c r="S125" i="107"/>
  <c r="S124" i="107"/>
  <c r="S123" i="107"/>
  <c r="S122" i="107"/>
  <c r="S121" i="107"/>
  <c r="S120" i="107"/>
  <c r="S119" i="107"/>
  <c r="S118" i="107"/>
  <c r="S117" i="107"/>
  <c r="S116" i="107"/>
  <c r="S115" i="107"/>
  <c r="S114" i="107"/>
  <c r="S113" i="107"/>
  <c r="S112" i="107"/>
  <c r="S111" i="107"/>
  <c r="S110" i="107"/>
  <c r="S109" i="107"/>
  <c r="S108" i="107"/>
  <c r="S107" i="107"/>
  <c r="S106" i="107"/>
  <c r="S105" i="107"/>
  <c r="S104" i="107"/>
  <c r="S103" i="107"/>
  <c r="S102" i="107"/>
  <c r="S101" i="107"/>
  <c r="S100" i="107"/>
  <c r="S99" i="107"/>
  <c r="S98" i="107"/>
  <c r="S97" i="107"/>
  <c r="S96" i="107"/>
  <c r="S95" i="107"/>
  <c r="S94" i="107"/>
  <c r="S93" i="107"/>
  <c r="S92" i="107"/>
  <c r="S91" i="107"/>
  <c r="S90" i="107"/>
  <c r="S89" i="107"/>
  <c r="S88" i="107"/>
  <c r="S87" i="107"/>
  <c r="S84" i="107"/>
  <c r="S83" i="107"/>
  <c r="S82" i="107"/>
  <c r="S81" i="107"/>
  <c r="S80" i="107"/>
  <c r="S79" i="107"/>
  <c r="S78" i="107"/>
  <c r="S77" i="107"/>
  <c r="S76" i="107"/>
  <c r="S75" i="107"/>
  <c r="S74" i="107"/>
  <c r="S73" i="107"/>
  <c r="S72" i="107"/>
  <c r="S71" i="107"/>
  <c r="S70" i="107"/>
  <c r="S69" i="107"/>
  <c r="S68" i="107"/>
  <c r="S67" i="107"/>
  <c r="S66" i="107"/>
  <c r="S65" i="107"/>
  <c r="S64" i="107"/>
  <c r="S63" i="107"/>
  <c r="S62" i="107"/>
  <c r="S61" i="107"/>
  <c r="S60" i="107"/>
  <c r="S59" i="107"/>
  <c r="S58" i="107"/>
  <c r="S57" i="107"/>
  <c r="S56" i="107"/>
  <c r="S55" i="107"/>
  <c r="S54" i="107"/>
  <c r="S53" i="107"/>
  <c r="S52" i="107"/>
  <c r="S51" i="107"/>
  <c r="S50" i="107"/>
  <c r="S49" i="107"/>
  <c r="S48" i="107"/>
  <c r="S47" i="107"/>
  <c r="S46" i="107"/>
  <c r="S45" i="107"/>
  <c r="S44" i="107"/>
  <c r="S86" i="107"/>
  <c r="S43" i="107"/>
  <c r="S137" i="106" l="1"/>
  <c r="S136" i="106"/>
  <c r="S135" i="106"/>
  <c r="S134" i="106"/>
  <c r="S133" i="106"/>
  <c r="S132" i="106"/>
  <c r="S128" i="106"/>
  <c r="S127" i="106"/>
  <c r="S126" i="106"/>
  <c r="S125" i="106"/>
  <c r="S124" i="106"/>
  <c r="S123" i="106"/>
  <c r="S122" i="106"/>
  <c r="S121" i="106"/>
  <c r="S120" i="106"/>
  <c r="S119" i="106"/>
  <c r="S118" i="106"/>
  <c r="S117" i="106"/>
  <c r="S116" i="106"/>
  <c r="S115" i="106"/>
  <c r="S114" i="106"/>
  <c r="S113" i="106"/>
  <c r="S112" i="106"/>
  <c r="S111" i="106"/>
  <c r="S110" i="106"/>
  <c r="S109" i="106"/>
  <c r="S108" i="106"/>
  <c r="S107" i="106"/>
  <c r="S106" i="106"/>
  <c r="S105" i="106"/>
  <c r="S104" i="106"/>
  <c r="S103" i="106"/>
  <c r="S102" i="106"/>
  <c r="S101" i="106"/>
  <c r="S100" i="106"/>
  <c r="S99" i="106"/>
  <c r="S98" i="106"/>
  <c r="S97" i="106"/>
  <c r="S96" i="106"/>
  <c r="S95" i="106"/>
  <c r="S94" i="106"/>
  <c r="S93" i="106"/>
  <c r="S92" i="106"/>
  <c r="S91" i="106"/>
  <c r="S90" i="106"/>
  <c r="S89" i="106"/>
  <c r="S88" i="106"/>
  <c r="S87" i="106"/>
  <c r="S84" i="106"/>
  <c r="S83" i="106"/>
  <c r="S82" i="106"/>
  <c r="S81" i="106"/>
  <c r="S80" i="106"/>
  <c r="S79" i="106"/>
  <c r="S78" i="106"/>
  <c r="S77" i="106"/>
  <c r="S76" i="106"/>
  <c r="S75" i="106"/>
  <c r="S74" i="106"/>
  <c r="S73" i="106"/>
  <c r="S72" i="106"/>
  <c r="S71" i="106"/>
  <c r="S70" i="106"/>
  <c r="S69" i="106"/>
  <c r="S68" i="106"/>
  <c r="S67" i="106"/>
  <c r="S66" i="106"/>
  <c r="S65" i="106"/>
  <c r="S64" i="106"/>
  <c r="S63" i="106"/>
  <c r="S62" i="106"/>
  <c r="S61" i="106"/>
  <c r="S60" i="106"/>
  <c r="S59" i="106"/>
  <c r="S58" i="106"/>
  <c r="S57" i="106"/>
  <c r="S56" i="106"/>
  <c r="S55" i="106"/>
  <c r="S54" i="106"/>
  <c r="S53" i="106"/>
  <c r="S52" i="106"/>
  <c r="S51" i="106"/>
  <c r="S50" i="106"/>
  <c r="S49" i="106"/>
  <c r="S48" i="106"/>
  <c r="S47" i="106"/>
  <c r="S46" i="106"/>
  <c r="S45" i="106"/>
  <c r="S44" i="106"/>
  <c r="S43" i="106"/>
  <c r="S137" i="105"/>
  <c r="S136" i="105"/>
  <c r="S135" i="105"/>
  <c r="S134" i="105"/>
  <c r="S133" i="105"/>
  <c r="S132" i="105"/>
  <c r="S128" i="105"/>
  <c r="S127" i="105"/>
  <c r="S126" i="105"/>
  <c r="S125" i="105"/>
  <c r="S124" i="105"/>
  <c r="S123" i="105"/>
  <c r="S122" i="105"/>
  <c r="S121" i="105"/>
  <c r="S120" i="105"/>
  <c r="S119" i="105"/>
  <c r="S118" i="105"/>
  <c r="S117" i="105"/>
  <c r="S116" i="105"/>
  <c r="S115" i="105"/>
  <c r="S114" i="105"/>
  <c r="S113" i="105"/>
  <c r="S112" i="105"/>
  <c r="S111" i="105"/>
  <c r="S110" i="105"/>
  <c r="S109" i="105"/>
  <c r="S108" i="105"/>
  <c r="S107" i="105"/>
  <c r="S106" i="105"/>
  <c r="S105" i="105"/>
  <c r="S104" i="105"/>
  <c r="S103" i="105"/>
  <c r="S102" i="105"/>
  <c r="S101" i="105"/>
  <c r="S100" i="105"/>
  <c r="S99" i="105"/>
  <c r="S98" i="105"/>
  <c r="S97" i="105"/>
  <c r="S96" i="105"/>
  <c r="S95" i="105"/>
  <c r="S94" i="105"/>
  <c r="S93" i="105"/>
  <c r="S92" i="105"/>
  <c r="S91" i="105"/>
  <c r="S90" i="105"/>
  <c r="S89" i="105"/>
  <c r="S88" i="105"/>
  <c r="S87" i="105"/>
  <c r="S84" i="105"/>
  <c r="S83" i="105"/>
  <c r="S82" i="105"/>
  <c r="S81" i="105"/>
  <c r="S80" i="105"/>
  <c r="S79" i="105"/>
  <c r="S78" i="105"/>
  <c r="S77" i="105"/>
  <c r="S76" i="105"/>
  <c r="S75" i="105"/>
  <c r="S74" i="105"/>
  <c r="S73" i="105"/>
  <c r="S72" i="105"/>
  <c r="S71" i="105"/>
  <c r="S70" i="105"/>
  <c r="S69" i="105"/>
  <c r="S68" i="105"/>
  <c r="S67" i="105"/>
  <c r="S66" i="105"/>
  <c r="S65" i="105"/>
  <c r="S64" i="105"/>
  <c r="S63" i="105"/>
  <c r="S62" i="105"/>
  <c r="S61" i="105"/>
  <c r="S60" i="105"/>
  <c r="S59" i="105"/>
  <c r="S58" i="105"/>
  <c r="S57" i="105"/>
  <c r="S56" i="105"/>
  <c r="S55" i="105"/>
  <c r="S54" i="105"/>
  <c r="S53" i="105"/>
  <c r="S52" i="105"/>
  <c r="S51" i="105"/>
  <c r="S50" i="105"/>
  <c r="S49" i="105"/>
  <c r="S48" i="105"/>
  <c r="S47" i="105"/>
  <c r="S46" i="105"/>
  <c r="S45" i="105"/>
  <c r="S44" i="105"/>
  <c r="S43" i="105"/>
  <c r="S137" i="104"/>
  <c r="S136" i="104"/>
  <c r="S135" i="104"/>
  <c r="S134" i="104"/>
  <c r="S133" i="104"/>
  <c r="S132" i="104"/>
  <c r="S128" i="104"/>
  <c r="S127" i="104"/>
  <c r="S126" i="104"/>
  <c r="S125" i="104"/>
  <c r="S124" i="104"/>
  <c r="S123" i="104"/>
  <c r="S122" i="104"/>
  <c r="S121" i="104"/>
  <c r="S120" i="104"/>
  <c r="S119" i="104"/>
  <c r="S118" i="104"/>
  <c r="S117" i="104"/>
  <c r="S116" i="104"/>
  <c r="S115" i="104"/>
  <c r="S114" i="104"/>
  <c r="S113" i="104"/>
  <c r="S112" i="104"/>
  <c r="S111" i="104"/>
  <c r="S110" i="104"/>
  <c r="S109" i="104"/>
  <c r="S108" i="104"/>
  <c r="S107" i="104"/>
  <c r="S106" i="104"/>
  <c r="S105" i="104"/>
  <c r="S104" i="104"/>
  <c r="S103" i="104"/>
  <c r="S102" i="104"/>
  <c r="S101" i="104"/>
  <c r="S100" i="104"/>
  <c r="S99" i="104"/>
  <c r="S98" i="104"/>
  <c r="S97" i="104"/>
  <c r="S96" i="104"/>
  <c r="S95" i="104"/>
  <c r="S94" i="104"/>
  <c r="S93" i="104"/>
  <c r="S92" i="104"/>
  <c r="S91" i="104"/>
  <c r="S90" i="104"/>
  <c r="S89" i="104"/>
  <c r="S88" i="104"/>
  <c r="S87" i="104"/>
  <c r="S84" i="104"/>
  <c r="S83" i="104"/>
  <c r="S82" i="104"/>
  <c r="S81" i="104"/>
  <c r="S80" i="104"/>
  <c r="S79" i="104"/>
  <c r="S78" i="104"/>
  <c r="S77" i="104"/>
  <c r="S76" i="104"/>
  <c r="S75" i="104"/>
  <c r="S74" i="104"/>
  <c r="S73" i="104"/>
  <c r="S72" i="104"/>
  <c r="S71" i="104"/>
  <c r="S70" i="104"/>
  <c r="S69" i="104"/>
  <c r="S68" i="104"/>
  <c r="S67" i="104"/>
  <c r="S66" i="104"/>
  <c r="S65" i="104"/>
  <c r="S64" i="104"/>
  <c r="S63" i="104"/>
  <c r="S62" i="104"/>
  <c r="S61" i="104"/>
  <c r="S60" i="104"/>
  <c r="S59" i="104"/>
  <c r="S58" i="104"/>
  <c r="S57" i="104"/>
  <c r="S56" i="104"/>
  <c r="S55" i="104"/>
  <c r="S54" i="104"/>
  <c r="S53" i="104"/>
  <c r="S52" i="104"/>
  <c r="S51" i="104"/>
  <c r="S50" i="104"/>
  <c r="S49" i="104"/>
  <c r="S48" i="104"/>
  <c r="S47" i="104"/>
  <c r="S46" i="104"/>
  <c r="S45" i="104"/>
  <c r="S44" i="104"/>
  <c r="S43" i="104"/>
  <c r="S137" i="103"/>
  <c r="S136" i="103"/>
  <c r="S135" i="103"/>
  <c r="S134" i="103"/>
  <c r="S133" i="103"/>
  <c r="S132" i="103"/>
  <c r="S128" i="103"/>
  <c r="S127" i="103"/>
  <c r="S126" i="103"/>
  <c r="S125" i="103"/>
  <c r="S124" i="103"/>
  <c r="S123" i="103"/>
  <c r="S122" i="103"/>
  <c r="S121" i="103"/>
  <c r="S120" i="103"/>
  <c r="S119" i="103"/>
  <c r="S118" i="103"/>
  <c r="S117" i="103"/>
  <c r="S116" i="103"/>
  <c r="S115" i="103"/>
  <c r="S114" i="103"/>
  <c r="S113" i="103"/>
  <c r="S112" i="103"/>
  <c r="S111" i="103"/>
  <c r="S110" i="103"/>
  <c r="S109" i="103"/>
  <c r="S108" i="103"/>
  <c r="S107" i="103"/>
  <c r="S106" i="103"/>
  <c r="S105" i="103"/>
  <c r="S104" i="103"/>
  <c r="S103" i="103"/>
  <c r="S102" i="103"/>
  <c r="S101" i="103"/>
  <c r="S100" i="103"/>
  <c r="S99" i="103"/>
  <c r="S98" i="103"/>
  <c r="S97" i="103"/>
  <c r="S96" i="103"/>
  <c r="S95" i="103"/>
  <c r="S94" i="103"/>
  <c r="S93" i="103"/>
  <c r="S92" i="103"/>
  <c r="S91" i="103"/>
  <c r="S90" i="103"/>
  <c r="S89" i="103"/>
  <c r="S88" i="103"/>
  <c r="S87" i="103"/>
  <c r="S84" i="103"/>
  <c r="S83" i="103"/>
  <c r="S82" i="103"/>
  <c r="S81" i="103"/>
  <c r="S80" i="103"/>
  <c r="S79" i="103"/>
  <c r="S78" i="103"/>
  <c r="S77" i="103"/>
  <c r="S76" i="103"/>
  <c r="S75" i="103"/>
  <c r="S74" i="103"/>
  <c r="S73" i="103"/>
  <c r="S72" i="103"/>
  <c r="S71" i="103"/>
  <c r="S70" i="103"/>
  <c r="S69" i="103"/>
  <c r="S68" i="103"/>
  <c r="S67" i="103"/>
  <c r="S66" i="103"/>
  <c r="S65" i="103"/>
  <c r="S64" i="103"/>
  <c r="S63" i="103"/>
  <c r="S62" i="103"/>
  <c r="S61" i="103"/>
  <c r="S60" i="103"/>
  <c r="S59" i="103"/>
  <c r="S58" i="103"/>
  <c r="S57" i="103"/>
  <c r="S56" i="103"/>
  <c r="S55" i="103"/>
  <c r="S54" i="103"/>
  <c r="S53" i="103"/>
  <c r="S52" i="103"/>
  <c r="S51" i="103"/>
  <c r="S50" i="103"/>
  <c r="S49" i="103"/>
  <c r="S48" i="103"/>
  <c r="S47" i="103"/>
  <c r="S46" i="103"/>
  <c r="S45" i="103"/>
  <c r="S44" i="103"/>
  <c r="S43" i="103"/>
  <c r="S137" i="102"/>
  <c r="S136" i="102"/>
  <c r="S135" i="102"/>
  <c r="S134" i="102"/>
  <c r="S133" i="102"/>
  <c r="S132" i="102"/>
  <c r="S128" i="102"/>
  <c r="S127" i="102"/>
  <c r="S126" i="102"/>
  <c r="S125" i="102"/>
  <c r="S124" i="102"/>
  <c r="S123" i="102"/>
  <c r="S122" i="102"/>
  <c r="S121" i="102"/>
  <c r="S120" i="102"/>
  <c r="S119" i="102"/>
  <c r="S118" i="102"/>
  <c r="S117" i="102"/>
  <c r="S116" i="102"/>
  <c r="S115" i="102"/>
  <c r="S114" i="102"/>
  <c r="S113" i="102"/>
  <c r="S112" i="102"/>
  <c r="S111" i="102"/>
  <c r="S110" i="102"/>
  <c r="S109" i="102"/>
  <c r="S108" i="102"/>
  <c r="S107" i="102"/>
  <c r="S106" i="102"/>
  <c r="S105" i="102"/>
  <c r="S104" i="102"/>
  <c r="S103" i="102"/>
  <c r="S102" i="102"/>
  <c r="S101" i="102"/>
  <c r="S100" i="102"/>
  <c r="S99" i="102"/>
  <c r="S98" i="102"/>
  <c r="S97" i="102"/>
  <c r="S96" i="102"/>
  <c r="S95" i="102"/>
  <c r="S94" i="102"/>
  <c r="S93" i="102"/>
  <c r="S92" i="102"/>
  <c r="S91" i="102"/>
  <c r="S90" i="102"/>
  <c r="S89" i="102"/>
  <c r="S88" i="102"/>
  <c r="S87" i="102"/>
  <c r="S84" i="102"/>
  <c r="S83" i="102"/>
  <c r="S82" i="102"/>
  <c r="S81" i="102"/>
  <c r="S80" i="102"/>
  <c r="S79" i="102"/>
  <c r="S78" i="102"/>
  <c r="S77" i="102"/>
  <c r="S76" i="102"/>
  <c r="S75" i="102"/>
  <c r="S74" i="102"/>
  <c r="S73" i="102"/>
  <c r="S72" i="102"/>
  <c r="S71" i="102"/>
  <c r="S70" i="102"/>
  <c r="S69" i="102"/>
  <c r="S68" i="102"/>
  <c r="S67" i="102"/>
  <c r="S66" i="102"/>
  <c r="S65" i="102"/>
  <c r="S64" i="102"/>
  <c r="S63" i="102"/>
  <c r="S62" i="102"/>
  <c r="S61" i="102"/>
  <c r="S60" i="102"/>
  <c r="S59" i="102"/>
  <c r="S58" i="102"/>
  <c r="S57" i="102"/>
  <c r="S56" i="102"/>
  <c r="S55" i="102"/>
  <c r="S54" i="102"/>
  <c r="S53" i="102"/>
  <c r="S52" i="102"/>
  <c r="S51" i="102"/>
  <c r="S50" i="102"/>
  <c r="S49" i="102"/>
  <c r="S48" i="102"/>
  <c r="S47" i="102"/>
  <c r="S46" i="102"/>
  <c r="S45" i="102"/>
  <c r="S44" i="102"/>
  <c r="S43" i="102"/>
  <c r="S137" i="101"/>
  <c r="S136" i="101"/>
  <c r="S135" i="101"/>
  <c r="S134" i="101"/>
  <c r="S133" i="101"/>
  <c r="S132" i="101"/>
  <c r="S128" i="101"/>
  <c r="S127" i="101"/>
  <c r="S126" i="101"/>
  <c r="S125" i="101"/>
  <c r="S124" i="101"/>
  <c r="S123" i="101"/>
  <c r="S122" i="101"/>
  <c r="S121" i="101"/>
  <c r="S120" i="101"/>
  <c r="S119" i="101"/>
  <c r="S118" i="101"/>
  <c r="S117" i="101"/>
  <c r="S116" i="101"/>
  <c r="S115" i="101"/>
  <c r="S114" i="101"/>
  <c r="S113" i="101"/>
  <c r="S112" i="101"/>
  <c r="S111" i="101"/>
  <c r="S110" i="101"/>
  <c r="S109" i="101"/>
  <c r="S108" i="101"/>
  <c r="S107" i="101"/>
  <c r="S106" i="101"/>
  <c r="S105" i="101"/>
  <c r="S104" i="101"/>
  <c r="S103" i="101"/>
  <c r="S102" i="101"/>
  <c r="S101" i="101"/>
  <c r="S100" i="101"/>
  <c r="S99" i="101"/>
  <c r="S98" i="101"/>
  <c r="S97" i="101"/>
  <c r="S96" i="101"/>
  <c r="S95" i="101"/>
  <c r="S94" i="101"/>
  <c r="S93" i="101"/>
  <c r="S92" i="101"/>
  <c r="S91" i="101"/>
  <c r="S90" i="101"/>
  <c r="S89" i="101"/>
  <c r="S88" i="101"/>
  <c r="S87" i="101"/>
  <c r="S84" i="101"/>
  <c r="S83" i="101"/>
  <c r="S82" i="101"/>
  <c r="S81" i="101"/>
  <c r="S80" i="101"/>
  <c r="S79" i="101"/>
  <c r="S78" i="101"/>
  <c r="S77" i="101"/>
  <c r="S76" i="101"/>
  <c r="S75" i="101"/>
  <c r="S74" i="101"/>
  <c r="S73" i="101"/>
  <c r="S72" i="101"/>
  <c r="S71" i="101"/>
  <c r="S70" i="101"/>
  <c r="S69" i="101"/>
  <c r="S68" i="101"/>
  <c r="S67" i="101"/>
  <c r="S66" i="101"/>
  <c r="S65" i="101"/>
  <c r="S64" i="101"/>
  <c r="S63" i="101"/>
  <c r="S62" i="101"/>
  <c r="S61" i="101"/>
  <c r="S60" i="101"/>
  <c r="S59" i="101"/>
  <c r="S58" i="101"/>
  <c r="S57" i="101"/>
  <c r="S56" i="101"/>
  <c r="S55" i="101"/>
  <c r="S54" i="101"/>
  <c r="S53" i="101"/>
  <c r="S52" i="101"/>
  <c r="S51" i="101"/>
  <c r="S50" i="101"/>
  <c r="S49" i="101"/>
  <c r="S48" i="101"/>
  <c r="S47" i="101"/>
  <c r="S46" i="101"/>
  <c r="S45" i="101"/>
  <c r="S44" i="101"/>
  <c r="S43" i="101"/>
  <c r="S137" i="100"/>
  <c r="S136" i="100"/>
  <c r="S135" i="100"/>
  <c r="S134" i="100"/>
  <c r="S133" i="100"/>
  <c r="S132" i="100"/>
  <c r="S128" i="100"/>
  <c r="S127" i="100"/>
  <c r="S126" i="100"/>
  <c r="S125" i="100"/>
  <c r="S124" i="100"/>
  <c r="S123" i="100"/>
  <c r="S122" i="100"/>
  <c r="S121" i="100"/>
  <c r="S120" i="100"/>
  <c r="S119" i="100"/>
  <c r="S118" i="100"/>
  <c r="S117" i="100"/>
  <c r="S116" i="100"/>
  <c r="S115" i="100"/>
  <c r="S114" i="100"/>
  <c r="S113" i="100"/>
  <c r="S112" i="100"/>
  <c r="S111" i="100"/>
  <c r="S110" i="100"/>
  <c r="S109" i="100"/>
  <c r="S108" i="100"/>
  <c r="S107" i="100"/>
  <c r="S106" i="100"/>
  <c r="S105" i="100"/>
  <c r="S104" i="100"/>
  <c r="S103" i="100"/>
  <c r="S102" i="100"/>
  <c r="S101" i="100"/>
  <c r="S100" i="100"/>
  <c r="S99" i="100"/>
  <c r="S98" i="100"/>
  <c r="S97" i="100"/>
  <c r="S96" i="100"/>
  <c r="S95" i="100"/>
  <c r="S94" i="100"/>
  <c r="S93" i="100"/>
  <c r="S92" i="100"/>
  <c r="S91" i="100"/>
  <c r="S90" i="100"/>
  <c r="S89" i="100"/>
  <c r="S88" i="100"/>
  <c r="S87" i="100"/>
  <c r="S84" i="100"/>
  <c r="S83" i="100"/>
  <c r="S82" i="100"/>
  <c r="S81" i="100"/>
  <c r="S80" i="100"/>
  <c r="S79" i="100"/>
  <c r="S78" i="100"/>
  <c r="S77" i="100"/>
  <c r="S76" i="100"/>
  <c r="S75" i="100"/>
  <c r="S74" i="100"/>
  <c r="S73" i="100"/>
  <c r="S72" i="100"/>
  <c r="S71" i="100"/>
  <c r="S70" i="100"/>
  <c r="S69" i="100"/>
  <c r="S68" i="100"/>
  <c r="S67" i="100"/>
  <c r="S66" i="100"/>
  <c r="S65" i="100"/>
  <c r="S64" i="100"/>
  <c r="S63" i="100"/>
  <c r="S62" i="100"/>
  <c r="S61" i="100"/>
  <c r="S60" i="100"/>
  <c r="S59" i="100"/>
  <c r="S58" i="100"/>
  <c r="S57" i="100"/>
  <c r="S56" i="100"/>
  <c r="S55" i="100"/>
  <c r="S54" i="100"/>
  <c r="S53" i="100"/>
  <c r="S52" i="100"/>
  <c r="S51" i="100"/>
  <c r="S50" i="100"/>
  <c r="S49" i="100"/>
  <c r="S48" i="100"/>
  <c r="S47" i="100"/>
  <c r="S46" i="100"/>
  <c r="S45" i="100"/>
  <c r="S44" i="100"/>
  <c r="S43" i="100"/>
  <c r="S137" i="99"/>
  <c r="S136" i="99"/>
  <c r="S135" i="99"/>
  <c r="S134" i="99"/>
  <c r="S133" i="99"/>
  <c r="S132" i="99"/>
  <c r="S128" i="99"/>
  <c r="S127" i="99"/>
  <c r="S126" i="99"/>
  <c r="S125" i="99"/>
  <c r="S124" i="99"/>
  <c r="S123" i="99"/>
  <c r="S122" i="99"/>
  <c r="S121" i="99"/>
  <c r="S120" i="99"/>
  <c r="S119" i="99"/>
  <c r="S118" i="99"/>
  <c r="S117" i="99"/>
  <c r="S116" i="99"/>
  <c r="S115" i="99"/>
  <c r="S114" i="99"/>
  <c r="S113" i="99"/>
  <c r="S112" i="99"/>
  <c r="S111" i="99"/>
  <c r="S110" i="99"/>
  <c r="S109" i="99"/>
  <c r="S108" i="99"/>
  <c r="S107" i="99"/>
  <c r="S106" i="99"/>
  <c r="S105" i="99"/>
  <c r="S104" i="99"/>
  <c r="S103" i="99"/>
  <c r="S102" i="99"/>
  <c r="S101" i="99"/>
  <c r="S100" i="99"/>
  <c r="S99" i="99"/>
  <c r="S98" i="99"/>
  <c r="S97" i="99"/>
  <c r="S96" i="99"/>
  <c r="S95" i="99"/>
  <c r="S94" i="99"/>
  <c r="S93" i="99"/>
  <c r="S92" i="99"/>
  <c r="S91" i="99"/>
  <c r="S90" i="99"/>
  <c r="S89" i="99"/>
  <c r="S88" i="99"/>
  <c r="S87" i="99"/>
  <c r="S84" i="99"/>
  <c r="S83" i="99"/>
  <c r="S82" i="99"/>
  <c r="S81" i="99"/>
  <c r="S80" i="99"/>
  <c r="S79" i="99"/>
  <c r="S78" i="99"/>
  <c r="S77" i="99"/>
  <c r="S76" i="99"/>
  <c r="S75" i="99"/>
  <c r="S74" i="99"/>
  <c r="S73" i="99"/>
  <c r="S72" i="99"/>
  <c r="S71" i="99"/>
  <c r="S70" i="99"/>
  <c r="S69" i="99"/>
  <c r="S68" i="99"/>
  <c r="S67" i="99"/>
  <c r="S66" i="99"/>
  <c r="S65" i="99"/>
  <c r="S64" i="99"/>
  <c r="S63" i="99"/>
  <c r="S62" i="99"/>
  <c r="S61" i="99"/>
  <c r="S60" i="99"/>
  <c r="S59" i="99"/>
  <c r="S58" i="99"/>
  <c r="S57" i="99"/>
  <c r="S56" i="99"/>
  <c r="S55" i="99"/>
  <c r="S54" i="99"/>
  <c r="S53" i="99"/>
  <c r="S52" i="99"/>
  <c r="S51" i="99"/>
  <c r="S50" i="99"/>
  <c r="S49" i="99"/>
  <c r="S48" i="99"/>
  <c r="S47" i="99"/>
  <c r="S46" i="99"/>
  <c r="S45" i="99"/>
  <c r="S44" i="99"/>
  <c r="S43" i="99"/>
  <c r="S137" i="98" l="1"/>
  <c r="S136" i="98"/>
  <c r="S135" i="98"/>
  <c r="S134" i="98"/>
  <c r="S133" i="98"/>
  <c r="S132" i="98"/>
  <c r="S128" i="98"/>
  <c r="S127" i="98"/>
  <c r="S126" i="98"/>
  <c r="S125" i="98"/>
  <c r="S124" i="98"/>
  <c r="S123" i="98"/>
  <c r="S122" i="98"/>
  <c r="S121" i="98"/>
  <c r="S120" i="98"/>
  <c r="S119" i="98"/>
  <c r="S118" i="98"/>
  <c r="S117" i="98"/>
  <c r="S116" i="98"/>
  <c r="S115" i="98"/>
  <c r="S114" i="98"/>
  <c r="S113" i="98"/>
  <c r="S112" i="98"/>
  <c r="S111" i="98"/>
  <c r="S110" i="98"/>
  <c r="S109" i="98"/>
  <c r="S108" i="98"/>
  <c r="S107" i="98"/>
  <c r="S106" i="98"/>
  <c r="S105" i="98"/>
  <c r="S104" i="98"/>
  <c r="S103" i="98"/>
  <c r="S102" i="98"/>
  <c r="S101" i="98"/>
  <c r="S100" i="98"/>
  <c r="S99" i="98"/>
  <c r="S98" i="98"/>
  <c r="S97" i="98"/>
  <c r="S96" i="98"/>
  <c r="S95" i="98"/>
  <c r="S94" i="98"/>
  <c r="S93" i="98"/>
  <c r="S92" i="98"/>
  <c r="S91" i="98"/>
  <c r="S90" i="98"/>
  <c r="S89" i="98"/>
  <c r="S88" i="98"/>
  <c r="S87" i="98"/>
  <c r="S84" i="98"/>
  <c r="S83" i="98"/>
  <c r="S82" i="98"/>
  <c r="S81" i="98"/>
  <c r="S80" i="98"/>
  <c r="S79" i="98"/>
  <c r="S78" i="98"/>
  <c r="S77" i="98"/>
  <c r="S76" i="98"/>
  <c r="S75" i="98"/>
  <c r="S74" i="98"/>
  <c r="S73" i="98"/>
  <c r="S72" i="98"/>
  <c r="S71" i="98"/>
  <c r="S70" i="98"/>
  <c r="S69" i="98"/>
  <c r="S68" i="98"/>
  <c r="S67" i="98"/>
  <c r="S66" i="98"/>
  <c r="S65" i="98"/>
  <c r="S64" i="98"/>
  <c r="S63" i="98"/>
  <c r="S62" i="98"/>
  <c r="S61" i="98"/>
  <c r="S60" i="98"/>
  <c r="S59" i="98"/>
  <c r="S58" i="98"/>
  <c r="S57" i="98"/>
  <c r="S56" i="98"/>
  <c r="S55" i="98"/>
  <c r="S54" i="98"/>
  <c r="S53" i="98"/>
  <c r="S52" i="98"/>
  <c r="S51" i="98"/>
  <c r="S50" i="98"/>
  <c r="S49" i="98"/>
  <c r="S48" i="98"/>
  <c r="S47" i="98"/>
  <c r="S46" i="98"/>
  <c r="S45" i="98"/>
  <c r="S44" i="98"/>
  <c r="S43" i="98"/>
  <c r="S137" i="97"/>
  <c r="S136" i="97"/>
  <c r="S135" i="97"/>
  <c r="S134" i="97"/>
  <c r="S133" i="97"/>
  <c r="S132" i="97"/>
  <c r="S128" i="97"/>
  <c r="S127" i="97"/>
  <c r="S126" i="97"/>
  <c r="S125" i="97"/>
  <c r="S124" i="97"/>
  <c r="S123" i="97"/>
  <c r="S122" i="97"/>
  <c r="S121" i="97"/>
  <c r="S120" i="97"/>
  <c r="S119" i="97"/>
  <c r="S118" i="97"/>
  <c r="S117" i="97"/>
  <c r="S116" i="97"/>
  <c r="S115" i="97"/>
  <c r="S114" i="97"/>
  <c r="S113" i="97"/>
  <c r="S112" i="97"/>
  <c r="S111" i="97"/>
  <c r="S110" i="97"/>
  <c r="S109" i="97"/>
  <c r="S108" i="97"/>
  <c r="S107" i="97"/>
  <c r="S106" i="97"/>
  <c r="S105" i="97"/>
  <c r="S104" i="97"/>
  <c r="S103" i="97"/>
  <c r="S102" i="97"/>
  <c r="S101" i="97"/>
  <c r="S100" i="97"/>
  <c r="S99" i="97"/>
  <c r="S98" i="97"/>
  <c r="S97" i="97"/>
  <c r="S96" i="97"/>
  <c r="S95" i="97"/>
  <c r="S94" i="97"/>
  <c r="S93" i="97"/>
  <c r="S92" i="97"/>
  <c r="S91" i="97"/>
  <c r="S90" i="97"/>
  <c r="S89" i="97"/>
  <c r="S88" i="97"/>
  <c r="S87" i="97"/>
  <c r="S84" i="97"/>
  <c r="S83" i="97"/>
  <c r="S82" i="97"/>
  <c r="S81" i="97"/>
  <c r="S80" i="97"/>
  <c r="S79" i="97"/>
  <c r="S78" i="97"/>
  <c r="S77" i="97"/>
  <c r="S76" i="97"/>
  <c r="S75" i="97"/>
  <c r="S74" i="97"/>
  <c r="S73" i="97"/>
  <c r="S72" i="97"/>
  <c r="S71" i="97"/>
  <c r="S70" i="97"/>
  <c r="S69" i="97"/>
  <c r="S68" i="97"/>
  <c r="S67" i="97"/>
  <c r="S66" i="97"/>
  <c r="S65" i="97"/>
  <c r="S64" i="97"/>
  <c r="S63" i="97"/>
  <c r="S62" i="97"/>
  <c r="S61" i="97"/>
  <c r="S60" i="97"/>
  <c r="S59" i="97"/>
  <c r="S58" i="97"/>
  <c r="S57" i="97"/>
  <c r="S56" i="97"/>
  <c r="S55" i="97"/>
  <c r="S54" i="97"/>
  <c r="S53" i="97"/>
  <c r="S52" i="97"/>
  <c r="S51" i="97"/>
  <c r="S50" i="97"/>
  <c r="S49" i="97"/>
  <c r="S48" i="97"/>
  <c r="S47" i="97"/>
  <c r="S46" i="97"/>
  <c r="S45" i="97"/>
  <c r="S44" i="97"/>
  <c r="S43" i="97"/>
  <c r="S137" i="96"/>
  <c r="S136" i="96"/>
  <c r="S135" i="96"/>
  <c r="S134" i="96"/>
  <c r="S133" i="96"/>
  <c r="S132" i="96"/>
  <c r="S128" i="96"/>
  <c r="S127" i="96"/>
  <c r="S126" i="96"/>
  <c r="S125" i="96"/>
  <c r="S124" i="96"/>
  <c r="S123" i="96"/>
  <c r="S122" i="96"/>
  <c r="S121" i="96"/>
  <c r="S120" i="96"/>
  <c r="S119" i="96"/>
  <c r="S118" i="96"/>
  <c r="S117" i="96"/>
  <c r="S116" i="96"/>
  <c r="S115" i="96"/>
  <c r="S114" i="96"/>
  <c r="S113" i="96"/>
  <c r="S112" i="96"/>
  <c r="S111" i="96"/>
  <c r="S110" i="96"/>
  <c r="S109" i="96"/>
  <c r="S108" i="96"/>
  <c r="S107" i="96"/>
  <c r="S106" i="96"/>
  <c r="S105" i="96"/>
  <c r="S104" i="96"/>
  <c r="S103" i="96"/>
  <c r="S102" i="96"/>
  <c r="S101" i="96"/>
  <c r="S100" i="96"/>
  <c r="S99" i="96"/>
  <c r="S98" i="96"/>
  <c r="S97" i="96"/>
  <c r="S96" i="96"/>
  <c r="S95" i="96"/>
  <c r="S94" i="96"/>
  <c r="S93" i="96"/>
  <c r="S92" i="96"/>
  <c r="S91" i="96"/>
  <c r="S90" i="96"/>
  <c r="S89" i="96"/>
  <c r="S88" i="96"/>
  <c r="S87" i="96"/>
  <c r="S84" i="96"/>
  <c r="S83" i="96"/>
  <c r="S82" i="96"/>
  <c r="S81" i="96"/>
  <c r="S80" i="96"/>
  <c r="S79" i="96"/>
  <c r="S78" i="96"/>
  <c r="S77" i="96"/>
  <c r="S76" i="96"/>
  <c r="S75" i="96"/>
  <c r="S74" i="96"/>
  <c r="S73" i="96"/>
  <c r="S72" i="96"/>
  <c r="S71" i="96"/>
  <c r="S70" i="96"/>
  <c r="S69" i="96"/>
  <c r="S68" i="96"/>
  <c r="S67" i="96"/>
  <c r="S66" i="96"/>
  <c r="S65" i="96"/>
  <c r="S64" i="96"/>
  <c r="S63" i="96"/>
  <c r="S62" i="96"/>
  <c r="S61" i="96"/>
  <c r="S60" i="96"/>
  <c r="S59" i="96"/>
  <c r="S58" i="96"/>
  <c r="S57" i="96"/>
  <c r="S56" i="96"/>
  <c r="S55" i="96"/>
  <c r="S54" i="96"/>
  <c r="S53" i="96"/>
  <c r="S52" i="96"/>
  <c r="S51" i="96"/>
  <c r="S50" i="96"/>
  <c r="S49" i="96"/>
  <c r="S48" i="96"/>
  <c r="S47" i="96"/>
  <c r="S46" i="96"/>
  <c r="S45" i="96"/>
  <c r="S44" i="96"/>
  <c r="S43" i="96"/>
  <c r="S137" i="95"/>
  <c r="S136" i="95"/>
  <c r="S135" i="95"/>
  <c r="S134" i="95"/>
  <c r="S133" i="95"/>
  <c r="S132" i="95"/>
  <c r="S128" i="95"/>
  <c r="S127" i="95"/>
  <c r="S126" i="95"/>
  <c r="S125" i="95"/>
  <c r="S124" i="95"/>
  <c r="S123" i="95"/>
  <c r="S122" i="95"/>
  <c r="S121" i="95"/>
  <c r="S120" i="95"/>
  <c r="S119" i="95"/>
  <c r="S118" i="95"/>
  <c r="S117" i="95"/>
  <c r="S116" i="95"/>
  <c r="S115" i="95"/>
  <c r="S114" i="95"/>
  <c r="S113" i="95"/>
  <c r="S112" i="95"/>
  <c r="S111" i="95"/>
  <c r="S110" i="95"/>
  <c r="S109" i="95"/>
  <c r="S108" i="95"/>
  <c r="S107" i="95"/>
  <c r="S106" i="95"/>
  <c r="S105" i="95"/>
  <c r="S104" i="95"/>
  <c r="S103" i="95"/>
  <c r="S102" i="95"/>
  <c r="S101" i="95"/>
  <c r="S100" i="95"/>
  <c r="S99" i="95"/>
  <c r="S98" i="95"/>
  <c r="S97" i="95"/>
  <c r="S96" i="95"/>
  <c r="S95" i="95"/>
  <c r="S94" i="95"/>
  <c r="S93" i="95"/>
  <c r="S92" i="95"/>
  <c r="S91" i="95"/>
  <c r="S90" i="95"/>
  <c r="S89" i="95"/>
  <c r="S88" i="95"/>
  <c r="S87" i="95"/>
  <c r="S84" i="95"/>
  <c r="S83" i="95"/>
  <c r="S82" i="95"/>
  <c r="S81" i="95"/>
  <c r="S80" i="95"/>
  <c r="S79" i="95"/>
  <c r="S78" i="95"/>
  <c r="S77" i="95"/>
  <c r="S76" i="95"/>
  <c r="S75" i="95"/>
  <c r="S74" i="95"/>
  <c r="S73" i="95"/>
  <c r="S72" i="95"/>
  <c r="S71" i="95"/>
  <c r="S70" i="95"/>
  <c r="S69" i="95"/>
  <c r="S68" i="95"/>
  <c r="S67" i="95"/>
  <c r="S66" i="95"/>
  <c r="S65" i="95"/>
  <c r="S64" i="95"/>
  <c r="S63" i="95"/>
  <c r="S62" i="95"/>
  <c r="S61" i="95"/>
  <c r="S60" i="95"/>
  <c r="S59" i="95"/>
  <c r="S58" i="95"/>
  <c r="S57" i="95"/>
  <c r="S56" i="95"/>
  <c r="S55" i="95"/>
  <c r="S54" i="95"/>
  <c r="S53" i="95"/>
  <c r="S52" i="95"/>
  <c r="S51" i="95"/>
  <c r="S50" i="95"/>
  <c r="S49" i="95"/>
  <c r="S48" i="95"/>
  <c r="S47" i="95"/>
  <c r="S46" i="95"/>
  <c r="S45" i="95"/>
  <c r="S44" i="95"/>
  <c r="S43" i="95"/>
  <c r="S137" i="94"/>
  <c r="S136" i="94"/>
  <c r="S135" i="94"/>
  <c r="S134" i="94"/>
  <c r="S133" i="94"/>
  <c r="S132" i="94"/>
  <c r="S128" i="94"/>
  <c r="S127" i="94"/>
  <c r="S126" i="94"/>
  <c r="S125" i="94"/>
  <c r="S124" i="94"/>
  <c r="S123" i="94"/>
  <c r="S122" i="94"/>
  <c r="S121" i="94"/>
  <c r="S120" i="94"/>
  <c r="S119" i="94"/>
  <c r="S118" i="94"/>
  <c r="S117" i="94"/>
  <c r="S116" i="94"/>
  <c r="S115" i="94"/>
  <c r="S114" i="94"/>
  <c r="S113" i="94"/>
  <c r="S112" i="94"/>
  <c r="S111" i="94"/>
  <c r="S110" i="94"/>
  <c r="S109" i="94"/>
  <c r="S108" i="94"/>
  <c r="S107" i="94"/>
  <c r="S106" i="94"/>
  <c r="S105" i="94"/>
  <c r="S104" i="94"/>
  <c r="S103" i="94"/>
  <c r="S102" i="94"/>
  <c r="S101" i="94"/>
  <c r="S100" i="94"/>
  <c r="S99" i="94"/>
  <c r="S98" i="94"/>
  <c r="S97" i="94"/>
  <c r="S96" i="94"/>
  <c r="S95" i="94"/>
  <c r="S94" i="94"/>
  <c r="S93" i="94"/>
  <c r="S92" i="94"/>
  <c r="S91" i="94"/>
  <c r="S90" i="94"/>
  <c r="S89" i="94"/>
  <c r="S88" i="94"/>
  <c r="S87" i="94"/>
  <c r="S84" i="94"/>
  <c r="S83" i="94"/>
  <c r="S82" i="94"/>
  <c r="S81" i="94"/>
  <c r="S80" i="94"/>
  <c r="S79" i="94"/>
  <c r="S78" i="94"/>
  <c r="S77" i="94"/>
  <c r="S76" i="94"/>
  <c r="S75" i="94"/>
  <c r="S74" i="94"/>
  <c r="S73" i="94"/>
  <c r="S72" i="94"/>
  <c r="S71" i="94"/>
  <c r="S70" i="94"/>
  <c r="S69" i="94"/>
  <c r="S68" i="94"/>
  <c r="S67" i="94"/>
  <c r="S66" i="94"/>
  <c r="S65" i="94"/>
  <c r="S64" i="94"/>
  <c r="S63" i="94"/>
  <c r="S62" i="94"/>
  <c r="S61" i="94"/>
  <c r="S60" i="94"/>
  <c r="S59" i="94"/>
  <c r="S58" i="94"/>
  <c r="S57" i="94"/>
  <c r="S56" i="94"/>
  <c r="S55" i="94"/>
  <c r="S54" i="94"/>
  <c r="S53" i="94"/>
  <c r="S52" i="94"/>
  <c r="S51" i="94"/>
  <c r="S50" i="94"/>
  <c r="S49" i="94"/>
  <c r="S48" i="94"/>
  <c r="S47" i="94"/>
  <c r="S46" i="94"/>
  <c r="S45" i="94"/>
  <c r="S44" i="94"/>
  <c r="S43" i="94"/>
  <c r="S137" i="92"/>
  <c r="S136" i="92"/>
  <c r="S135" i="92"/>
  <c r="S134" i="92"/>
  <c r="S133" i="92"/>
  <c r="S132" i="92"/>
  <c r="S128" i="92"/>
  <c r="S127" i="92"/>
  <c r="S126" i="92"/>
  <c r="S125" i="92"/>
  <c r="S124" i="92"/>
  <c r="S123" i="92"/>
  <c r="S122" i="92"/>
  <c r="S121" i="92"/>
  <c r="S120" i="92"/>
  <c r="S119" i="92"/>
  <c r="S118" i="92"/>
  <c r="S117" i="92"/>
  <c r="S116" i="92"/>
  <c r="S115" i="92"/>
  <c r="S114" i="92"/>
  <c r="S113" i="92"/>
  <c r="S112" i="92"/>
  <c r="S111" i="92"/>
  <c r="S110" i="92"/>
  <c r="S109" i="92"/>
  <c r="S108" i="92"/>
  <c r="S107" i="92"/>
  <c r="S106" i="92"/>
  <c r="S105" i="92"/>
  <c r="S104" i="92"/>
  <c r="S103" i="92"/>
  <c r="S102" i="92"/>
  <c r="S101" i="92"/>
  <c r="S100" i="92"/>
  <c r="S99" i="92"/>
  <c r="S98" i="92"/>
  <c r="S97" i="92"/>
  <c r="S96" i="92"/>
  <c r="S95" i="92"/>
  <c r="S94" i="92"/>
  <c r="S93" i="92"/>
  <c r="S92" i="92"/>
  <c r="S91" i="92"/>
  <c r="S90" i="92"/>
  <c r="S89" i="92"/>
  <c r="S88" i="92"/>
  <c r="S87" i="92"/>
  <c r="S84" i="92"/>
  <c r="S83" i="92"/>
  <c r="S82" i="92"/>
  <c r="S81" i="92"/>
  <c r="S80" i="92"/>
  <c r="S79" i="92"/>
  <c r="S78" i="92"/>
  <c r="S77" i="92"/>
  <c r="S76" i="92"/>
  <c r="S75" i="92"/>
  <c r="S74" i="92"/>
  <c r="S73" i="92"/>
  <c r="S72" i="92"/>
  <c r="S71" i="92"/>
  <c r="S70" i="92"/>
  <c r="S69" i="92"/>
  <c r="S68" i="92"/>
  <c r="S67" i="92"/>
  <c r="S66" i="92"/>
  <c r="S65" i="92"/>
  <c r="S64" i="92"/>
  <c r="S63" i="92"/>
  <c r="S62" i="92"/>
  <c r="S61" i="92"/>
  <c r="S60" i="92"/>
  <c r="S59" i="92"/>
  <c r="S58" i="92"/>
  <c r="S57" i="92"/>
  <c r="S56" i="92"/>
  <c r="S55" i="92"/>
  <c r="S54" i="92"/>
  <c r="S53" i="92"/>
  <c r="S52" i="92"/>
  <c r="S51" i="92"/>
  <c r="S50" i="92"/>
  <c r="S49" i="92"/>
  <c r="S48" i="92"/>
  <c r="S47" i="92"/>
  <c r="S46" i="92"/>
  <c r="S45" i="92"/>
  <c r="S44" i="92"/>
  <c r="S43" i="92"/>
  <c r="S137" i="91"/>
  <c r="S136" i="91"/>
  <c r="S135" i="91"/>
  <c r="S134" i="91"/>
  <c r="S133" i="91"/>
  <c r="S132" i="91"/>
  <c r="S128" i="91"/>
  <c r="S127" i="91"/>
  <c r="S126" i="91"/>
  <c r="S125" i="91"/>
  <c r="S124" i="91"/>
  <c r="S123" i="91"/>
  <c r="S122" i="91"/>
  <c r="S121" i="91"/>
  <c r="S120" i="91"/>
  <c r="S119" i="91"/>
  <c r="S118" i="91"/>
  <c r="S117" i="91"/>
  <c r="S116" i="91"/>
  <c r="S115" i="91"/>
  <c r="S114" i="91"/>
  <c r="S113" i="91"/>
  <c r="S112" i="91"/>
  <c r="S111" i="91"/>
  <c r="S110" i="91"/>
  <c r="S109" i="91"/>
  <c r="S108" i="91"/>
  <c r="S107" i="91"/>
  <c r="S106" i="91"/>
  <c r="S105" i="91"/>
  <c r="S104" i="91"/>
  <c r="S103" i="91"/>
  <c r="S102" i="91"/>
  <c r="S101" i="91"/>
  <c r="S100" i="91"/>
  <c r="S99" i="91"/>
  <c r="S98" i="91"/>
  <c r="S97" i="91"/>
  <c r="S96" i="91"/>
  <c r="S95" i="91"/>
  <c r="S94" i="91"/>
  <c r="S93" i="91"/>
  <c r="S92" i="91"/>
  <c r="S91" i="91"/>
  <c r="S90" i="91"/>
  <c r="S89" i="91"/>
  <c r="S88" i="91"/>
  <c r="S87" i="91"/>
  <c r="S84" i="91"/>
  <c r="S83" i="91"/>
  <c r="S82" i="91"/>
  <c r="S81" i="91"/>
  <c r="S80" i="91"/>
  <c r="S79" i="91"/>
  <c r="S78" i="91"/>
  <c r="S77" i="91"/>
  <c r="S76" i="91"/>
  <c r="S75" i="91"/>
  <c r="S74" i="91"/>
  <c r="S73" i="91"/>
  <c r="S72" i="91"/>
  <c r="S71" i="91"/>
  <c r="S70" i="91"/>
  <c r="S69" i="91"/>
  <c r="S68" i="91"/>
  <c r="S67" i="91"/>
  <c r="S66" i="91"/>
  <c r="S65" i="91"/>
  <c r="S64" i="91"/>
  <c r="S63" i="91"/>
  <c r="S62" i="91"/>
  <c r="S61" i="91"/>
  <c r="S60" i="91"/>
  <c r="S59" i="91"/>
  <c r="S58" i="91"/>
  <c r="S57" i="91"/>
  <c r="S56" i="91"/>
  <c r="S55" i="91"/>
  <c r="S54" i="91"/>
  <c r="S53" i="91"/>
  <c r="S52" i="91"/>
  <c r="S51" i="91"/>
  <c r="S50" i="91"/>
  <c r="S49" i="91"/>
  <c r="S48" i="91"/>
  <c r="S47" i="91"/>
  <c r="S46" i="91"/>
  <c r="S45" i="91"/>
  <c r="S44" i="91"/>
  <c r="S43" i="91"/>
  <c r="S137" i="90" l="1"/>
  <c r="S136" i="90"/>
  <c r="S135" i="90"/>
  <c r="S134" i="90"/>
  <c r="S133" i="90"/>
  <c r="S132" i="90"/>
  <c r="S128" i="90"/>
  <c r="S127" i="90"/>
  <c r="S126" i="90"/>
  <c r="S125" i="90"/>
  <c r="S124" i="90"/>
  <c r="S123" i="90"/>
  <c r="S122" i="90"/>
  <c r="S121" i="90"/>
  <c r="S120" i="90"/>
  <c r="S119" i="90"/>
  <c r="S118" i="90"/>
  <c r="S117" i="90"/>
  <c r="S116" i="90"/>
  <c r="S115" i="90"/>
  <c r="S114" i="90"/>
  <c r="S113" i="90"/>
  <c r="S112" i="90"/>
  <c r="S111" i="90"/>
  <c r="S110" i="90"/>
  <c r="S109" i="90"/>
  <c r="S108" i="90"/>
  <c r="S107" i="90"/>
  <c r="S106" i="90"/>
  <c r="S105" i="90"/>
  <c r="S104" i="90"/>
  <c r="S103" i="90"/>
  <c r="S102" i="90"/>
  <c r="S101" i="90"/>
  <c r="S100" i="90"/>
  <c r="S99" i="90"/>
  <c r="S98" i="90"/>
  <c r="S97" i="90"/>
  <c r="S96" i="90"/>
  <c r="S95" i="90"/>
  <c r="S94" i="90"/>
  <c r="S93" i="90"/>
  <c r="S92" i="90"/>
  <c r="S91" i="90"/>
  <c r="S90" i="90"/>
  <c r="S89" i="90"/>
  <c r="S88" i="90"/>
  <c r="S87" i="90"/>
  <c r="S84" i="90"/>
  <c r="S83" i="90"/>
  <c r="S82" i="90"/>
  <c r="S81" i="90"/>
  <c r="S80" i="90"/>
  <c r="S79" i="90"/>
  <c r="S78" i="90"/>
  <c r="S77" i="90"/>
  <c r="S76" i="90"/>
  <c r="S75" i="90"/>
  <c r="S74" i="90"/>
  <c r="S73" i="90"/>
  <c r="S72" i="90"/>
  <c r="S71" i="90"/>
  <c r="S70" i="90"/>
  <c r="S69" i="90"/>
  <c r="S68" i="90"/>
  <c r="S67" i="90"/>
  <c r="S66" i="90"/>
  <c r="S65" i="90"/>
  <c r="S64" i="90"/>
  <c r="S63" i="90"/>
  <c r="S62" i="90"/>
  <c r="S61" i="90"/>
  <c r="S60" i="90"/>
  <c r="S59" i="90"/>
  <c r="S58" i="90"/>
  <c r="S57" i="90"/>
  <c r="S56" i="90"/>
  <c r="S55" i="90"/>
  <c r="S54" i="90"/>
  <c r="S53" i="90"/>
  <c r="S52" i="90"/>
  <c r="S51" i="90"/>
  <c r="S50" i="90"/>
  <c r="S49" i="90"/>
  <c r="S48" i="90"/>
  <c r="S47" i="90"/>
  <c r="S46" i="90"/>
  <c r="S45" i="90"/>
  <c r="S44" i="90"/>
  <c r="S43" i="90"/>
  <c r="S137" i="89"/>
  <c r="S136" i="89"/>
  <c r="S135" i="89"/>
  <c r="S134" i="89"/>
  <c r="S133" i="89"/>
  <c r="S132" i="89"/>
  <c r="S128" i="89"/>
  <c r="S127" i="89"/>
  <c r="S126" i="89"/>
  <c r="S125" i="89"/>
  <c r="S124" i="89"/>
  <c r="S123" i="89"/>
  <c r="S122" i="89"/>
  <c r="S121" i="89"/>
  <c r="S120" i="89"/>
  <c r="S119" i="89"/>
  <c r="S118" i="89"/>
  <c r="S117" i="89"/>
  <c r="S116" i="89"/>
  <c r="S115" i="89"/>
  <c r="S114" i="89"/>
  <c r="S113" i="89"/>
  <c r="S112" i="89"/>
  <c r="S111" i="89"/>
  <c r="S110" i="89"/>
  <c r="S109" i="89"/>
  <c r="S108" i="89"/>
  <c r="S107" i="89"/>
  <c r="S106" i="89"/>
  <c r="S105" i="89"/>
  <c r="S104" i="89"/>
  <c r="S103" i="89"/>
  <c r="S102" i="89"/>
  <c r="S101" i="89"/>
  <c r="S100" i="89"/>
  <c r="S99" i="89"/>
  <c r="S98" i="89"/>
  <c r="S97" i="89"/>
  <c r="S96" i="89"/>
  <c r="S95" i="89"/>
  <c r="S94" i="89"/>
  <c r="S93" i="89"/>
  <c r="S92" i="89"/>
  <c r="S91" i="89"/>
  <c r="S90" i="89"/>
  <c r="S89" i="89"/>
  <c r="S88" i="89"/>
  <c r="S87" i="89"/>
  <c r="S84" i="89"/>
  <c r="S83" i="89"/>
  <c r="S82" i="89"/>
  <c r="S81" i="89"/>
  <c r="S80" i="89"/>
  <c r="S79" i="89"/>
  <c r="S78" i="89"/>
  <c r="S77" i="89"/>
  <c r="S76" i="89"/>
  <c r="S75" i="89"/>
  <c r="S74" i="89"/>
  <c r="S73" i="89"/>
  <c r="S72" i="89"/>
  <c r="S71" i="89"/>
  <c r="S70" i="89"/>
  <c r="S69" i="89"/>
  <c r="S68" i="89"/>
  <c r="S67" i="89"/>
  <c r="S66" i="89"/>
  <c r="S65" i="89"/>
  <c r="S64" i="89"/>
  <c r="S63" i="89"/>
  <c r="S62" i="89"/>
  <c r="S61" i="89"/>
  <c r="S60" i="89"/>
  <c r="S59" i="89"/>
  <c r="S58" i="89"/>
  <c r="S57" i="89"/>
  <c r="S56" i="89"/>
  <c r="S55" i="89"/>
  <c r="S54" i="89"/>
  <c r="S53" i="89"/>
  <c r="S52" i="89"/>
  <c r="S51" i="89"/>
  <c r="S50" i="89"/>
  <c r="S49" i="89"/>
  <c r="S48" i="89"/>
  <c r="S47" i="89"/>
  <c r="S46" i="89"/>
  <c r="S45" i="89"/>
  <c r="S44" i="89"/>
  <c r="S43" i="89"/>
  <c r="S137" i="88"/>
  <c r="S136" i="88"/>
  <c r="S135" i="88"/>
  <c r="S134" i="88"/>
  <c r="S133" i="88"/>
  <c r="S132" i="88"/>
  <c r="S128" i="88"/>
  <c r="S127" i="88"/>
  <c r="S126" i="88"/>
  <c r="S125" i="88"/>
  <c r="S124" i="88"/>
  <c r="S123" i="88"/>
  <c r="S122" i="88"/>
  <c r="S121" i="88"/>
  <c r="S120" i="88"/>
  <c r="S119" i="88"/>
  <c r="S118" i="88"/>
  <c r="S117" i="88"/>
  <c r="S116" i="88"/>
  <c r="S115" i="88"/>
  <c r="S114" i="88"/>
  <c r="S113" i="88"/>
  <c r="S112" i="88"/>
  <c r="S111" i="88"/>
  <c r="S110" i="88"/>
  <c r="S109" i="88"/>
  <c r="S108" i="88"/>
  <c r="S107" i="88"/>
  <c r="S106" i="88"/>
  <c r="S105" i="88"/>
  <c r="S104" i="88"/>
  <c r="S103" i="88"/>
  <c r="S102" i="88"/>
  <c r="S101" i="88"/>
  <c r="S100" i="88"/>
  <c r="S99" i="88"/>
  <c r="S98" i="88"/>
  <c r="S97" i="88"/>
  <c r="S96" i="88"/>
  <c r="S95" i="88"/>
  <c r="S94" i="88"/>
  <c r="S93" i="88"/>
  <c r="S92" i="88"/>
  <c r="S91" i="88"/>
  <c r="S90" i="88"/>
  <c r="S89" i="88"/>
  <c r="S88" i="88"/>
  <c r="S87" i="88"/>
  <c r="S84" i="88"/>
  <c r="S83" i="88"/>
  <c r="S82" i="88"/>
  <c r="S81" i="88"/>
  <c r="S80" i="88"/>
  <c r="S79" i="88"/>
  <c r="S78" i="88"/>
  <c r="S77" i="88"/>
  <c r="S76" i="88"/>
  <c r="S75" i="88"/>
  <c r="S74" i="88"/>
  <c r="S73" i="88"/>
  <c r="S72" i="88"/>
  <c r="S71" i="88"/>
  <c r="S70" i="88"/>
  <c r="S69" i="88"/>
  <c r="S68" i="88"/>
  <c r="S67" i="88"/>
  <c r="S66" i="88"/>
  <c r="S65" i="88"/>
  <c r="S64" i="88"/>
  <c r="S63" i="88"/>
  <c r="S62" i="88"/>
  <c r="S61" i="88"/>
  <c r="S60" i="88"/>
  <c r="S59" i="88"/>
  <c r="S58" i="88"/>
  <c r="S57" i="88"/>
  <c r="S56" i="88"/>
  <c r="S55" i="88"/>
  <c r="S54" i="88"/>
  <c r="S53" i="88"/>
  <c r="S52" i="88"/>
  <c r="S51" i="88"/>
  <c r="S50" i="88"/>
  <c r="S49" i="88"/>
  <c r="S48" i="88"/>
  <c r="S47" i="88"/>
  <c r="S46" i="88"/>
  <c r="S45" i="88"/>
  <c r="S44" i="88"/>
  <c r="S43" i="88"/>
  <c r="S137" i="87"/>
  <c r="S136" i="87"/>
  <c r="S135" i="87"/>
  <c r="S134" i="87"/>
  <c r="S133" i="87"/>
  <c r="S132" i="87"/>
  <c r="S128" i="87"/>
  <c r="S127" i="87"/>
  <c r="S126" i="87"/>
  <c r="S125" i="87"/>
  <c r="S124" i="87"/>
  <c r="S123" i="87"/>
  <c r="S122" i="87"/>
  <c r="S121" i="87"/>
  <c r="S120" i="87"/>
  <c r="S119" i="87"/>
  <c r="S118" i="87"/>
  <c r="S117" i="87"/>
  <c r="S116" i="87"/>
  <c r="S115" i="87"/>
  <c r="S114" i="87"/>
  <c r="S113" i="87"/>
  <c r="S112" i="87"/>
  <c r="S111" i="87"/>
  <c r="S110" i="87"/>
  <c r="S109" i="87"/>
  <c r="S108" i="87"/>
  <c r="S107" i="87"/>
  <c r="S106" i="87"/>
  <c r="S105" i="87"/>
  <c r="S104" i="87"/>
  <c r="S103" i="87"/>
  <c r="S102" i="87"/>
  <c r="S101" i="87"/>
  <c r="S100" i="87"/>
  <c r="S99" i="87"/>
  <c r="S98" i="87"/>
  <c r="S97" i="87"/>
  <c r="S96" i="87"/>
  <c r="S95" i="87"/>
  <c r="S94" i="87"/>
  <c r="S93" i="87"/>
  <c r="S92" i="87"/>
  <c r="S91" i="87"/>
  <c r="S90" i="87"/>
  <c r="S89" i="87"/>
  <c r="S88" i="87"/>
  <c r="S87" i="87"/>
  <c r="S84" i="87"/>
  <c r="S83" i="87"/>
  <c r="S82" i="87"/>
  <c r="S81" i="87"/>
  <c r="S80" i="87"/>
  <c r="S79" i="87"/>
  <c r="S78" i="87"/>
  <c r="S77" i="87"/>
  <c r="S76" i="87"/>
  <c r="S75" i="87"/>
  <c r="S74" i="87"/>
  <c r="S73" i="87"/>
  <c r="S72" i="87"/>
  <c r="S71" i="87"/>
  <c r="S70" i="87"/>
  <c r="S69" i="87"/>
  <c r="S68" i="87"/>
  <c r="S67" i="87"/>
  <c r="S66" i="87"/>
  <c r="S65" i="87"/>
  <c r="S64" i="87"/>
  <c r="S63" i="87"/>
  <c r="S62" i="87"/>
  <c r="S61" i="87"/>
  <c r="S60" i="87"/>
  <c r="S59" i="87"/>
  <c r="S58" i="87"/>
  <c r="S57" i="87"/>
  <c r="S56" i="87"/>
  <c r="S55" i="87"/>
  <c r="S54" i="87"/>
  <c r="S53" i="87"/>
  <c r="S52" i="87"/>
  <c r="S51" i="87"/>
  <c r="S50" i="87"/>
  <c r="S49" i="87"/>
  <c r="S48" i="87"/>
  <c r="S47" i="87"/>
  <c r="S46" i="87"/>
  <c r="S45" i="87"/>
  <c r="S44" i="87"/>
  <c r="S43" i="87"/>
  <c r="S137" i="86"/>
  <c r="S136" i="86"/>
  <c r="S135" i="86"/>
  <c r="S134" i="86"/>
  <c r="S133" i="86"/>
  <c r="S132" i="86"/>
  <c r="S128" i="86"/>
  <c r="S127" i="86"/>
  <c r="S126" i="86"/>
  <c r="S125" i="86"/>
  <c r="S124" i="86"/>
  <c r="S123" i="86"/>
  <c r="S122" i="86"/>
  <c r="S121" i="86"/>
  <c r="S120" i="86"/>
  <c r="S119" i="86"/>
  <c r="S118" i="86"/>
  <c r="S117" i="86"/>
  <c r="S116" i="86"/>
  <c r="S115" i="86"/>
  <c r="S114" i="86"/>
  <c r="S113" i="86"/>
  <c r="S112" i="86"/>
  <c r="S111" i="86"/>
  <c r="S110" i="86"/>
  <c r="S109" i="86"/>
  <c r="S108" i="86"/>
  <c r="S107" i="86"/>
  <c r="S106" i="86"/>
  <c r="S105" i="86"/>
  <c r="S104" i="86"/>
  <c r="S103" i="86"/>
  <c r="S102" i="86"/>
  <c r="S101" i="86"/>
  <c r="S100" i="86"/>
  <c r="S99" i="86"/>
  <c r="S98" i="86"/>
  <c r="S97" i="86"/>
  <c r="S96" i="86"/>
  <c r="S95" i="86"/>
  <c r="S94" i="86"/>
  <c r="S93" i="86"/>
  <c r="S92" i="86"/>
  <c r="S91" i="86"/>
  <c r="S90" i="86"/>
  <c r="S89" i="86"/>
  <c r="S88" i="86"/>
  <c r="S87" i="86"/>
  <c r="S84" i="86"/>
  <c r="S83" i="86"/>
  <c r="S82" i="86"/>
  <c r="S81" i="86"/>
  <c r="S80" i="86"/>
  <c r="S79" i="86"/>
  <c r="S78" i="86"/>
  <c r="S77" i="86"/>
  <c r="S76" i="86"/>
  <c r="S75" i="86"/>
  <c r="S74" i="86"/>
  <c r="S73" i="86"/>
  <c r="S72" i="86"/>
  <c r="S71" i="86"/>
  <c r="S70" i="86"/>
  <c r="S69" i="86"/>
  <c r="S68" i="86"/>
  <c r="S67" i="86"/>
  <c r="S66" i="86"/>
  <c r="S65" i="86"/>
  <c r="S64" i="86"/>
  <c r="S63" i="86"/>
  <c r="S62" i="86"/>
  <c r="S61" i="86"/>
  <c r="S60" i="86"/>
  <c r="S59" i="86"/>
  <c r="S58" i="86"/>
  <c r="S57" i="86"/>
  <c r="S56" i="86"/>
  <c r="S55" i="86"/>
  <c r="S54" i="86"/>
  <c r="S53" i="86"/>
  <c r="S52" i="86"/>
  <c r="S51" i="86"/>
  <c r="S50" i="86"/>
  <c r="S49" i="86"/>
  <c r="S48" i="86"/>
  <c r="S47" i="86"/>
  <c r="S46" i="86"/>
  <c r="S45" i="86"/>
  <c r="S44" i="86"/>
  <c r="S43" i="86"/>
  <c r="S137" i="85"/>
  <c r="S136" i="85"/>
  <c r="S135" i="85"/>
  <c r="S134" i="85"/>
  <c r="S133" i="85"/>
  <c r="S132" i="85"/>
  <c r="S128" i="85"/>
  <c r="S127" i="85"/>
  <c r="S126" i="85"/>
  <c r="S125" i="85"/>
  <c r="S124" i="85"/>
  <c r="S123" i="85"/>
  <c r="S122" i="85"/>
  <c r="S121" i="85"/>
  <c r="S120" i="85"/>
  <c r="S119" i="85"/>
  <c r="S118" i="85"/>
  <c r="S117" i="85"/>
  <c r="S116" i="85"/>
  <c r="S115" i="85"/>
  <c r="S114" i="85"/>
  <c r="S113" i="85"/>
  <c r="S112" i="85"/>
  <c r="S111" i="85"/>
  <c r="S110" i="85"/>
  <c r="S109" i="85"/>
  <c r="S108" i="85"/>
  <c r="S107" i="85"/>
  <c r="S106" i="85"/>
  <c r="S105" i="85"/>
  <c r="S104" i="85"/>
  <c r="S103" i="85"/>
  <c r="S102" i="85"/>
  <c r="S101" i="85"/>
  <c r="S100" i="85"/>
  <c r="S99" i="85"/>
  <c r="S98" i="85"/>
  <c r="S97" i="85"/>
  <c r="S96" i="85"/>
  <c r="S95" i="85"/>
  <c r="S94" i="85"/>
  <c r="S93" i="85"/>
  <c r="S92" i="85"/>
  <c r="S91" i="85"/>
  <c r="S90" i="85"/>
  <c r="S89" i="85"/>
  <c r="S88" i="85"/>
  <c r="S87" i="85"/>
  <c r="S84" i="85"/>
  <c r="S83" i="85"/>
  <c r="S82" i="85"/>
  <c r="S81" i="85"/>
  <c r="S80" i="85"/>
  <c r="S79" i="85"/>
  <c r="S78" i="85"/>
  <c r="S77" i="85"/>
  <c r="S76" i="85"/>
  <c r="S75" i="85"/>
  <c r="S74" i="85"/>
  <c r="S73" i="85"/>
  <c r="S72" i="85"/>
  <c r="S71" i="85"/>
  <c r="S70" i="85"/>
  <c r="S69" i="85"/>
  <c r="S68" i="85"/>
  <c r="S67" i="85"/>
  <c r="S66" i="85"/>
  <c r="S65" i="85"/>
  <c r="S64" i="85"/>
  <c r="S63" i="85"/>
  <c r="S62" i="85"/>
  <c r="S61" i="85"/>
  <c r="S60" i="85"/>
  <c r="S59" i="85"/>
  <c r="S58" i="85"/>
  <c r="S57" i="85"/>
  <c r="S56" i="85"/>
  <c r="S55" i="85"/>
  <c r="S54" i="85"/>
  <c r="S53" i="85"/>
  <c r="S52" i="85"/>
  <c r="S51" i="85"/>
  <c r="S50" i="85"/>
  <c r="S49" i="85"/>
  <c r="S48" i="85"/>
  <c r="S47" i="85"/>
  <c r="S46" i="85"/>
  <c r="S45" i="85"/>
  <c r="S44" i="85"/>
  <c r="S43" i="85"/>
  <c r="S137" i="84" l="1"/>
  <c r="S136" i="84"/>
  <c r="S135" i="84"/>
  <c r="S134" i="84"/>
  <c r="S133" i="84"/>
  <c r="S132" i="84"/>
  <c r="S128" i="84"/>
  <c r="S127" i="84"/>
  <c r="S126" i="84"/>
  <c r="S125" i="84"/>
  <c r="S124" i="84"/>
  <c r="S123" i="84"/>
  <c r="S122" i="84"/>
  <c r="S121" i="84"/>
  <c r="S120" i="84"/>
  <c r="S119" i="84"/>
  <c r="S118" i="84"/>
  <c r="S117" i="84"/>
  <c r="S116" i="84"/>
  <c r="S115" i="84"/>
  <c r="S114" i="84"/>
  <c r="S113" i="84"/>
  <c r="S112" i="84"/>
  <c r="S111" i="84"/>
  <c r="S110" i="84"/>
  <c r="S109" i="84"/>
  <c r="S108" i="84"/>
  <c r="S107" i="84"/>
  <c r="S106" i="84"/>
  <c r="S105" i="84"/>
  <c r="S104" i="84"/>
  <c r="S103" i="84"/>
  <c r="S102" i="84"/>
  <c r="S101" i="84"/>
  <c r="S100" i="84"/>
  <c r="S99" i="84"/>
  <c r="S98" i="84"/>
  <c r="S97" i="84"/>
  <c r="S96" i="84"/>
  <c r="S95" i="84"/>
  <c r="S94" i="84"/>
  <c r="S93" i="84"/>
  <c r="S92" i="84"/>
  <c r="S91" i="84"/>
  <c r="S90" i="84"/>
  <c r="S89" i="84"/>
  <c r="S88" i="84"/>
  <c r="S87" i="84"/>
  <c r="S84" i="84"/>
  <c r="S83" i="84"/>
  <c r="S82" i="84"/>
  <c r="S81" i="84"/>
  <c r="S80" i="84"/>
  <c r="S79" i="84"/>
  <c r="S78" i="84"/>
  <c r="S77" i="84"/>
  <c r="S76" i="84"/>
  <c r="S75" i="84"/>
  <c r="S74" i="84"/>
  <c r="S73" i="84"/>
  <c r="S72" i="84"/>
  <c r="S71" i="84"/>
  <c r="S70" i="84"/>
  <c r="S69" i="84"/>
  <c r="S68" i="84"/>
  <c r="S67" i="84"/>
  <c r="S66" i="84"/>
  <c r="S65" i="84"/>
  <c r="S64" i="84"/>
  <c r="S63" i="84"/>
  <c r="S62" i="84"/>
  <c r="S61" i="84"/>
  <c r="S60" i="84"/>
  <c r="S59" i="84"/>
  <c r="S58" i="84"/>
  <c r="S57" i="84"/>
  <c r="S56" i="84"/>
  <c r="S55" i="84"/>
  <c r="S54" i="84"/>
  <c r="S53" i="84"/>
  <c r="S52" i="84"/>
  <c r="S51" i="84"/>
  <c r="S50" i="84"/>
  <c r="S49" i="84"/>
  <c r="S48" i="84"/>
  <c r="S47" i="84"/>
  <c r="S46" i="84"/>
  <c r="S45" i="84"/>
  <c r="S44" i="84"/>
  <c r="S43" i="84"/>
  <c r="S137" i="83"/>
  <c r="S136" i="83"/>
  <c r="S135" i="83"/>
  <c r="S134" i="83"/>
  <c r="S133" i="83"/>
  <c r="S132" i="83"/>
  <c r="S128" i="83"/>
  <c r="S127" i="83"/>
  <c r="S126" i="83"/>
  <c r="S125" i="83"/>
  <c r="S124" i="83"/>
  <c r="S123" i="83"/>
  <c r="S122" i="83"/>
  <c r="S121" i="83"/>
  <c r="S120" i="83"/>
  <c r="S119" i="83"/>
  <c r="S118" i="83"/>
  <c r="S117" i="83"/>
  <c r="S116" i="83"/>
  <c r="S115" i="83"/>
  <c r="S114" i="83"/>
  <c r="S113" i="83"/>
  <c r="S112" i="83"/>
  <c r="S111" i="83"/>
  <c r="S110" i="83"/>
  <c r="S109" i="83"/>
  <c r="S108" i="83"/>
  <c r="S107" i="83"/>
  <c r="S106" i="83"/>
  <c r="S105" i="83"/>
  <c r="S104" i="83"/>
  <c r="S103" i="83"/>
  <c r="S102" i="83"/>
  <c r="S101" i="83"/>
  <c r="S100" i="83"/>
  <c r="S99" i="83"/>
  <c r="S98" i="83"/>
  <c r="S97" i="83"/>
  <c r="S96" i="83"/>
  <c r="S95" i="83"/>
  <c r="S94" i="83"/>
  <c r="S93" i="83"/>
  <c r="S92" i="83"/>
  <c r="S91" i="83"/>
  <c r="S90" i="83"/>
  <c r="S89" i="83"/>
  <c r="S88" i="83"/>
  <c r="S87" i="83"/>
  <c r="S84" i="83"/>
  <c r="S83" i="83"/>
  <c r="S82" i="83"/>
  <c r="S81" i="83"/>
  <c r="S80" i="83"/>
  <c r="S79" i="83"/>
  <c r="S78" i="83"/>
  <c r="S77" i="83"/>
  <c r="S76" i="83"/>
  <c r="S75" i="83"/>
  <c r="S74" i="83"/>
  <c r="S73" i="83"/>
  <c r="S72" i="83"/>
  <c r="S71" i="83"/>
  <c r="S70" i="83"/>
  <c r="S69" i="83"/>
  <c r="S68" i="83"/>
  <c r="S67" i="83"/>
  <c r="S66" i="83"/>
  <c r="S65" i="83"/>
  <c r="S64" i="83"/>
  <c r="S63" i="83"/>
  <c r="S62" i="83"/>
  <c r="S61" i="83"/>
  <c r="S60" i="83"/>
  <c r="S59" i="83"/>
  <c r="S58" i="83"/>
  <c r="S57" i="83"/>
  <c r="S56" i="83"/>
  <c r="S55" i="83"/>
  <c r="S54" i="83"/>
  <c r="S53" i="83"/>
  <c r="S52" i="83"/>
  <c r="S51" i="83"/>
  <c r="S50" i="83"/>
  <c r="S49" i="83"/>
  <c r="S48" i="83"/>
  <c r="S47" i="83"/>
  <c r="S46" i="83"/>
  <c r="S45" i="83"/>
  <c r="S44" i="83"/>
  <c r="S43" i="83"/>
  <c r="S137" i="82"/>
  <c r="S136" i="82"/>
  <c r="S135" i="82"/>
  <c r="S134" i="82"/>
  <c r="S133" i="82"/>
  <c r="S132" i="82"/>
  <c r="S128" i="82"/>
  <c r="S127" i="82"/>
  <c r="S126" i="82"/>
  <c r="S125" i="82"/>
  <c r="S124" i="82"/>
  <c r="S123" i="82"/>
  <c r="S122" i="82"/>
  <c r="S121" i="82"/>
  <c r="S120" i="82"/>
  <c r="S119" i="82"/>
  <c r="S118" i="82"/>
  <c r="S117" i="82"/>
  <c r="S116" i="82"/>
  <c r="S115" i="82"/>
  <c r="S114" i="82"/>
  <c r="S113" i="82"/>
  <c r="S112" i="82"/>
  <c r="S111" i="82"/>
  <c r="S110" i="82"/>
  <c r="S109" i="82"/>
  <c r="S108" i="82"/>
  <c r="S107" i="82"/>
  <c r="S106" i="82"/>
  <c r="S105" i="82"/>
  <c r="S104" i="82"/>
  <c r="S103" i="82"/>
  <c r="S102" i="82"/>
  <c r="S101" i="82"/>
  <c r="S100" i="82"/>
  <c r="S99" i="82"/>
  <c r="S98" i="82"/>
  <c r="S97" i="82"/>
  <c r="S96" i="82"/>
  <c r="S95" i="82"/>
  <c r="S94" i="82"/>
  <c r="S93" i="82"/>
  <c r="S92" i="82"/>
  <c r="S91" i="82"/>
  <c r="S90" i="82"/>
  <c r="S89" i="82"/>
  <c r="S88" i="82"/>
  <c r="S87" i="82"/>
  <c r="S84" i="82"/>
  <c r="S83" i="82"/>
  <c r="S82" i="82"/>
  <c r="S81" i="82"/>
  <c r="S80" i="82"/>
  <c r="S79" i="82"/>
  <c r="S78" i="82"/>
  <c r="S77" i="82"/>
  <c r="S76" i="82"/>
  <c r="S75" i="82"/>
  <c r="S74" i="82"/>
  <c r="S73" i="82"/>
  <c r="S72" i="82"/>
  <c r="S71" i="82"/>
  <c r="S70" i="82"/>
  <c r="S69" i="82"/>
  <c r="S68" i="82"/>
  <c r="S67" i="82"/>
  <c r="S66" i="82"/>
  <c r="S65" i="82"/>
  <c r="S64" i="82"/>
  <c r="S63" i="82"/>
  <c r="S62" i="82"/>
  <c r="S61" i="82"/>
  <c r="S60" i="82"/>
  <c r="S59" i="82"/>
  <c r="S58" i="82"/>
  <c r="S57" i="82"/>
  <c r="S56" i="82"/>
  <c r="S55" i="82"/>
  <c r="S54" i="82"/>
  <c r="S53" i="82"/>
  <c r="S52" i="82"/>
  <c r="S51" i="82"/>
  <c r="S50" i="82"/>
  <c r="S49" i="82"/>
  <c r="S48" i="82"/>
  <c r="S47" i="82"/>
  <c r="S46" i="82"/>
  <c r="S45" i="82"/>
  <c r="S44" i="82"/>
  <c r="S43" i="82"/>
  <c r="S137" i="81"/>
  <c r="S136" i="81"/>
  <c r="S135" i="81"/>
  <c r="S134" i="81"/>
  <c r="S133" i="81"/>
  <c r="S132" i="81"/>
  <c r="S128" i="81"/>
  <c r="S127" i="81"/>
  <c r="S126" i="81"/>
  <c r="S125" i="81"/>
  <c r="S124" i="81"/>
  <c r="S123" i="81"/>
  <c r="S122" i="81"/>
  <c r="S121" i="81"/>
  <c r="S120" i="81"/>
  <c r="S119" i="81"/>
  <c r="S118" i="81"/>
  <c r="S117" i="81"/>
  <c r="S116" i="81"/>
  <c r="S115" i="81"/>
  <c r="S114" i="81"/>
  <c r="S113" i="81"/>
  <c r="S112" i="81"/>
  <c r="S111" i="81"/>
  <c r="S110" i="81"/>
  <c r="S109" i="81"/>
  <c r="S108" i="81"/>
  <c r="S107" i="81"/>
  <c r="S106" i="81"/>
  <c r="S105" i="81"/>
  <c r="S104" i="81"/>
  <c r="S103" i="81"/>
  <c r="S102" i="81"/>
  <c r="S101" i="81"/>
  <c r="S100" i="81"/>
  <c r="S99" i="81"/>
  <c r="S98" i="81"/>
  <c r="S97" i="81"/>
  <c r="S96" i="81"/>
  <c r="S95" i="81"/>
  <c r="S94" i="81"/>
  <c r="S93" i="81"/>
  <c r="S92" i="81"/>
  <c r="S91" i="81"/>
  <c r="S90" i="81"/>
  <c r="S89" i="81"/>
  <c r="S88" i="81"/>
  <c r="S87" i="81"/>
  <c r="S84" i="81"/>
  <c r="S83" i="81"/>
  <c r="S82" i="81"/>
  <c r="S81" i="81"/>
  <c r="S80" i="81"/>
  <c r="S79" i="81"/>
  <c r="S78" i="81"/>
  <c r="S77" i="81"/>
  <c r="S76" i="81"/>
  <c r="S75" i="81"/>
  <c r="S74" i="81"/>
  <c r="S73" i="81"/>
  <c r="S72" i="81"/>
  <c r="S71" i="81"/>
  <c r="S70" i="81"/>
  <c r="S69" i="81"/>
  <c r="S68" i="81"/>
  <c r="S67" i="81"/>
  <c r="S66" i="81"/>
  <c r="S65" i="81"/>
  <c r="S64" i="81"/>
  <c r="S63" i="81"/>
  <c r="S62" i="81"/>
  <c r="S61" i="81"/>
  <c r="S60" i="81"/>
  <c r="S59" i="81"/>
  <c r="S58" i="81"/>
  <c r="S57" i="81"/>
  <c r="S56" i="81"/>
  <c r="S55" i="81"/>
  <c r="S54" i="81"/>
  <c r="S53" i="81"/>
  <c r="S52" i="81"/>
  <c r="S51" i="81"/>
  <c r="S50" i="81"/>
  <c r="S49" i="81"/>
  <c r="S48" i="81"/>
  <c r="S47" i="81"/>
  <c r="S46" i="81"/>
  <c r="S45" i="81"/>
  <c r="S44" i="81"/>
  <c r="S43" i="81"/>
  <c r="S137" i="80" l="1"/>
  <c r="S136" i="80"/>
  <c r="S135" i="80"/>
  <c r="S134" i="80"/>
  <c r="S133" i="80"/>
  <c r="S132" i="80"/>
  <c r="S128" i="80"/>
  <c r="S127" i="80"/>
  <c r="S126" i="80"/>
  <c r="S125" i="80"/>
  <c r="S124" i="80"/>
  <c r="S123" i="80"/>
  <c r="S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137" i="79"/>
  <c r="S136" i="79"/>
  <c r="S135" i="79"/>
  <c r="S134" i="79"/>
  <c r="S133" i="79"/>
  <c r="S132" i="79"/>
  <c r="S128" i="79"/>
  <c r="S127" i="79"/>
  <c r="S126" i="79"/>
  <c r="S125" i="79"/>
  <c r="S124" i="79"/>
  <c r="S123" i="79"/>
  <c r="S122" i="79"/>
  <c r="S121" i="79"/>
  <c r="S120" i="79"/>
  <c r="S119" i="79"/>
  <c r="S118" i="79"/>
  <c r="S117" i="79"/>
  <c r="S116" i="79"/>
  <c r="S115" i="79"/>
  <c r="S114" i="79"/>
  <c r="S113" i="79"/>
  <c r="S112" i="79"/>
  <c r="S111" i="79"/>
  <c r="S110" i="79"/>
  <c r="S109" i="79"/>
  <c r="S108" i="79"/>
  <c r="S107" i="79"/>
  <c r="S106" i="79"/>
  <c r="S105" i="79"/>
  <c r="S104" i="79"/>
  <c r="S103" i="79"/>
  <c r="S102" i="79"/>
  <c r="S101" i="79"/>
  <c r="S100" i="79"/>
  <c r="S99" i="79"/>
  <c r="S98" i="79"/>
  <c r="S97" i="79"/>
  <c r="S96" i="79"/>
  <c r="S95" i="79"/>
  <c r="S94" i="79"/>
  <c r="S93" i="79"/>
  <c r="S92" i="79"/>
  <c r="S91" i="79"/>
  <c r="S90" i="79"/>
  <c r="S89" i="79"/>
  <c r="S88" i="79"/>
  <c r="S87" i="79"/>
  <c r="S84" i="79"/>
  <c r="S83" i="79"/>
  <c r="S82" i="79"/>
  <c r="S81" i="79"/>
  <c r="S80" i="79"/>
  <c r="S79" i="79"/>
  <c r="S78" i="79"/>
  <c r="S77" i="79"/>
  <c r="S76" i="79"/>
  <c r="S75" i="79"/>
  <c r="S74" i="79"/>
  <c r="S73" i="79"/>
  <c r="S72" i="79"/>
  <c r="S71" i="79"/>
  <c r="S70" i="79"/>
  <c r="S69" i="79"/>
  <c r="S68" i="79"/>
  <c r="S67" i="79"/>
  <c r="S66" i="79"/>
  <c r="S65" i="79"/>
  <c r="S64" i="79"/>
  <c r="S63" i="79"/>
  <c r="S62" i="79"/>
  <c r="S61" i="79"/>
  <c r="S60" i="79"/>
  <c r="S59" i="79"/>
  <c r="S58" i="79"/>
  <c r="S57" i="79"/>
  <c r="S56" i="79"/>
  <c r="S55" i="79"/>
  <c r="S54" i="79"/>
  <c r="S53" i="79"/>
  <c r="S52" i="79"/>
  <c r="S51" i="79"/>
  <c r="S50" i="79"/>
  <c r="S49" i="79"/>
  <c r="S48" i="79"/>
  <c r="S47" i="79"/>
  <c r="S46" i="79"/>
  <c r="S45" i="79"/>
  <c r="S44" i="79"/>
  <c r="S43" i="79"/>
  <c r="S137" i="78"/>
  <c r="S136" i="78"/>
  <c r="S135" i="78"/>
  <c r="S134" i="78"/>
  <c r="S133" i="78"/>
  <c r="S132" i="78"/>
  <c r="S128" i="78"/>
  <c r="S127" i="78"/>
  <c r="S126" i="78"/>
  <c r="S125" i="78"/>
  <c r="S124" i="78"/>
  <c r="S123" i="78"/>
  <c r="S122" i="78"/>
  <c r="S121" i="78"/>
  <c r="S120" i="78"/>
  <c r="S119" i="78"/>
  <c r="S118" i="78"/>
  <c r="S117" i="78"/>
  <c r="S116" i="78"/>
  <c r="S115" i="78"/>
  <c r="S114" i="78"/>
  <c r="S113" i="78"/>
  <c r="S112" i="78"/>
  <c r="S111" i="78"/>
  <c r="S110" i="78"/>
  <c r="S109" i="78"/>
  <c r="S108" i="78"/>
  <c r="S107" i="78"/>
  <c r="S106" i="78"/>
  <c r="S105" i="78"/>
  <c r="S104" i="78"/>
  <c r="S103" i="78"/>
  <c r="S102" i="78"/>
  <c r="S101" i="78"/>
  <c r="S100" i="78"/>
  <c r="S99" i="78"/>
  <c r="S98" i="78"/>
  <c r="S97" i="78"/>
  <c r="S96" i="78"/>
  <c r="S95" i="78"/>
  <c r="S94" i="78"/>
  <c r="S93" i="78"/>
  <c r="S92" i="78"/>
  <c r="S91" i="78"/>
  <c r="S90" i="78"/>
  <c r="S89" i="78"/>
  <c r="S88" i="78"/>
  <c r="S87" i="78"/>
  <c r="S84" i="78"/>
  <c r="S83" i="78"/>
  <c r="S82" i="78"/>
  <c r="S81" i="78"/>
  <c r="S80" i="78"/>
  <c r="S79" i="78"/>
  <c r="S78" i="78"/>
  <c r="S77" i="78"/>
  <c r="S76" i="78"/>
  <c r="S75" i="78"/>
  <c r="S74" i="78"/>
  <c r="S73" i="78"/>
  <c r="S72" i="78"/>
  <c r="S71" i="78"/>
  <c r="S70" i="78"/>
  <c r="S69" i="78"/>
  <c r="S68" i="78"/>
  <c r="S67" i="78"/>
  <c r="S66" i="78"/>
  <c r="S65" i="78"/>
  <c r="S64" i="78"/>
  <c r="S63" i="78"/>
  <c r="S62" i="78"/>
  <c r="S61" i="78"/>
  <c r="S60" i="78"/>
  <c r="S59" i="78"/>
  <c r="S58" i="78"/>
  <c r="S57" i="78"/>
  <c r="S56" i="78"/>
  <c r="S55" i="78"/>
  <c r="S54" i="78"/>
  <c r="S53" i="78"/>
  <c r="S52" i="78"/>
  <c r="S51" i="78"/>
  <c r="S50" i="78"/>
  <c r="S49" i="78"/>
  <c r="S48" i="78"/>
  <c r="S47" i="78"/>
  <c r="S46" i="78"/>
  <c r="S45" i="78"/>
  <c r="S44" i="78"/>
  <c r="S43" i="78"/>
  <c r="S137" i="77"/>
  <c r="S136" i="77"/>
  <c r="S135" i="77"/>
  <c r="S134" i="77"/>
  <c r="S133" i="77"/>
  <c r="S132" i="77"/>
  <c r="S128" i="77"/>
  <c r="S127" i="77"/>
  <c r="S126" i="77"/>
  <c r="S125" i="77"/>
  <c r="S124" i="77"/>
  <c r="S123" i="77"/>
  <c r="S122" i="77"/>
  <c r="S121" i="77"/>
  <c r="S120" i="77"/>
  <c r="S119" i="77"/>
  <c r="S118" i="77"/>
  <c r="S117" i="77"/>
  <c r="S116" i="77"/>
  <c r="S115" i="77"/>
  <c r="S114" i="77"/>
  <c r="S113" i="77"/>
  <c r="S112" i="77"/>
  <c r="S111" i="77"/>
  <c r="S110" i="77"/>
  <c r="S109" i="77"/>
  <c r="S108" i="77"/>
  <c r="S107" i="77"/>
  <c r="S106" i="77"/>
  <c r="S105" i="77"/>
  <c r="S104" i="77"/>
  <c r="S103" i="77"/>
  <c r="S102" i="77"/>
  <c r="S101" i="77"/>
  <c r="S100" i="77"/>
  <c r="S99" i="77"/>
  <c r="S98" i="77"/>
  <c r="S97" i="77"/>
  <c r="S96" i="77"/>
  <c r="S95" i="77"/>
  <c r="S94" i="77"/>
  <c r="S93" i="77"/>
  <c r="S92" i="77"/>
  <c r="S91" i="77"/>
  <c r="S90" i="77"/>
  <c r="S89" i="77"/>
  <c r="S88" i="77"/>
  <c r="S87" i="77"/>
  <c r="S84" i="77"/>
  <c r="S83" i="77"/>
  <c r="S82" i="77"/>
  <c r="S81" i="77"/>
  <c r="S80" i="77"/>
  <c r="S79" i="77"/>
  <c r="S78" i="77"/>
  <c r="S77" i="77"/>
  <c r="S76" i="77"/>
  <c r="S75" i="77"/>
  <c r="S74" i="77"/>
  <c r="S73" i="77"/>
  <c r="S72" i="77"/>
  <c r="S71" i="77"/>
  <c r="S70" i="77"/>
  <c r="S69" i="77"/>
  <c r="S68" i="77"/>
  <c r="S67" i="77"/>
  <c r="S66" i="77"/>
  <c r="S65" i="77"/>
  <c r="S64" i="77"/>
  <c r="S63" i="77"/>
  <c r="S62" i="77"/>
  <c r="S61" i="77"/>
  <c r="S60" i="77"/>
  <c r="S59" i="77"/>
  <c r="S58" i="77"/>
  <c r="S57" i="77"/>
  <c r="S56" i="77"/>
  <c r="S55" i="77"/>
  <c r="S54" i="77"/>
  <c r="S53" i="77"/>
  <c r="S52" i="77"/>
  <c r="S51" i="77"/>
  <c r="S50" i="77"/>
  <c r="S49" i="77"/>
  <c r="S48" i="77"/>
  <c r="S47" i="77"/>
  <c r="S46" i="77"/>
  <c r="S45" i="77"/>
  <c r="S44" i="77"/>
  <c r="S43" i="77"/>
  <c r="S137" i="76" l="1"/>
  <c r="S136" i="76"/>
  <c r="S135" i="76"/>
  <c r="S134" i="76"/>
  <c r="S133" i="76"/>
  <c r="S132" i="76"/>
  <c r="S128" i="76"/>
  <c r="S127" i="76"/>
  <c r="S126" i="76"/>
  <c r="S125" i="76"/>
  <c r="S124" i="76"/>
  <c r="S123" i="76"/>
  <c r="S122" i="76"/>
  <c r="S121" i="76"/>
  <c r="S120" i="76"/>
  <c r="S119" i="76"/>
  <c r="S118" i="76"/>
  <c r="S117" i="76"/>
  <c r="S116" i="76"/>
  <c r="S115" i="76"/>
  <c r="S114" i="76"/>
  <c r="S113" i="76"/>
  <c r="S112" i="76"/>
  <c r="S111" i="76"/>
  <c r="S110" i="76"/>
  <c r="S109" i="76"/>
  <c r="S108" i="76"/>
  <c r="S107" i="76"/>
  <c r="S106" i="76"/>
  <c r="S105" i="76"/>
  <c r="S104" i="76"/>
  <c r="S103" i="76"/>
  <c r="S102" i="76"/>
  <c r="S101" i="76"/>
  <c r="S100" i="76"/>
  <c r="S99" i="76"/>
  <c r="S98" i="76"/>
  <c r="S97" i="76"/>
  <c r="S96" i="76"/>
  <c r="S95" i="76"/>
  <c r="S94" i="76"/>
  <c r="S93" i="76"/>
  <c r="S92" i="76"/>
  <c r="S91" i="76"/>
  <c r="S90" i="76"/>
  <c r="S89" i="76"/>
  <c r="S88" i="76"/>
  <c r="S87" i="76"/>
  <c r="S84" i="76"/>
  <c r="S83" i="76"/>
  <c r="S82" i="76"/>
  <c r="S81" i="76"/>
  <c r="S80" i="76"/>
  <c r="S79" i="76"/>
  <c r="S78" i="76"/>
  <c r="S77" i="76"/>
  <c r="S76" i="76"/>
  <c r="S75" i="76"/>
  <c r="S74" i="76"/>
  <c r="S73" i="76"/>
  <c r="S72" i="76"/>
  <c r="S71" i="76"/>
  <c r="S70" i="76"/>
  <c r="S69" i="76"/>
  <c r="S68" i="76"/>
  <c r="S67" i="76"/>
  <c r="S66" i="76"/>
  <c r="S65" i="76"/>
  <c r="S64" i="76"/>
  <c r="S63" i="76"/>
  <c r="S62" i="76"/>
  <c r="S61" i="76"/>
  <c r="S60" i="76"/>
  <c r="S59" i="76"/>
  <c r="S58" i="76"/>
  <c r="S57" i="76"/>
  <c r="S56" i="76"/>
  <c r="S55" i="76"/>
  <c r="S54" i="76"/>
  <c r="S53" i="76"/>
  <c r="S52" i="76"/>
  <c r="S51" i="76"/>
  <c r="S50" i="76"/>
  <c r="S49" i="76"/>
  <c r="S48" i="76"/>
  <c r="S47" i="76"/>
  <c r="S46" i="76"/>
  <c r="S45" i="76"/>
  <c r="S44" i="76"/>
  <c r="S43" i="76"/>
  <c r="S137" i="75"/>
  <c r="S136" i="75"/>
  <c r="S135" i="75"/>
  <c r="S134" i="75"/>
  <c r="S133" i="75"/>
  <c r="S132" i="75"/>
  <c r="S127" i="75"/>
  <c r="S126" i="75"/>
  <c r="S125" i="75"/>
  <c r="S124" i="75"/>
  <c r="S123" i="75"/>
  <c r="S122" i="75"/>
  <c r="S121" i="75"/>
  <c r="S120" i="75"/>
  <c r="S119" i="75"/>
  <c r="S118" i="75"/>
  <c r="S117" i="75"/>
  <c r="S116" i="75"/>
  <c r="S115" i="75"/>
  <c r="S114" i="75"/>
  <c r="S113" i="75"/>
  <c r="S112" i="75"/>
  <c r="S111" i="75"/>
  <c r="S110" i="75"/>
  <c r="S109" i="75"/>
  <c r="S108" i="75"/>
  <c r="S107" i="75"/>
  <c r="S106" i="75"/>
  <c r="S105" i="75"/>
  <c r="S104" i="75"/>
  <c r="S103" i="75"/>
  <c r="S102" i="75"/>
  <c r="S101" i="75"/>
  <c r="S100" i="75"/>
  <c r="S99" i="75"/>
  <c r="S98" i="75"/>
  <c r="S97" i="75"/>
  <c r="S96" i="75"/>
  <c r="S95" i="75"/>
  <c r="S94" i="75"/>
  <c r="S93" i="75"/>
  <c r="S92" i="75"/>
  <c r="S91" i="75"/>
  <c r="S90" i="75"/>
  <c r="S89" i="75"/>
  <c r="S88" i="75"/>
  <c r="S87" i="75"/>
  <c r="S84" i="75"/>
  <c r="S83" i="75"/>
  <c r="S82" i="75"/>
  <c r="S81" i="75"/>
  <c r="S80" i="75"/>
  <c r="S79" i="75"/>
  <c r="S78" i="75"/>
  <c r="S77" i="75"/>
  <c r="S76" i="75"/>
  <c r="S75" i="75"/>
  <c r="S74" i="75"/>
  <c r="S73" i="75"/>
  <c r="S72" i="75"/>
  <c r="S71" i="75"/>
  <c r="S70" i="75"/>
  <c r="S69" i="75"/>
  <c r="S68" i="75"/>
  <c r="S67" i="75"/>
  <c r="S66" i="75"/>
  <c r="S65" i="75"/>
  <c r="S64" i="75"/>
  <c r="S63" i="75"/>
  <c r="S62" i="75"/>
  <c r="S61" i="75"/>
  <c r="S60" i="75"/>
  <c r="S59" i="75"/>
  <c r="S58" i="75"/>
  <c r="S57" i="75"/>
  <c r="S56" i="75"/>
  <c r="S55" i="75"/>
  <c r="S54" i="75"/>
  <c r="S53" i="75"/>
  <c r="S52" i="75"/>
  <c r="S51" i="75"/>
  <c r="S50" i="75"/>
  <c r="S49" i="75"/>
  <c r="S48" i="75"/>
  <c r="S47" i="75"/>
  <c r="S46" i="75"/>
  <c r="S45" i="75"/>
  <c r="S44" i="75"/>
  <c r="S43" i="75"/>
  <c r="R48" i="71" l="1"/>
  <c r="S137" i="73" l="1"/>
  <c r="S136" i="73"/>
  <c r="S135" i="73"/>
  <c r="S134" i="73"/>
  <c r="S133" i="73"/>
  <c r="S132" i="73"/>
  <c r="S128" i="73"/>
  <c r="S127" i="73"/>
  <c r="S126" i="73"/>
  <c r="S125" i="73"/>
  <c r="S124" i="73"/>
  <c r="S123" i="73"/>
  <c r="S122" i="73"/>
  <c r="S121" i="73"/>
  <c r="S120" i="73"/>
  <c r="S119" i="73"/>
  <c r="S118" i="73"/>
  <c r="S117" i="73"/>
  <c r="S116" i="73"/>
  <c r="S115" i="73"/>
  <c r="S114" i="73"/>
  <c r="S113" i="73"/>
  <c r="S112" i="73"/>
  <c r="S111" i="73"/>
  <c r="S110" i="73"/>
  <c r="S109" i="73"/>
  <c r="S108" i="73"/>
  <c r="S107" i="73"/>
  <c r="S106" i="73"/>
  <c r="S105" i="73"/>
  <c r="S104" i="73"/>
  <c r="S103" i="73"/>
  <c r="S102" i="73"/>
  <c r="S101" i="73"/>
  <c r="S100" i="73"/>
  <c r="S99" i="73"/>
  <c r="S98" i="73"/>
  <c r="S97" i="73"/>
  <c r="S96" i="73"/>
  <c r="S95" i="73"/>
  <c r="S94" i="73"/>
  <c r="S93" i="73"/>
  <c r="S92" i="73"/>
  <c r="S91" i="73"/>
  <c r="S90" i="73"/>
  <c r="S89" i="73"/>
  <c r="S88" i="73"/>
  <c r="S87" i="73"/>
  <c r="S84" i="73"/>
  <c r="S83" i="73"/>
  <c r="S82" i="73"/>
  <c r="S81" i="73"/>
  <c r="S80" i="73"/>
  <c r="S79" i="73"/>
  <c r="S78" i="73"/>
  <c r="S77" i="73"/>
  <c r="S76" i="73"/>
  <c r="S75" i="73"/>
  <c r="S74" i="73"/>
  <c r="S73" i="73"/>
  <c r="S72" i="73"/>
  <c r="S71" i="73"/>
  <c r="S70" i="73"/>
  <c r="S69" i="73"/>
  <c r="S68" i="73"/>
  <c r="S67" i="73"/>
  <c r="S66" i="73"/>
  <c r="S65" i="73"/>
  <c r="S64" i="73"/>
  <c r="S63" i="73"/>
  <c r="S62" i="73"/>
  <c r="S61" i="73"/>
  <c r="S60" i="73"/>
  <c r="S59" i="73"/>
  <c r="S58" i="73"/>
  <c r="S57" i="73"/>
  <c r="S56" i="73"/>
  <c r="S55" i="73"/>
  <c r="S54" i="73"/>
  <c r="S53" i="73"/>
  <c r="S52" i="73"/>
  <c r="S51" i="73"/>
  <c r="S50" i="73"/>
  <c r="S49" i="73"/>
  <c r="S48" i="73"/>
  <c r="S47" i="73"/>
  <c r="S46" i="73"/>
  <c r="S45" i="73"/>
  <c r="S44" i="73"/>
  <c r="S43" i="73"/>
  <c r="S137" i="72"/>
  <c r="S136" i="72"/>
  <c r="S135" i="72"/>
  <c r="S134" i="72"/>
  <c r="S133" i="72"/>
  <c r="S132" i="72"/>
  <c r="S128" i="72"/>
  <c r="S127" i="72"/>
  <c r="S126" i="72"/>
  <c r="S125" i="72"/>
  <c r="S124" i="72"/>
  <c r="S123" i="72"/>
  <c r="S122" i="72"/>
  <c r="S121" i="72"/>
  <c r="S120" i="72"/>
  <c r="S119" i="72"/>
  <c r="S118" i="72"/>
  <c r="S117" i="72"/>
  <c r="S116" i="72"/>
  <c r="S115" i="72"/>
  <c r="S114" i="72"/>
  <c r="S113" i="72"/>
  <c r="S112" i="72"/>
  <c r="S111" i="72"/>
  <c r="S110" i="72"/>
  <c r="S109" i="72"/>
  <c r="S108" i="72"/>
  <c r="S107" i="72"/>
  <c r="S106" i="72"/>
  <c r="S105" i="72"/>
  <c r="S104" i="72"/>
  <c r="S103" i="72"/>
  <c r="S102" i="72"/>
  <c r="S101" i="72"/>
  <c r="S100" i="72"/>
  <c r="S99" i="72"/>
  <c r="S98" i="72"/>
  <c r="S97" i="72"/>
  <c r="S96" i="72"/>
  <c r="S95" i="72"/>
  <c r="S94" i="72"/>
  <c r="S93" i="72"/>
  <c r="S92" i="72"/>
  <c r="S91" i="72"/>
  <c r="S90" i="72"/>
  <c r="S89" i="72"/>
  <c r="S88" i="72"/>
  <c r="S87" i="72"/>
  <c r="S84" i="72"/>
  <c r="S83" i="72"/>
  <c r="S82" i="72"/>
  <c r="S81" i="72"/>
  <c r="S80" i="72"/>
  <c r="S79" i="72"/>
  <c r="S78" i="72"/>
  <c r="S77" i="72"/>
  <c r="S76" i="72"/>
  <c r="S75" i="72"/>
  <c r="S74" i="72"/>
  <c r="S73" i="72"/>
  <c r="S72" i="72"/>
  <c r="S71" i="72"/>
  <c r="S70" i="72"/>
  <c r="S69" i="72"/>
  <c r="S68" i="72"/>
  <c r="S67" i="72"/>
  <c r="S66" i="72"/>
  <c r="S65" i="72"/>
  <c r="S64" i="72"/>
  <c r="S63" i="72"/>
  <c r="S62" i="72"/>
  <c r="S61" i="72"/>
  <c r="S60" i="72"/>
  <c r="S59" i="72"/>
  <c r="S58" i="72"/>
  <c r="S57" i="72"/>
  <c r="S56" i="72"/>
  <c r="S55" i="72"/>
  <c r="S54" i="72"/>
  <c r="S53" i="72"/>
  <c r="S52" i="72"/>
  <c r="S51" i="72"/>
  <c r="S50" i="72"/>
  <c r="S49" i="72"/>
  <c r="S48" i="72"/>
  <c r="S47" i="72"/>
  <c r="S46" i="72"/>
  <c r="S45" i="72"/>
  <c r="S44" i="72"/>
  <c r="S43" i="72"/>
  <c r="S137" i="71"/>
  <c r="S136" i="71"/>
  <c r="S135" i="71"/>
  <c r="S134" i="71"/>
  <c r="S133" i="71"/>
  <c r="S132" i="71"/>
  <c r="S128" i="71"/>
  <c r="S127" i="71"/>
  <c r="S126" i="71"/>
  <c r="S125" i="71"/>
  <c r="S124" i="71"/>
  <c r="S123" i="71"/>
  <c r="S122" i="71"/>
  <c r="S121" i="71"/>
  <c r="S120" i="71"/>
  <c r="S119" i="71"/>
  <c r="S118" i="71"/>
  <c r="S117" i="71"/>
  <c r="S116" i="71"/>
  <c r="S115" i="71"/>
  <c r="S114" i="71"/>
  <c r="S113" i="71"/>
  <c r="S112" i="71"/>
  <c r="S111" i="71"/>
  <c r="S110" i="71"/>
  <c r="S109" i="71"/>
  <c r="S108" i="71"/>
  <c r="S107" i="71"/>
  <c r="S106" i="71"/>
  <c r="S105" i="71"/>
  <c r="S104" i="71"/>
  <c r="S103" i="71"/>
  <c r="S102" i="71"/>
  <c r="S101" i="71"/>
  <c r="S100" i="71"/>
  <c r="S99" i="71"/>
  <c r="S98" i="71"/>
  <c r="S97" i="71"/>
  <c r="S96" i="71"/>
  <c r="S95" i="71"/>
  <c r="S94" i="71"/>
  <c r="S93" i="71"/>
  <c r="S92" i="71"/>
  <c r="S91" i="71"/>
  <c r="S90" i="71"/>
  <c r="S89" i="71"/>
  <c r="S88" i="71"/>
  <c r="S87" i="71"/>
  <c r="S84" i="71"/>
  <c r="S83" i="71"/>
  <c r="S82" i="71"/>
  <c r="S81" i="71"/>
  <c r="S80" i="71"/>
  <c r="S79" i="71"/>
  <c r="S78" i="71"/>
  <c r="S77" i="71"/>
  <c r="S76" i="71"/>
  <c r="S75" i="71"/>
  <c r="S74" i="71"/>
  <c r="S73" i="71"/>
  <c r="S72" i="71"/>
  <c r="S71" i="71"/>
  <c r="S70" i="71"/>
  <c r="S69" i="71"/>
  <c r="S68" i="71"/>
  <c r="S67" i="71"/>
  <c r="S66" i="71"/>
  <c r="S65" i="71"/>
  <c r="S64" i="71"/>
  <c r="S63" i="71"/>
  <c r="S62" i="71"/>
  <c r="S61" i="71"/>
  <c r="S60" i="71"/>
  <c r="S59" i="71"/>
  <c r="S58" i="71"/>
  <c r="S57" i="71"/>
  <c r="S56" i="71"/>
  <c r="S55" i="71"/>
  <c r="S54" i="71"/>
  <c r="S53" i="71"/>
  <c r="S52" i="71"/>
  <c r="S51" i="71"/>
  <c r="S50" i="71"/>
  <c r="S49" i="71"/>
  <c r="S48" i="71"/>
  <c r="S47" i="71"/>
  <c r="S46" i="71"/>
  <c r="S45" i="71"/>
  <c r="S44" i="71"/>
  <c r="S43" i="71"/>
  <c r="R48" i="67" l="1"/>
  <c r="S68" i="65" l="1"/>
  <c r="S137" i="70" l="1"/>
  <c r="S136" i="70"/>
  <c r="S135" i="70"/>
  <c r="S134" i="70"/>
  <c r="S133" i="70"/>
  <c r="S132" i="70"/>
  <c r="S128" i="70"/>
  <c r="S127" i="70"/>
  <c r="S126" i="70"/>
  <c r="S125" i="70"/>
  <c r="S124" i="70"/>
  <c r="S123" i="70"/>
  <c r="S122" i="70"/>
  <c r="S121" i="70"/>
  <c r="S120" i="70"/>
  <c r="S119" i="70"/>
  <c r="S118" i="70"/>
  <c r="S117" i="70"/>
  <c r="S116" i="70"/>
  <c r="S115" i="70"/>
  <c r="S114" i="70"/>
  <c r="S113" i="70"/>
  <c r="S112" i="70"/>
  <c r="S111" i="70"/>
  <c r="S110" i="70"/>
  <c r="S109" i="70"/>
  <c r="S108" i="70"/>
  <c r="S107" i="70"/>
  <c r="S106" i="70"/>
  <c r="S105" i="70"/>
  <c r="S104" i="70"/>
  <c r="S103" i="70"/>
  <c r="S102" i="70"/>
  <c r="S101" i="70"/>
  <c r="S100" i="70"/>
  <c r="S99" i="70"/>
  <c r="S98" i="70"/>
  <c r="S97" i="70"/>
  <c r="S96" i="70"/>
  <c r="S95" i="70"/>
  <c r="S94" i="70"/>
  <c r="S93" i="70"/>
  <c r="S92" i="70"/>
  <c r="S91" i="70"/>
  <c r="S90" i="70"/>
  <c r="S89" i="70"/>
  <c r="S88" i="70"/>
  <c r="S87" i="70"/>
  <c r="S84" i="70"/>
  <c r="S83" i="70"/>
  <c r="S82" i="70"/>
  <c r="S81" i="70"/>
  <c r="S80" i="70"/>
  <c r="S79" i="70"/>
  <c r="S78" i="70"/>
  <c r="S77" i="70"/>
  <c r="S76" i="70"/>
  <c r="S75" i="70"/>
  <c r="S74" i="70"/>
  <c r="S73" i="70"/>
  <c r="S72" i="70"/>
  <c r="S71" i="70"/>
  <c r="S70" i="70"/>
  <c r="S69" i="70"/>
  <c r="S68" i="70"/>
  <c r="S67" i="70"/>
  <c r="S66" i="70"/>
  <c r="S65" i="70"/>
  <c r="S64" i="70"/>
  <c r="S63" i="70"/>
  <c r="S62" i="70"/>
  <c r="S61" i="70"/>
  <c r="S60" i="70"/>
  <c r="S59" i="70"/>
  <c r="S58" i="70"/>
  <c r="S57" i="70"/>
  <c r="S56" i="70"/>
  <c r="S55" i="70"/>
  <c r="S54" i="70"/>
  <c r="S53" i="70"/>
  <c r="S52" i="70"/>
  <c r="S51" i="70"/>
  <c r="S50" i="70"/>
  <c r="S49" i="70"/>
  <c r="S48" i="70"/>
  <c r="S47" i="70"/>
  <c r="S46" i="70"/>
  <c r="S45" i="70"/>
  <c r="S44" i="70"/>
  <c r="S43" i="70"/>
  <c r="S137" i="69" l="1"/>
  <c r="S136" i="69"/>
  <c r="S135" i="69"/>
  <c r="S134" i="69"/>
  <c r="S133" i="69"/>
  <c r="S132" i="69"/>
  <c r="S128" i="69"/>
  <c r="S127" i="69"/>
  <c r="S126" i="69"/>
  <c r="S125" i="69"/>
  <c r="S124" i="69"/>
  <c r="S123" i="69"/>
  <c r="S122" i="69"/>
  <c r="S121" i="69"/>
  <c r="S120" i="69"/>
  <c r="S119" i="69"/>
  <c r="S118" i="69"/>
  <c r="S117" i="69"/>
  <c r="S116" i="69"/>
  <c r="S115" i="69"/>
  <c r="S114" i="69"/>
  <c r="S113" i="69"/>
  <c r="S112" i="69"/>
  <c r="S111" i="69"/>
  <c r="S110" i="69"/>
  <c r="S109" i="69"/>
  <c r="S108" i="69"/>
  <c r="S107" i="69"/>
  <c r="S106" i="69"/>
  <c r="S105" i="69"/>
  <c r="S104" i="69"/>
  <c r="S103" i="69"/>
  <c r="S102" i="69"/>
  <c r="S101" i="69"/>
  <c r="S100" i="69"/>
  <c r="S99" i="69"/>
  <c r="S98" i="69"/>
  <c r="S97" i="69"/>
  <c r="S96" i="69"/>
  <c r="S95" i="69"/>
  <c r="S94" i="69"/>
  <c r="S93" i="69"/>
  <c r="S92" i="69"/>
  <c r="S91" i="69"/>
  <c r="S90" i="69"/>
  <c r="S89" i="69"/>
  <c r="S88" i="69"/>
  <c r="S87" i="69"/>
  <c r="S84" i="69"/>
  <c r="S83" i="69"/>
  <c r="S82" i="69"/>
  <c r="S81" i="69"/>
  <c r="S80" i="69"/>
  <c r="S79" i="69"/>
  <c r="S78" i="69"/>
  <c r="S77" i="69"/>
  <c r="S76" i="69"/>
  <c r="S75" i="69"/>
  <c r="S74" i="69"/>
  <c r="S73" i="69"/>
  <c r="S72" i="69"/>
  <c r="S71" i="69"/>
  <c r="S70" i="69"/>
  <c r="S69" i="69"/>
  <c r="S68" i="69"/>
  <c r="S67" i="69"/>
  <c r="S66" i="69"/>
  <c r="S65" i="69"/>
  <c r="S64" i="69"/>
  <c r="S63" i="69"/>
  <c r="S62" i="69"/>
  <c r="S61" i="69"/>
  <c r="S60" i="69"/>
  <c r="S59" i="69"/>
  <c r="S58" i="69"/>
  <c r="S57" i="69"/>
  <c r="S56" i="69"/>
  <c r="S55" i="69"/>
  <c r="S54" i="69"/>
  <c r="S53" i="69"/>
  <c r="S52" i="69"/>
  <c r="S51" i="69"/>
  <c r="S50" i="69"/>
  <c r="S49" i="69"/>
  <c r="S48" i="69"/>
  <c r="S47" i="69"/>
  <c r="S46" i="69"/>
  <c r="S45" i="69"/>
  <c r="S44" i="69"/>
  <c r="S43" i="69"/>
  <c r="S137" i="68"/>
  <c r="S136" i="68"/>
  <c r="S135" i="68"/>
  <c r="S134" i="68"/>
  <c r="S133" i="68"/>
  <c r="S132" i="68"/>
  <c r="S128" i="68"/>
  <c r="S127" i="68"/>
  <c r="S126" i="68"/>
  <c r="S125" i="68"/>
  <c r="S124" i="68"/>
  <c r="S123" i="68"/>
  <c r="S122" i="68"/>
  <c r="S121" i="68"/>
  <c r="S120" i="68"/>
  <c r="S119" i="68"/>
  <c r="S118" i="68"/>
  <c r="S117" i="68"/>
  <c r="S116" i="68"/>
  <c r="S115" i="68"/>
  <c r="S114" i="68"/>
  <c r="S113" i="68"/>
  <c r="S112" i="68"/>
  <c r="S111" i="68"/>
  <c r="S110" i="68"/>
  <c r="S109" i="68"/>
  <c r="S108" i="68"/>
  <c r="S107" i="68"/>
  <c r="S106" i="68"/>
  <c r="S105" i="68"/>
  <c r="S104" i="68"/>
  <c r="S103" i="68"/>
  <c r="S102" i="68"/>
  <c r="S101" i="68"/>
  <c r="S100" i="68"/>
  <c r="S99" i="68"/>
  <c r="S98" i="68"/>
  <c r="S97" i="68"/>
  <c r="S96" i="68"/>
  <c r="S95" i="68"/>
  <c r="S94" i="68"/>
  <c r="S93" i="68"/>
  <c r="S92" i="68"/>
  <c r="S91" i="68"/>
  <c r="S90" i="68"/>
  <c r="S89" i="68"/>
  <c r="S88" i="68"/>
  <c r="S87" i="68"/>
  <c r="S84" i="68"/>
  <c r="S83" i="68"/>
  <c r="S82" i="68"/>
  <c r="S81" i="68"/>
  <c r="S80" i="68"/>
  <c r="S79" i="68"/>
  <c r="S78" i="68"/>
  <c r="S77" i="68"/>
  <c r="S76" i="68"/>
  <c r="S75" i="68"/>
  <c r="S74" i="68"/>
  <c r="S73" i="68"/>
  <c r="S72" i="68"/>
  <c r="S71" i="68"/>
  <c r="S70" i="68"/>
  <c r="S69" i="68"/>
  <c r="S68" i="68"/>
  <c r="S67" i="68"/>
  <c r="S66" i="68"/>
  <c r="S65" i="68"/>
  <c r="S64" i="68"/>
  <c r="S63" i="68"/>
  <c r="S62" i="68"/>
  <c r="S61" i="68"/>
  <c r="S60" i="68"/>
  <c r="S59" i="68"/>
  <c r="S58" i="68"/>
  <c r="S57" i="68"/>
  <c r="S56" i="68"/>
  <c r="S55" i="68"/>
  <c r="S54" i="68"/>
  <c r="S53" i="68"/>
  <c r="S52" i="68"/>
  <c r="S51" i="68"/>
  <c r="S50" i="68"/>
  <c r="S49" i="68"/>
  <c r="S48" i="68"/>
  <c r="S47" i="68"/>
  <c r="S46" i="68"/>
  <c r="S45" i="68"/>
  <c r="S44" i="68"/>
  <c r="S43" i="68"/>
  <c r="S137" i="67"/>
  <c r="S136" i="67"/>
  <c r="S135" i="67"/>
  <c r="S134" i="67"/>
  <c r="S133" i="67"/>
  <c r="S132" i="67"/>
  <c r="S128" i="67"/>
  <c r="S127" i="67"/>
  <c r="S126" i="67"/>
  <c r="S125" i="67"/>
  <c r="S124" i="67"/>
  <c r="S123" i="67"/>
  <c r="S122" i="67"/>
  <c r="S121" i="67"/>
  <c r="S120" i="67"/>
  <c r="S119" i="67"/>
  <c r="S118" i="67"/>
  <c r="S117" i="67"/>
  <c r="S116" i="67"/>
  <c r="S115" i="67"/>
  <c r="S114" i="67"/>
  <c r="S113" i="67"/>
  <c r="S112" i="67"/>
  <c r="S111" i="67"/>
  <c r="S110" i="67"/>
  <c r="S109" i="67"/>
  <c r="S108" i="67"/>
  <c r="S107" i="67"/>
  <c r="S106" i="67"/>
  <c r="S105" i="67"/>
  <c r="S104" i="67"/>
  <c r="S103" i="67"/>
  <c r="S102" i="67"/>
  <c r="S101" i="67"/>
  <c r="S100" i="67"/>
  <c r="S99" i="67"/>
  <c r="S98" i="67"/>
  <c r="S97" i="67"/>
  <c r="S96" i="67"/>
  <c r="S95" i="67"/>
  <c r="S94" i="67"/>
  <c r="S93" i="67"/>
  <c r="S92" i="67"/>
  <c r="S91" i="67"/>
  <c r="S90" i="67"/>
  <c r="S89" i="67"/>
  <c r="S88" i="67"/>
  <c r="S87" i="67"/>
  <c r="S84" i="67"/>
  <c r="S83" i="67"/>
  <c r="S82" i="67"/>
  <c r="S81" i="67"/>
  <c r="S80" i="67"/>
  <c r="S79" i="67"/>
  <c r="S78" i="67"/>
  <c r="S77" i="67"/>
  <c r="S76" i="67"/>
  <c r="S75" i="67"/>
  <c r="S74" i="67"/>
  <c r="S73" i="67"/>
  <c r="S72" i="67"/>
  <c r="S71" i="67"/>
  <c r="S70" i="67"/>
  <c r="S69" i="67"/>
  <c r="S68" i="67"/>
  <c r="S67" i="67"/>
  <c r="S66" i="67"/>
  <c r="S65" i="67"/>
  <c r="S64" i="67"/>
  <c r="S63" i="67"/>
  <c r="S62" i="67"/>
  <c r="S61" i="67"/>
  <c r="S60" i="67"/>
  <c r="S59" i="67"/>
  <c r="S58" i="67"/>
  <c r="S57" i="67"/>
  <c r="S56" i="67"/>
  <c r="S55" i="67"/>
  <c r="S54" i="67"/>
  <c r="S53" i="67"/>
  <c r="S52" i="67"/>
  <c r="S51" i="67"/>
  <c r="S50" i="67"/>
  <c r="S49" i="67"/>
  <c r="S48" i="67"/>
  <c r="S47" i="67"/>
  <c r="S46" i="67"/>
  <c r="S45" i="67"/>
  <c r="S44" i="67"/>
  <c r="S43" i="67"/>
  <c r="S137" i="66"/>
  <c r="S136" i="66"/>
  <c r="S135" i="66"/>
  <c r="S134" i="66"/>
  <c r="S133" i="66"/>
  <c r="S132" i="66"/>
  <c r="S128" i="66"/>
  <c r="S127" i="66"/>
  <c r="S126" i="66"/>
  <c r="S125" i="66"/>
  <c r="S124" i="66"/>
  <c r="S123" i="66"/>
  <c r="S122" i="66"/>
  <c r="S121" i="66"/>
  <c r="S120" i="66"/>
  <c r="S119" i="66"/>
  <c r="S118" i="66"/>
  <c r="S117" i="66"/>
  <c r="S116" i="66"/>
  <c r="S115" i="66"/>
  <c r="S114" i="66"/>
  <c r="S113" i="66"/>
  <c r="S112" i="66"/>
  <c r="S111" i="66"/>
  <c r="S110" i="66"/>
  <c r="S109" i="66"/>
  <c r="S108" i="66"/>
  <c r="S107" i="66"/>
  <c r="S106" i="66"/>
  <c r="S105" i="66"/>
  <c r="S104" i="66"/>
  <c r="S103" i="66"/>
  <c r="S102" i="66"/>
  <c r="S101" i="66"/>
  <c r="S100" i="66"/>
  <c r="S99" i="66"/>
  <c r="S98" i="66"/>
  <c r="S97" i="66"/>
  <c r="S96" i="66"/>
  <c r="S95" i="66"/>
  <c r="S94" i="66"/>
  <c r="S93" i="66"/>
  <c r="S92" i="66"/>
  <c r="S91" i="66"/>
  <c r="S90" i="66"/>
  <c r="S89" i="66"/>
  <c r="S88" i="66"/>
  <c r="S87" i="66"/>
  <c r="S84" i="66"/>
  <c r="S83" i="66"/>
  <c r="S82" i="66"/>
  <c r="S81" i="66"/>
  <c r="S80" i="66"/>
  <c r="S79" i="66"/>
  <c r="S78" i="66"/>
  <c r="S77" i="66"/>
  <c r="S76" i="66"/>
  <c r="S75" i="66"/>
  <c r="S74" i="66"/>
  <c r="S73" i="66"/>
  <c r="S72" i="66"/>
  <c r="S71" i="66"/>
  <c r="S70" i="66"/>
  <c r="S69" i="66"/>
  <c r="S68" i="66"/>
  <c r="S67" i="66"/>
  <c r="S66" i="66"/>
  <c r="S65" i="66"/>
  <c r="S64" i="66"/>
  <c r="S63" i="66"/>
  <c r="S62" i="66"/>
  <c r="S61" i="66"/>
  <c r="S60" i="66"/>
  <c r="S59" i="66"/>
  <c r="S58" i="66"/>
  <c r="S57" i="66"/>
  <c r="S56" i="66"/>
  <c r="S55" i="66"/>
  <c r="S54" i="66"/>
  <c r="S53" i="66"/>
  <c r="S52" i="66"/>
  <c r="S51" i="66"/>
  <c r="S50" i="66"/>
  <c r="S49" i="66"/>
  <c r="S48" i="66"/>
  <c r="S47" i="66"/>
  <c r="S46" i="66"/>
  <c r="S45" i="66"/>
  <c r="S44" i="66"/>
  <c r="S43" i="66"/>
  <c r="S137" i="65" l="1"/>
  <c r="S136" i="65"/>
  <c r="S135" i="65"/>
  <c r="S134" i="65"/>
  <c r="S133" i="65"/>
  <c r="S132" i="65"/>
  <c r="S128" i="65"/>
  <c r="S127" i="65"/>
  <c r="S126" i="65"/>
  <c r="S125" i="65"/>
  <c r="S124" i="65"/>
  <c r="S123" i="65"/>
  <c r="S122" i="65"/>
  <c r="S121" i="65"/>
  <c r="S120" i="65"/>
  <c r="S119" i="65"/>
  <c r="S118" i="65"/>
  <c r="S117" i="65"/>
  <c r="S116" i="65"/>
  <c r="S115" i="65"/>
  <c r="S114" i="65"/>
  <c r="S113" i="65"/>
  <c r="S112" i="65"/>
  <c r="S111" i="65"/>
  <c r="S110" i="65"/>
  <c r="S109" i="65"/>
  <c r="S108" i="65"/>
  <c r="S107" i="65"/>
  <c r="S106" i="65"/>
  <c r="S105" i="65"/>
  <c r="S104" i="65"/>
  <c r="S103" i="65"/>
  <c r="S102" i="65"/>
  <c r="S101" i="65"/>
  <c r="S100" i="65"/>
  <c r="S99" i="65"/>
  <c r="S98" i="65"/>
  <c r="S97" i="65"/>
  <c r="S96" i="65"/>
  <c r="S95" i="65"/>
  <c r="S94" i="65"/>
  <c r="S93" i="65"/>
  <c r="S92" i="65"/>
  <c r="S91" i="65"/>
  <c r="S90" i="65"/>
  <c r="S89" i="65"/>
  <c r="S88" i="65"/>
  <c r="S87" i="65"/>
  <c r="S84" i="65"/>
  <c r="S83" i="65"/>
  <c r="S82" i="65"/>
  <c r="S81" i="65"/>
  <c r="S80" i="65"/>
  <c r="S79" i="65"/>
  <c r="S78" i="65"/>
  <c r="S77" i="65"/>
  <c r="S76" i="65"/>
  <c r="S75" i="65"/>
  <c r="S74" i="65"/>
  <c r="S73" i="65"/>
  <c r="S72" i="65"/>
  <c r="S71" i="65"/>
  <c r="S70" i="65"/>
  <c r="S69" i="65"/>
  <c r="S67" i="65"/>
  <c r="S66" i="65"/>
  <c r="S65" i="65"/>
  <c r="S64" i="65"/>
  <c r="S63" i="65"/>
  <c r="S62" i="65"/>
  <c r="S61" i="65"/>
  <c r="S60" i="65"/>
  <c r="S59" i="65"/>
  <c r="S58" i="65"/>
  <c r="S57" i="65"/>
  <c r="S56" i="65"/>
  <c r="S55" i="65"/>
  <c r="S54" i="65"/>
  <c r="S53" i="65"/>
  <c r="S52" i="65"/>
  <c r="S51" i="65"/>
  <c r="S50" i="65"/>
  <c r="S49" i="65"/>
  <c r="S48" i="65"/>
  <c r="S47" i="65"/>
  <c r="S46" i="65"/>
  <c r="S45" i="65"/>
  <c r="S44" i="65"/>
  <c r="S43" i="65"/>
  <c r="S137" i="64"/>
  <c r="S136" i="64"/>
  <c r="S135" i="64"/>
  <c r="S134" i="64"/>
  <c r="S133" i="64"/>
  <c r="S132" i="64"/>
  <c r="S128" i="64"/>
  <c r="S127" i="64"/>
  <c r="S126" i="64"/>
  <c r="S125" i="64"/>
  <c r="S124" i="64"/>
  <c r="S123" i="64"/>
  <c r="S122" i="64"/>
  <c r="S121" i="64"/>
  <c r="S120" i="64"/>
  <c r="S119" i="64"/>
  <c r="S118" i="64"/>
  <c r="S117" i="64"/>
  <c r="S116" i="64"/>
  <c r="S115" i="64"/>
  <c r="S114" i="64"/>
  <c r="S113" i="64"/>
  <c r="S112" i="64"/>
  <c r="S111" i="64"/>
  <c r="S110" i="64"/>
  <c r="S109" i="64"/>
  <c r="S108" i="64"/>
  <c r="S107" i="64"/>
  <c r="S106" i="64"/>
  <c r="S105" i="64"/>
  <c r="S104" i="64"/>
  <c r="S103" i="64"/>
  <c r="S102" i="64"/>
  <c r="S101" i="64"/>
  <c r="S100" i="64"/>
  <c r="S99" i="64"/>
  <c r="S98" i="64"/>
  <c r="S97" i="64"/>
  <c r="S96" i="64"/>
  <c r="S95" i="64"/>
  <c r="S94" i="64"/>
  <c r="S93" i="64"/>
  <c r="S92" i="64"/>
  <c r="S91" i="64"/>
  <c r="S90" i="64"/>
  <c r="S89" i="64"/>
  <c r="S88" i="64"/>
  <c r="S87" i="64"/>
  <c r="S84" i="64"/>
  <c r="S83" i="64"/>
  <c r="S82" i="64"/>
  <c r="S81" i="64"/>
  <c r="S80" i="64"/>
  <c r="S79" i="64"/>
  <c r="S78" i="64"/>
  <c r="S77" i="64"/>
  <c r="S76" i="64"/>
  <c r="S75" i="64"/>
  <c r="S74" i="64"/>
  <c r="S73" i="64"/>
  <c r="S72" i="64"/>
  <c r="S71" i="64"/>
  <c r="S70" i="64"/>
  <c r="S69" i="64"/>
  <c r="S68" i="64"/>
  <c r="S67" i="64"/>
  <c r="S66" i="64"/>
  <c r="S65" i="64"/>
  <c r="S64" i="64"/>
  <c r="S63" i="64"/>
  <c r="S62" i="64"/>
  <c r="S61" i="64"/>
  <c r="S60" i="64"/>
  <c r="S59" i="64"/>
  <c r="S58" i="64"/>
  <c r="S57" i="64"/>
  <c r="S56" i="64"/>
  <c r="S55" i="64"/>
  <c r="S54" i="64"/>
  <c r="S53" i="64"/>
  <c r="S52" i="64"/>
  <c r="S51" i="64"/>
  <c r="S50" i="64"/>
  <c r="S49" i="64"/>
  <c r="S48" i="64"/>
  <c r="S47" i="64"/>
  <c r="S46" i="64"/>
  <c r="S45" i="64"/>
  <c r="S44" i="64"/>
  <c r="S43" i="64"/>
  <c r="S137" i="63"/>
  <c r="S136" i="63"/>
  <c r="S135" i="63"/>
  <c r="S134" i="63"/>
  <c r="S133" i="63"/>
  <c r="S132" i="63"/>
  <c r="S128" i="63"/>
  <c r="S127" i="63"/>
  <c r="S126" i="63"/>
  <c r="S125" i="63"/>
  <c r="S124" i="63"/>
  <c r="S123" i="63"/>
  <c r="S122" i="63"/>
  <c r="S121" i="63"/>
  <c r="S120" i="63"/>
  <c r="S119" i="63"/>
  <c r="S118" i="63"/>
  <c r="S117" i="63"/>
  <c r="S116" i="63"/>
  <c r="S115" i="63"/>
  <c r="S114" i="63"/>
  <c r="S113" i="63"/>
  <c r="S112" i="63"/>
  <c r="S111" i="63"/>
  <c r="S110" i="63"/>
  <c r="S109" i="63"/>
  <c r="S108" i="63"/>
  <c r="S107" i="63"/>
  <c r="S106" i="63"/>
  <c r="S105" i="63"/>
  <c r="S104" i="63"/>
  <c r="S103" i="63"/>
  <c r="S102" i="63"/>
  <c r="S101" i="63"/>
  <c r="S100" i="63"/>
  <c r="S99" i="63"/>
  <c r="S98" i="63"/>
  <c r="S97" i="63"/>
  <c r="S96" i="63"/>
  <c r="S95" i="63"/>
  <c r="S94" i="63"/>
  <c r="S93" i="63"/>
  <c r="S92" i="63"/>
  <c r="S91" i="63"/>
  <c r="S90" i="63"/>
  <c r="S89" i="63"/>
  <c r="S88" i="63"/>
  <c r="S87" i="63"/>
  <c r="S84" i="63"/>
  <c r="S83" i="63"/>
  <c r="S82" i="63"/>
  <c r="S81" i="63"/>
  <c r="S80" i="63"/>
  <c r="S79" i="63"/>
  <c r="S78" i="63"/>
  <c r="S77" i="63"/>
  <c r="S76" i="63"/>
  <c r="S75" i="63"/>
  <c r="S74" i="63"/>
  <c r="S73" i="63"/>
  <c r="S72" i="63"/>
  <c r="S71" i="63"/>
  <c r="S70" i="63"/>
  <c r="S69" i="63"/>
  <c r="S68" i="63"/>
  <c r="S67" i="63"/>
  <c r="S66" i="63"/>
  <c r="S65" i="63"/>
  <c r="S64" i="63"/>
  <c r="S63" i="63"/>
  <c r="S62" i="63"/>
  <c r="S61" i="63"/>
  <c r="S60" i="63"/>
  <c r="S59" i="63"/>
  <c r="S58" i="63"/>
  <c r="S57" i="63"/>
  <c r="S56" i="63"/>
  <c r="S55" i="63"/>
  <c r="S54" i="63"/>
  <c r="S53" i="63"/>
  <c r="S52" i="63"/>
  <c r="S51" i="63"/>
  <c r="S50" i="63"/>
  <c r="S49" i="63"/>
  <c r="S48" i="63"/>
  <c r="S47" i="63"/>
  <c r="S46" i="63"/>
  <c r="S45" i="63"/>
  <c r="S44" i="63"/>
  <c r="S43" i="63"/>
  <c r="S137" i="62" l="1"/>
  <c r="S136" i="62"/>
  <c r="S135" i="62"/>
  <c r="S134" i="62"/>
  <c r="S133" i="62"/>
  <c r="S132" i="62"/>
  <c r="S128" i="62"/>
  <c r="S127" i="62"/>
  <c r="S126" i="62"/>
  <c r="S125" i="62"/>
  <c r="S124" i="62"/>
  <c r="S123" i="62"/>
  <c r="S122" i="62"/>
  <c r="S121" i="62"/>
  <c r="S120" i="62"/>
  <c r="S119" i="62"/>
  <c r="S118" i="62"/>
  <c r="S117" i="62"/>
  <c r="S116" i="62"/>
  <c r="S115" i="62"/>
  <c r="S114" i="62"/>
  <c r="S113" i="62"/>
  <c r="S112" i="62"/>
  <c r="S111" i="62"/>
  <c r="S110" i="62"/>
  <c r="S109" i="62"/>
  <c r="S108" i="62"/>
  <c r="S107" i="62"/>
  <c r="S106" i="62"/>
  <c r="S105" i="62"/>
  <c r="S104" i="62"/>
  <c r="S103" i="62"/>
  <c r="S102" i="62"/>
  <c r="S101" i="62"/>
  <c r="S100" i="62"/>
  <c r="S99" i="62"/>
  <c r="S98" i="62"/>
  <c r="S97" i="62"/>
  <c r="S96" i="62"/>
  <c r="S95" i="62"/>
  <c r="S94" i="62"/>
  <c r="S93" i="62"/>
  <c r="S92" i="62"/>
  <c r="S91" i="62"/>
  <c r="S90" i="62"/>
  <c r="S89" i="62"/>
  <c r="S88" i="62"/>
  <c r="S87" i="62"/>
  <c r="S84" i="62"/>
  <c r="S83" i="62"/>
  <c r="S82" i="62"/>
  <c r="S81" i="62"/>
  <c r="S80" i="62"/>
  <c r="S79" i="62"/>
  <c r="S78" i="62"/>
  <c r="S77" i="62"/>
  <c r="S76" i="62"/>
  <c r="S75" i="62"/>
  <c r="S74" i="62"/>
  <c r="S73" i="62"/>
  <c r="S72" i="62"/>
  <c r="S71" i="62"/>
  <c r="S70" i="62"/>
  <c r="S69" i="62"/>
  <c r="S68" i="62"/>
  <c r="S67" i="62"/>
  <c r="S66" i="62"/>
  <c r="S65" i="62"/>
  <c r="S64" i="62"/>
  <c r="S63" i="62"/>
  <c r="S62" i="62"/>
  <c r="S61" i="62"/>
  <c r="S60" i="62"/>
  <c r="S59" i="62"/>
  <c r="S58" i="62"/>
  <c r="S57" i="62"/>
  <c r="S56" i="62"/>
  <c r="S55" i="62"/>
  <c r="S54" i="62"/>
  <c r="S53" i="62"/>
  <c r="S52" i="62"/>
  <c r="S51" i="62"/>
  <c r="S50" i="62"/>
  <c r="S49" i="62"/>
  <c r="S48" i="62"/>
  <c r="S47" i="62"/>
  <c r="S46" i="62"/>
  <c r="S45" i="62"/>
  <c r="S44" i="62"/>
  <c r="S43" i="62"/>
  <c r="S137" i="61"/>
  <c r="S136" i="61"/>
  <c r="S135" i="61"/>
  <c r="S134" i="61"/>
  <c r="S133" i="61"/>
  <c r="S132" i="61"/>
  <c r="S128" i="61"/>
  <c r="S127" i="61"/>
  <c r="S126" i="61"/>
  <c r="S125" i="61"/>
  <c r="S124" i="61"/>
  <c r="S123" i="61"/>
  <c r="S122" i="61"/>
  <c r="S121" i="61"/>
  <c r="S120" i="61"/>
  <c r="S119" i="61"/>
  <c r="S118" i="61"/>
  <c r="S117" i="61"/>
  <c r="S116" i="61"/>
  <c r="S115" i="61"/>
  <c r="S114" i="61"/>
  <c r="S113" i="61"/>
  <c r="S112" i="61"/>
  <c r="S111" i="61"/>
  <c r="S110" i="61"/>
  <c r="S109" i="61"/>
  <c r="S108" i="61"/>
  <c r="S107" i="61"/>
  <c r="S106" i="61"/>
  <c r="S105" i="61"/>
  <c r="S104" i="61"/>
  <c r="S103" i="61"/>
  <c r="S102" i="61"/>
  <c r="S101" i="61"/>
  <c r="S100" i="61"/>
  <c r="S99" i="61"/>
  <c r="S98" i="61"/>
  <c r="S97" i="61"/>
  <c r="S96" i="61"/>
  <c r="S95" i="61"/>
  <c r="S94" i="61"/>
  <c r="S93" i="61"/>
  <c r="S92" i="61"/>
  <c r="S91" i="61"/>
  <c r="S90" i="61"/>
  <c r="S89" i="61"/>
  <c r="S88" i="61"/>
  <c r="S87" i="61"/>
  <c r="S84" i="61"/>
  <c r="S83" i="61"/>
  <c r="S82" i="61"/>
  <c r="S81" i="61"/>
  <c r="S80" i="61"/>
  <c r="S79" i="61"/>
  <c r="S78" i="61"/>
  <c r="S77" i="61"/>
  <c r="S76" i="61"/>
  <c r="S75" i="61"/>
  <c r="S74" i="61"/>
  <c r="S73" i="61"/>
  <c r="S72" i="61"/>
  <c r="S71" i="61"/>
  <c r="S70" i="61"/>
  <c r="S69" i="61"/>
  <c r="S68" i="61"/>
  <c r="S67" i="61"/>
  <c r="S66" i="61"/>
  <c r="S65" i="61"/>
  <c r="S64" i="61"/>
  <c r="S63" i="61"/>
  <c r="S62" i="61"/>
  <c r="S61" i="61"/>
  <c r="S60" i="61"/>
  <c r="S59" i="61"/>
  <c r="S58" i="61"/>
  <c r="S57" i="61"/>
  <c r="S56" i="61"/>
  <c r="S55" i="61"/>
  <c r="S54" i="61"/>
  <c r="S53" i="61"/>
  <c r="S52" i="61"/>
  <c r="S51" i="61"/>
  <c r="S50" i="61"/>
  <c r="S49" i="61"/>
  <c r="S48" i="61"/>
  <c r="S47" i="61"/>
  <c r="S46" i="61"/>
  <c r="S45" i="61"/>
  <c r="S44" i="61"/>
  <c r="S43" i="61"/>
  <c r="S137" i="60"/>
  <c r="S136" i="60"/>
  <c r="S135" i="60"/>
  <c r="S134" i="60"/>
  <c r="S133" i="60"/>
  <c r="S132" i="60"/>
  <c r="S128" i="60"/>
  <c r="S127" i="60"/>
  <c r="S126" i="60"/>
  <c r="S125" i="60"/>
  <c r="S124" i="60"/>
  <c r="S123" i="60"/>
  <c r="S122" i="60"/>
  <c r="S121" i="60"/>
  <c r="S120" i="60"/>
  <c r="S119" i="60"/>
  <c r="S118" i="60"/>
  <c r="S117" i="60"/>
  <c r="S116" i="60"/>
  <c r="S115" i="60"/>
  <c r="S114" i="60"/>
  <c r="S113" i="60"/>
  <c r="S112" i="60"/>
  <c r="S111" i="60"/>
  <c r="S110" i="60"/>
  <c r="S109" i="60"/>
  <c r="S108" i="60"/>
  <c r="S107" i="60"/>
  <c r="S106" i="60"/>
  <c r="S105" i="60"/>
  <c r="S104" i="60"/>
  <c r="S103" i="60"/>
  <c r="S102" i="60"/>
  <c r="S101" i="60"/>
  <c r="S100" i="60"/>
  <c r="S99" i="60"/>
  <c r="S98" i="60"/>
  <c r="S97" i="60"/>
  <c r="S96" i="60"/>
  <c r="S95" i="60"/>
  <c r="S94" i="60"/>
  <c r="S93" i="60"/>
  <c r="S92" i="60"/>
  <c r="S91" i="60"/>
  <c r="S90" i="60"/>
  <c r="S89" i="60"/>
  <c r="S88" i="60"/>
  <c r="S87" i="60"/>
  <c r="S84" i="60"/>
  <c r="S83" i="60"/>
  <c r="S82" i="60"/>
  <c r="S81" i="60"/>
  <c r="S80" i="60"/>
  <c r="S79" i="60"/>
  <c r="S78" i="60"/>
  <c r="S77" i="60"/>
  <c r="S76" i="60"/>
  <c r="S75" i="60"/>
  <c r="S74" i="60"/>
  <c r="S73" i="60"/>
  <c r="S72" i="60"/>
  <c r="S71" i="60"/>
  <c r="S70" i="60"/>
  <c r="S69" i="60"/>
  <c r="S68" i="60"/>
  <c r="S67" i="60"/>
  <c r="S66" i="60"/>
  <c r="S65" i="60"/>
  <c r="S64" i="60"/>
  <c r="S63" i="60"/>
  <c r="S62" i="60"/>
  <c r="S61" i="60"/>
  <c r="S60" i="60"/>
  <c r="S59" i="60"/>
  <c r="S58" i="60"/>
  <c r="S57" i="60"/>
  <c r="S56" i="60"/>
  <c r="S55" i="60"/>
  <c r="S54" i="60"/>
  <c r="S53" i="60"/>
  <c r="S52" i="60"/>
  <c r="S51" i="60"/>
  <c r="S50" i="60"/>
  <c r="S49" i="60"/>
  <c r="S48" i="60"/>
  <c r="S47" i="60"/>
  <c r="S46" i="60"/>
  <c r="S45" i="60"/>
  <c r="S44" i="60"/>
  <c r="S43" i="60"/>
  <c r="S137" i="59"/>
  <c r="S136" i="59"/>
  <c r="S135" i="59"/>
  <c r="S134" i="59"/>
  <c r="S133" i="59"/>
  <c r="S132" i="59"/>
  <c r="S128" i="59"/>
  <c r="S127" i="59"/>
  <c r="S126" i="59"/>
  <c r="S125" i="59"/>
  <c r="S124" i="59"/>
  <c r="S123" i="59"/>
  <c r="S122" i="59"/>
  <c r="S121" i="59"/>
  <c r="S120" i="59"/>
  <c r="S119" i="59"/>
  <c r="S118" i="59"/>
  <c r="S117" i="59"/>
  <c r="S116" i="59"/>
  <c r="S115" i="59"/>
  <c r="S114" i="59"/>
  <c r="S113" i="59"/>
  <c r="S112" i="59"/>
  <c r="S111" i="59"/>
  <c r="S110" i="59"/>
  <c r="S109" i="59"/>
  <c r="S108" i="59"/>
  <c r="S107" i="59"/>
  <c r="S106" i="59"/>
  <c r="S105" i="59"/>
  <c r="S104" i="59"/>
  <c r="S103" i="59"/>
  <c r="S102" i="59"/>
  <c r="S101" i="59"/>
  <c r="S100" i="59"/>
  <c r="S99" i="59"/>
  <c r="S98" i="59"/>
  <c r="S97" i="59"/>
  <c r="S96" i="59"/>
  <c r="S95" i="59"/>
  <c r="S94" i="59"/>
  <c r="S93" i="59"/>
  <c r="S92" i="59"/>
  <c r="S91" i="59"/>
  <c r="S90" i="59"/>
  <c r="S89" i="59"/>
  <c r="S88" i="59"/>
  <c r="S87" i="59"/>
  <c r="S84" i="59"/>
  <c r="S83" i="59"/>
  <c r="S82" i="59"/>
  <c r="S81" i="59"/>
  <c r="S80" i="59"/>
  <c r="S79" i="59"/>
  <c r="S78" i="59"/>
  <c r="S77" i="59"/>
  <c r="S76" i="59"/>
  <c r="S75" i="59"/>
  <c r="S74" i="59"/>
  <c r="S73" i="59"/>
  <c r="S72" i="59"/>
  <c r="S71" i="59"/>
  <c r="S70" i="59"/>
  <c r="S69" i="59"/>
  <c r="S68" i="59"/>
  <c r="S67" i="59"/>
  <c r="S66" i="59"/>
  <c r="S65" i="59"/>
  <c r="S64" i="59"/>
  <c r="S63" i="59"/>
  <c r="S62" i="59"/>
  <c r="S61" i="59"/>
  <c r="S60" i="59"/>
  <c r="S59" i="59"/>
  <c r="S58" i="59"/>
  <c r="S57" i="59"/>
  <c r="S56" i="59"/>
  <c r="S55" i="59"/>
  <c r="S54" i="59"/>
  <c r="S53" i="59"/>
  <c r="S52" i="59"/>
  <c r="S51" i="59"/>
  <c r="S50" i="59"/>
  <c r="S49" i="59"/>
  <c r="S48" i="59"/>
  <c r="S47" i="59"/>
  <c r="S46" i="59"/>
  <c r="S45" i="59"/>
  <c r="S44" i="59"/>
  <c r="S43" i="59"/>
  <c r="S137" i="58"/>
  <c r="S136" i="58"/>
  <c r="S135" i="58"/>
  <c r="S134" i="58"/>
  <c r="S133" i="58"/>
  <c r="S132" i="58"/>
  <c r="S128" i="58"/>
  <c r="S127" i="58"/>
  <c r="S126" i="58"/>
  <c r="S125" i="58"/>
  <c r="S124" i="58"/>
  <c r="S123" i="58"/>
  <c r="S122" i="58"/>
  <c r="S121" i="58"/>
  <c r="S120" i="58"/>
  <c r="S119" i="58"/>
  <c r="S118" i="58"/>
  <c r="S117" i="58"/>
  <c r="S116" i="58"/>
  <c r="S115" i="58"/>
  <c r="S114" i="58"/>
  <c r="S113" i="58"/>
  <c r="S112" i="58"/>
  <c r="S111" i="58"/>
  <c r="S110" i="58"/>
  <c r="S109" i="58"/>
  <c r="S108" i="58"/>
  <c r="S107" i="58"/>
  <c r="S106" i="58"/>
  <c r="S105" i="58"/>
  <c r="S104" i="58"/>
  <c r="S103" i="58"/>
  <c r="S102" i="58"/>
  <c r="S101" i="58"/>
  <c r="S100" i="58"/>
  <c r="S99" i="58"/>
  <c r="S98" i="58"/>
  <c r="S97" i="58"/>
  <c r="S96" i="58"/>
  <c r="S95" i="58"/>
  <c r="S94" i="58"/>
  <c r="S93" i="58"/>
  <c r="S92" i="58"/>
  <c r="S91" i="58"/>
  <c r="S90" i="58"/>
  <c r="S89" i="58"/>
  <c r="S88" i="58"/>
  <c r="S87" i="58"/>
  <c r="S84" i="58"/>
  <c r="S83" i="58"/>
  <c r="S82" i="58"/>
  <c r="S81" i="58"/>
  <c r="S80" i="58"/>
  <c r="S79" i="58"/>
  <c r="S78" i="58"/>
  <c r="S77" i="58"/>
  <c r="S76" i="58"/>
  <c r="S75" i="58"/>
  <c r="S74" i="58"/>
  <c r="S73" i="58"/>
  <c r="S72" i="58"/>
  <c r="S71" i="58"/>
  <c r="S70" i="58"/>
  <c r="S69" i="58"/>
  <c r="S68" i="58"/>
  <c r="S67" i="58"/>
  <c r="S66" i="58"/>
  <c r="S65" i="58"/>
  <c r="S64" i="58"/>
  <c r="S63" i="58"/>
  <c r="S62" i="58"/>
  <c r="S61" i="58"/>
  <c r="S60" i="58"/>
  <c r="S59" i="58"/>
  <c r="S58" i="58"/>
  <c r="S57" i="58"/>
  <c r="S56" i="58"/>
  <c r="S55" i="58"/>
  <c r="S54" i="58"/>
  <c r="S53" i="58"/>
  <c r="S52" i="58"/>
  <c r="S51" i="58"/>
  <c r="S50" i="58"/>
  <c r="S49" i="58"/>
  <c r="S48" i="58"/>
  <c r="S47" i="58"/>
  <c r="S46" i="58"/>
  <c r="S45" i="58"/>
  <c r="S44" i="58"/>
  <c r="S43" i="58"/>
  <c r="Q43" i="106" l="1"/>
  <c r="Q44" i="106"/>
  <c r="Q45" i="106"/>
  <c r="Q46" i="106"/>
  <c r="Q47" i="106"/>
  <c r="Q48" i="106"/>
  <c r="Q49" i="106"/>
  <c r="Q50" i="106"/>
  <c r="Q51" i="106"/>
  <c r="Q52" i="106"/>
  <c r="Q53" i="106"/>
  <c r="Q54" i="106"/>
  <c r="Q55" i="106"/>
  <c r="Q56" i="106"/>
  <c r="Q57" i="106"/>
  <c r="Q58" i="106"/>
  <c r="Q59" i="106"/>
  <c r="Q60" i="106"/>
  <c r="Q61" i="106"/>
  <c r="Q62" i="106"/>
  <c r="Q63" i="106"/>
  <c r="Q64" i="106"/>
  <c r="Q65" i="106"/>
  <c r="Q66" i="106"/>
  <c r="Q67" i="106"/>
  <c r="Q68" i="106"/>
  <c r="Q69" i="106"/>
  <c r="Q70" i="106"/>
  <c r="Q71" i="106"/>
  <c r="Q72" i="106"/>
  <c r="Q73" i="106"/>
  <c r="Q74" i="106"/>
  <c r="Q75" i="106"/>
  <c r="Q76" i="106"/>
  <c r="Q77" i="106"/>
  <c r="Q78" i="106"/>
  <c r="Q79" i="106"/>
  <c r="Q80" i="106"/>
  <c r="Q81" i="106"/>
  <c r="Q82" i="106"/>
  <c r="Q83" i="106"/>
  <c r="Q84" i="106"/>
  <c r="Q84" i="94" l="1"/>
  <c r="Q83" i="94"/>
  <c r="Q82" i="94"/>
  <c r="Q81" i="94"/>
  <c r="Q80" i="94"/>
  <c r="Q79" i="94"/>
  <c r="Q78" i="94"/>
  <c r="Q77" i="94"/>
  <c r="Q76" i="94"/>
  <c r="Q75" i="94"/>
  <c r="Q74" i="94"/>
  <c r="Q73" i="94"/>
  <c r="Q72" i="94"/>
  <c r="Q71" i="94"/>
  <c r="Q70" i="94"/>
  <c r="Q69" i="94"/>
  <c r="Q68" i="94"/>
  <c r="Q67" i="94"/>
  <c r="Q66" i="94"/>
  <c r="Q65" i="94"/>
  <c r="Q64" i="94"/>
  <c r="Q63" i="94"/>
  <c r="Q62" i="94"/>
  <c r="Q61" i="94"/>
  <c r="Q60" i="94"/>
  <c r="Q59" i="94"/>
  <c r="Q58" i="94"/>
  <c r="Q57" i="94"/>
  <c r="Q56" i="94"/>
  <c r="Q55" i="94"/>
  <c r="Q54" i="94"/>
  <c r="Q53" i="94"/>
  <c r="Q52" i="94"/>
  <c r="Q51" i="94"/>
  <c r="Q50" i="94"/>
  <c r="Q49" i="94"/>
  <c r="Q48" i="94"/>
  <c r="Q47" i="94"/>
  <c r="Q46" i="94"/>
  <c r="Q45" i="94"/>
  <c r="Q44" i="94"/>
  <c r="Q43" i="94"/>
  <c r="S84" i="109" l="1"/>
  <c r="S83" i="109"/>
  <c r="S82" i="109"/>
  <c r="S81" i="109"/>
  <c r="S80" i="109"/>
  <c r="S79" i="109"/>
  <c r="S78" i="109"/>
  <c r="S77" i="109"/>
  <c r="S76" i="109"/>
  <c r="S75" i="109"/>
  <c r="S74" i="109"/>
  <c r="S73" i="109"/>
  <c r="S72" i="109"/>
  <c r="S71" i="109"/>
  <c r="S70" i="109"/>
  <c r="S69" i="109"/>
  <c r="S68" i="109"/>
  <c r="S67" i="109"/>
  <c r="S66" i="109"/>
  <c r="S65" i="109"/>
  <c r="S64" i="109"/>
  <c r="S63" i="109"/>
  <c r="S62" i="109"/>
  <c r="S61" i="109"/>
  <c r="S60" i="109"/>
  <c r="S59" i="109"/>
  <c r="S58" i="109"/>
  <c r="S57" i="109"/>
  <c r="S56" i="109"/>
  <c r="S55" i="109"/>
  <c r="S54" i="109"/>
  <c r="S53" i="109"/>
  <c r="S52" i="109"/>
  <c r="S51" i="109"/>
  <c r="S50" i="109"/>
  <c r="S49" i="109"/>
  <c r="S48" i="109"/>
  <c r="S47" i="109"/>
  <c r="S46" i="109"/>
  <c r="S45" i="109"/>
  <c r="Q133" i="75" l="1"/>
  <c r="S128" i="75" l="1"/>
  <c r="Q137" i="110" l="1"/>
  <c r="Q136" i="110"/>
  <c r="Q135" i="110"/>
  <c r="Q134" i="110"/>
  <c r="Q133" i="110"/>
  <c r="Q132" i="110"/>
  <c r="Q128" i="110"/>
  <c r="Q127" i="110"/>
  <c r="Q126" i="110"/>
  <c r="Q125" i="110"/>
  <c r="Q124" i="110"/>
  <c r="Q123" i="110"/>
  <c r="Q122" i="110"/>
  <c r="Q121" i="110"/>
  <c r="Q120" i="110"/>
  <c r="Q119" i="110"/>
  <c r="Q118" i="110"/>
  <c r="Q117" i="110"/>
  <c r="Q116" i="110"/>
  <c r="Q115" i="110"/>
  <c r="Q114" i="110"/>
  <c r="Q113" i="110"/>
  <c r="Q112" i="110"/>
  <c r="Q111" i="110"/>
  <c r="Q110" i="110"/>
  <c r="Q109" i="110"/>
  <c r="Q108" i="110"/>
  <c r="Q107" i="110"/>
  <c r="Q106" i="110"/>
  <c r="Q105" i="110"/>
  <c r="Q104" i="110"/>
  <c r="Q103" i="110"/>
  <c r="Q102" i="110"/>
  <c r="Q101" i="110"/>
  <c r="Q100" i="110"/>
  <c r="Q99" i="110"/>
  <c r="Q98" i="110"/>
  <c r="Q97" i="110"/>
  <c r="Q96" i="110"/>
  <c r="Q95" i="110"/>
  <c r="Q94" i="110"/>
  <c r="Q93" i="110"/>
  <c r="Q92" i="110"/>
  <c r="Q91" i="110"/>
  <c r="Q90" i="110"/>
  <c r="Q89" i="110"/>
  <c r="Q88" i="110"/>
  <c r="Q87" i="110"/>
  <c r="S86" i="110"/>
  <c r="Q84" i="110"/>
  <c r="Q83" i="110"/>
  <c r="Q82" i="110"/>
  <c r="Q81" i="110"/>
  <c r="Q80" i="110"/>
  <c r="Q79" i="110"/>
  <c r="Q78" i="110"/>
  <c r="Q77" i="110"/>
  <c r="Q76" i="110"/>
  <c r="Q75" i="110"/>
  <c r="Q74" i="110"/>
  <c r="Q73" i="110"/>
  <c r="Q72" i="110"/>
  <c r="Q71" i="110"/>
  <c r="Q70" i="110"/>
  <c r="Q69" i="110"/>
  <c r="Q68" i="110"/>
  <c r="Q67" i="110"/>
  <c r="Q66" i="110"/>
  <c r="Q65" i="110"/>
  <c r="Q64" i="110"/>
  <c r="Q63" i="110"/>
  <c r="Q62" i="110"/>
  <c r="Q61" i="110"/>
  <c r="Q60" i="110"/>
  <c r="Q59" i="110"/>
  <c r="Q58" i="110"/>
  <c r="Q57" i="110"/>
  <c r="Q56" i="110"/>
  <c r="Q55" i="110"/>
  <c r="Q54" i="110"/>
  <c r="Q53" i="110"/>
  <c r="Q52" i="110"/>
  <c r="Q51" i="110"/>
  <c r="Q50" i="110"/>
  <c r="Q49" i="110"/>
  <c r="Q48" i="110"/>
  <c r="Q47" i="110"/>
  <c r="Q46" i="110"/>
  <c r="Q45" i="110"/>
  <c r="Q44" i="110"/>
  <c r="Q43" i="110"/>
  <c r="Q137" i="109"/>
  <c r="Q136" i="109"/>
  <c r="Q135" i="109"/>
  <c r="Q134" i="109"/>
  <c r="Q133" i="109"/>
  <c r="Q132" i="109"/>
  <c r="Q128" i="109"/>
  <c r="Q127" i="109"/>
  <c r="Q126" i="109"/>
  <c r="Q125" i="109"/>
  <c r="Q124" i="109"/>
  <c r="Q123" i="109"/>
  <c r="Q122" i="109"/>
  <c r="Q121" i="109"/>
  <c r="Q120" i="109"/>
  <c r="Q119" i="109"/>
  <c r="Q118" i="109"/>
  <c r="Q117" i="109"/>
  <c r="Q116" i="109"/>
  <c r="Q115" i="109"/>
  <c r="Q114" i="109"/>
  <c r="Q113" i="109"/>
  <c r="Q112" i="109"/>
  <c r="Q111" i="109"/>
  <c r="Q110" i="109"/>
  <c r="Q109" i="109"/>
  <c r="Q108" i="109"/>
  <c r="Q107" i="109"/>
  <c r="Q106" i="109"/>
  <c r="Q105" i="109"/>
  <c r="Q104" i="109"/>
  <c r="Q103" i="109"/>
  <c r="Q102" i="109"/>
  <c r="Q101" i="109"/>
  <c r="Q100" i="109"/>
  <c r="Q99" i="109"/>
  <c r="Q98" i="109"/>
  <c r="Q97" i="109"/>
  <c r="Q96" i="109"/>
  <c r="Q95" i="109"/>
  <c r="Q94" i="109"/>
  <c r="Q93" i="109"/>
  <c r="Q92" i="109"/>
  <c r="Q91" i="109"/>
  <c r="Q90" i="109"/>
  <c r="Q89" i="109"/>
  <c r="Q88" i="109"/>
  <c r="Q87" i="109"/>
  <c r="S86" i="109"/>
  <c r="Q84" i="109"/>
  <c r="Q83" i="109"/>
  <c r="Q82" i="109"/>
  <c r="Q81" i="109"/>
  <c r="Q80" i="109"/>
  <c r="Q79" i="109"/>
  <c r="Q78" i="109"/>
  <c r="Q77" i="109"/>
  <c r="Q76" i="109"/>
  <c r="Q75" i="109"/>
  <c r="Q74" i="109"/>
  <c r="Q73" i="109"/>
  <c r="Q72" i="109"/>
  <c r="Q71" i="109"/>
  <c r="Q70" i="109"/>
  <c r="Q69" i="109"/>
  <c r="Q68" i="109"/>
  <c r="Q67" i="109"/>
  <c r="Q66" i="109"/>
  <c r="Q65" i="109"/>
  <c r="Q64" i="109"/>
  <c r="Q63" i="109"/>
  <c r="Q62" i="109"/>
  <c r="Q61" i="109"/>
  <c r="Q60" i="109"/>
  <c r="Q59" i="109"/>
  <c r="Q58" i="109"/>
  <c r="Q57" i="109"/>
  <c r="Q56" i="109"/>
  <c r="Q55" i="109"/>
  <c r="Q54" i="109"/>
  <c r="Q53" i="109"/>
  <c r="Q52" i="109"/>
  <c r="Q51" i="109"/>
  <c r="Q50" i="109"/>
  <c r="Q49" i="109"/>
  <c r="Q48" i="109"/>
  <c r="Q47" i="109"/>
  <c r="Q46" i="109"/>
  <c r="Q45" i="109"/>
  <c r="Q44" i="109"/>
  <c r="Q43" i="109"/>
  <c r="Q137" i="108"/>
  <c r="Q136" i="108"/>
  <c r="Q135" i="108"/>
  <c r="Q134" i="108"/>
  <c r="Q133" i="108"/>
  <c r="Q132" i="108"/>
  <c r="Q128" i="108"/>
  <c r="Q127" i="108"/>
  <c r="Q126" i="108"/>
  <c r="Q125" i="108"/>
  <c r="Q124" i="108"/>
  <c r="Q123" i="108"/>
  <c r="Q122" i="108"/>
  <c r="Q121" i="108"/>
  <c r="Q120" i="108"/>
  <c r="Q119" i="108"/>
  <c r="Q118" i="108"/>
  <c r="Q117" i="108"/>
  <c r="Q116" i="108"/>
  <c r="Q115" i="108"/>
  <c r="Q114" i="108"/>
  <c r="Q113" i="108"/>
  <c r="Q112" i="108"/>
  <c r="Q111" i="108"/>
  <c r="Q110" i="108"/>
  <c r="Q109" i="108"/>
  <c r="Q108" i="108"/>
  <c r="Q107" i="108"/>
  <c r="Q106" i="108"/>
  <c r="Q105" i="108"/>
  <c r="Q104" i="108"/>
  <c r="Q103" i="108"/>
  <c r="Q102" i="108"/>
  <c r="Q101" i="108"/>
  <c r="Q100" i="108"/>
  <c r="Q99" i="108"/>
  <c r="Q98" i="108"/>
  <c r="Q97" i="108"/>
  <c r="Q96" i="108"/>
  <c r="Q95" i="108"/>
  <c r="Q94" i="108"/>
  <c r="Q93" i="108"/>
  <c r="Q92" i="108"/>
  <c r="Q91" i="108"/>
  <c r="Q90" i="108"/>
  <c r="Q89" i="108"/>
  <c r="Q88" i="108"/>
  <c r="Q87" i="108"/>
  <c r="S86" i="108"/>
  <c r="Q84" i="108"/>
  <c r="Q83" i="108"/>
  <c r="Q82" i="108"/>
  <c r="Q81" i="108"/>
  <c r="Q80" i="108"/>
  <c r="Q79" i="108"/>
  <c r="Q78" i="108"/>
  <c r="Q77" i="108"/>
  <c r="Q76" i="108"/>
  <c r="Q75" i="108"/>
  <c r="Q74" i="108"/>
  <c r="Q73" i="108"/>
  <c r="Q72" i="108"/>
  <c r="Q71" i="108"/>
  <c r="Q70" i="108"/>
  <c r="Q69" i="108"/>
  <c r="Q68" i="108"/>
  <c r="Q67" i="108"/>
  <c r="Q66" i="108"/>
  <c r="Q65" i="108"/>
  <c r="Q64" i="108"/>
  <c r="Q63" i="108"/>
  <c r="Q62" i="108"/>
  <c r="Q61" i="108"/>
  <c r="Q60" i="108"/>
  <c r="Q59" i="108"/>
  <c r="Q58" i="108"/>
  <c r="Q57" i="108"/>
  <c r="Q56" i="108"/>
  <c r="Q55" i="108"/>
  <c r="Q54" i="108"/>
  <c r="Q53" i="108"/>
  <c r="Q52" i="108"/>
  <c r="Q51" i="108"/>
  <c r="Q50" i="108"/>
  <c r="Q49" i="108"/>
  <c r="Q48" i="108"/>
  <c r="Q47" i="108"/>
  <c r="Q46" i="108"/>
  <c r="Q45" i="108"/>
  <c r="Q44" i="108"/>
  <c r="Q43" i="108"/>
  <c r="Q137" i="107"/>
  <c r="Q136" i="107"/>
  <c r="Q135" i="107"/>
  <c r="Q134" i="107"/>
  <c r="Q133" i="107"/>
  <c r="Q132" i="107"/>
  <c r="Q128" i="107"/>
  <c r="Q127" i="107"/>
  <c r="Q126" i="107"/>
  <c r="Q125" i="107"/>
  <c r="Q124" i="107"/>
  <c r="Q123" i="107"/>
  <c r="Q122" i="107"/>
  <c r="Q121" i="107"/>
  <c r="Q120" i="107"/>
  <c r="Q119" i="107"/>
  <c r="Q118" i="107"/>
  <c r="Q117" i="107"/>
  <c r="Q116" i="107"/>
  <c r="Q115" i="107"/>
  <c r="Q114" i="107"/>
  <c r="Q113" i="107"/>
  <c r="Q112" i="107"/>
  <c r="Q111" i="107"/>
  <c r="Q110" i="107"/>
  <c r="Q109" i="107"/>
  <c r="Q108" i="107"/>
  <c r="Q107" i="107"/>
  <c r="Q106" i="107"/>
  <c r="Q105" i="107"/>
  <c r="Q104" i="107"/>
  <c r="Q103" i="107"/>
  <c r="Q102" i="107"/>
  <c r="Q101" i="107"/>
  <c r="Q100" i="107"/>
  <c r="Q99" i="107"/>
  <c r="Q98" i="107"/>
  <c r="Q97" i="107"/>
  <c r="Q96" i="107"/>
  <c r="Q95" i="107"/>
  <c r="Q94" i="107"/>
  <c r="Q93" i="107"/>
  <c r="Q92" i="107"/>
  <c r="Q91" i="107"/>
  <c r="Q90" i="107"/>
  <c r="Q89" i="107"/>
  <c r="Q88" i="107"/>
  <c r="Q87" i="107"/>
  <c r="Q84" i="107"/>
  <c r="Q83" i="107"/>
  <c r="Q82" i="107"/>
  <c r="Q81" i="107"/>
  <c r="Q80" i="107"/>
  <c r="Q79" i="107"/>
  <c r="Q78" i="107"/>
  <c r="Q77" i="107"/>
  <c r="Q76" i="107"/>
  <c r="Q75" i="107"/>
  <c r="Q74" i="107"/>
  <c r="Q73" i="107"/>
  <c r="Q72" i="107"/>
  <c r="Q71" i="107"/>
  <c r="Q70" i="107"/>
  <c r="Q69" i="107"/>
  <c r="Q68" i="107"/>
  <c r="Q67" i="107"/>
  <c r="Q66" i="107"/>
  <c r="Q65" i="107"/>
  <c r="Q64" i="107"/>
  <c r="Q63" i="107"/>
  <c r="Q62" i="107"/>
  <c r="Q61" i="107"/>
  <c r="Q60" i="107"/>
  <c r="Q59" i="107"/>
  <c r="Q58" i="107"/>
  <c r="Q57" i="107"/>
  <c r="Q56" i="107"/>
  <c r="Q55" i="107"/>
  <c r="Q54" i="107"/>
  <c r="Q53" i="107"/>
  <c r="Q52" i="107"/>
  <c r="Q51" i="107"/>
  <c r="Q50" i="107"/>
  <c r="Q49" i="107"/>
  <c r="Q48" i="107"/>
  <c r="Q47" i="107"/>
  <c r="Q46" i="107"/>
  <c r="Q45" i="107"/>
  <c r="Q44" i="107"/>
  <c r="Q43" i="107"/>
  <c r="Q137" i="106"/>
  <c r="Q136" i="106"/>
  <c r="Q135" i="106"/>
  <c r="Q134" i="106"/>
  <c r="Q133" i="106"/>
  <c r="Q132" i="106"/>
  <c r="Q128" i="106"/>
  <c r="Q127" i="106"/>
  <c r="Q126" i="106"/>
  <c r="Q125" i="106"/>
  <c r="Q124" i="106"/>
  <c r="Q123" i="106"/>
  <c r="Q122" i="106"/>
  <c r="Q121" i="106"/>
  <c r="Q120" i="106"/>
  <c r="Q119" i="106"/>
  <c r="Q118" i="106"/>
  <c r="Q117" i="106"/>
  <c r="Q116" i="106"/>
  <c r="Q115" i="106"/>
  <c r="Q114" i="106"/>
  <c r="Q113" i="106"/>
  <c r="Q112" i="106"/>
  <c r="Q111" i="106"/>
  <c r="Q110" i="106"/>
  <c r="Q109" i="106"/>
  <c r="Q108" i="106"/>
  <c r="Q107" i="106"/>
  <c r="Q106" i="106"/>
  <c r="Q105" i="106"/>
  <c r="Q104" i="106"/>
  <c r="Q103" i="106"/>
  <c r="Q102" i="106"/>
  <c r="Q101" i="106"/>
  <c r="Q100" i="106"/>
  <c r="Q99" i="106"/>
  <c r="Q98" i="106"/>
  <c r="Q97" i="106"/>
  <c r="Q96" i="106"/>
  <c r="Q95" i="106"/>
  <c r="Q94" i="106"/>
  <c r="Q93" i="106"/>
  <c r="Q92" i="106"/>
  <c r="Q91" i="106"/>
  <c r="Q90" i="106"/>
  <c r="Q89" i="106"/>
  <c r="Q88" i="106"/>
  <c r="Q87" i="106"/>
  <c r="S86" i="106"/>
  <c r="Q137" i="105"/>
  <c r="Q136" i="105"/>
  <c r="Q135" i="105"/>
  <c r="Q134" i="105"/>
  <c r="Q133" i="105"/>
  <c r="Q132" i="105"/>
  <c r="Q128" i="105"/>
  <c r="Q127" i="105"/>
  <c r="Q126" i="105"/>
  <c r="Q125" i="105"/>
  <c r="Q124" i="105"/>
  <c r="Q123" i="105"/>
  <c r="Q122" i="105"/>
  <c r="Q121" i="105"/>
  <c r="Q120" i="105"/>
  <c r="Q119" i="105"/>
  <c r="Q118" i="105"/>
  <c r="Q117" i="105"/>
  <c r="Q116" i="105"/>
  <c r="Q115" i="105"/>
  <c r="Q114" i="105"/>
  <c r="Q113" i="105"/>
  <c r="Q112" i="105"/>
  <c r="Q111" i="105"/>
  <c r="Q110" i="105"/>
  <c r="Q109" i="105"/>
  <c r="Q108" i="105"/>
  <c r="Q107" i="105"/>
  <c r="Q106" i="105"/>
  <c r="Q105" i="105"/>
  <c r="Q104" i="105"/>
  <c r="Q103" i="105"/>
  <c r="Q102" i="105"/>
  <c r="Q101" i="105"/>
  <c r="Q100" i="105"/>
  <c r="Q99" i="105"/>
  <c r="Q98" i="105"/>
  <c r="Q97" i="105"/>
  <c r="Q96" i="105"/>
  <c r="Q95" i="105"/>
  <c r="Q94" i="105"/>
  <c r="Q93" i="105"/>
  <c r="Q92" i="105"/>
  <c r="Q91" i="105"/>
  <c r="Q90" i="105"/>
  <c r="Q89" i="105"/>
  <c r="Q88" i="105"/>
  <c r="Q87" i="105"/>
  <c r="S86" i="105"/>
  <c r="Q84" i="105"/>
  <c r="Q83" i="105"/>
  <c r="Q82" i="105"/>
  <c r="Q81" i="105"/>
  <c r="Q80" i="105"/>
  <c r="Q79" i="105"/>
  <c r="Q78" i="105"/>
  <c r="Q77" i="105"/>
  <c r="Q76" i="105"/>
  <c r="Q75" i="105"/>
  <c r="Q74" i="105"/>
  <c r="Q73" i="105"/>
  <c r="Q72" i="105"/>
  <c r="Q71" i="105"/>
  <c r="Q70" i="105"/>
  <c r="Q69" i="105"/>
  <c r="Q68" i="105"/>
  <c r="Q67" i="105"/>
  <c r="Q66" i="105"/>
  <c r="Q65" i="105"/>
  <c r="Q64" i="105"/>
  <c r="Q63" i="105"/>
  <c r="Q62" i="105"/>
  <c r="Q61" i="105"/>
  <c r="Q60" i="105"/>
  <c r="Q59" i="105"/>
  <c r="Q58" i="105"/>
  <c r="Q57" i="105"/>
  <c r="Q56" i="105"/>
  <c r="Q55" i="105"/>
  <c r="Q54" i="105"/>
  <c r="Q53" i="105"/>
  <c r="Q52" i="105"/>
  <c r="Q51" i="105"/>
  <c r="Q50" i="105"/>
  <c r="Q49" i="105"/>
  <c r="Q48" i="105"/>
  <c r="Q47" i="105"/>
  <c r="Q46" i="105"/>
  <c r="Q45" i="105"/>
  <c r="Q44" i="105"/>
  <c r="Q43" i="105"/>
  <c r="Q137" i="104"/>
  <c r="Q136" i="104"/>
  <c r="Q135" i="104"/>
  <c r="Q134" i="104"/>
  <c r="Q133" i="104"/>
  <c r="Q132" i="104"/>
  <c r="Q128" i="104"/>
  <c r="Q127" i="104"/>
  <c r="Q126" i="104"/>
  <c r="Q125" i="104"/>
  <c r="Q124" i="104"/>
  <c r="Q123" i="104"/>
  <c r="Q122" i="104"/>
  <c r="Q121" i="104"/>
  <c r="Q120" i="104"/>
  <c r="Q119" i="104"/>
  <c r="Q118" i="104"/>
  <c r="Q117" i="104"/>
  <c r="Q116" i="104"/>
  <c r="Q115" i="104"/>
  <c r="Q114" i="104"/>
  <c r="Q113" i="104"/>
  <c r="Q112" i="104"/>
  <c r="Q111" i="104"/>
  <c r="Q110" i="104"/>
  <c r="Q109" i="104"/>
  <c r="Q108" i="104"/>
  <c r="Q107" i="104"/>
  <c r="Q106" i="104"/>
  <c r="Q105" i="104"/>
  <c r="Q104" i="104"/>
  <c r="Q103" i="104"/>
  <c r="Q102" i="104"/>
  <c r="Q101" i="104"/>
  <c r="Q100" i="104"/>
  <c r="Q99" i="104"/>
  <c r="Q98" i="104"/>
  <c r="Q97" i="104"/>
  <c r="Q96" i="104"/>
  <c r="Q95" i="104"/>
  <c r="Q94" i="104"/>
  <c r="Q93" i="104"/>
  <c r="Q92" i="104"/>
  <c r="Q91" i="104"/>
  <c r="Q90" i="104"/>
  <c r="Q89" i="104"/>
  <c r="Q88" i="104"/>
  <c r="Q87" i="104"/>
  <c r="S86" i="104"/>
  <c r="Q84" i="104"/>
  <c r="Q83" i="104"/>
  <c r="Q82" i="104"/>
  <c r="Q81" i="104"/>
  <c r="Q80" i="104"/>
  <c r="Q79" i="104"/>
  <c r="Q78" i="104"/>
  <c r="Q77" i="104"/>
  <c r="Q76" i="104"/>
  <c r="Q75" i="104"/>
  <c r="Q74" i="104"/>
  <c r="Q73" i="104"/>
  <c r="Q72" i="104"/>
  <c r="Q71" i="104"/>
  <c r="Q70" i="104"/>
  <c r="Q69" i="104"/>
  <c r="Q68" i="104"/>
  <c r="Q67" i="104"/>
  <c r="Q66" i="104"/>
  <c r="Q65" i="104"/>
  <c r="Q64" i="104"/>
  <c r="Q63" i="104"/>
  <c r="Q62" i="104"/>
  <c r="Q61" i="104"/>
  <c r="Q60" i="104"/>
  <c r="Q59" i="104"/>
  <c r="Q58" i="104"/>
  <c r="Q57" i="104"/>
  <c r="Q56" i="104"/>
  <c r="Q55" i="104"/>
  <c r="Q54" i="104"/>
  <c r="Q53" i="104"/>
  <c r="Q52" i="104"/>
  <c r="Q51" i="104"/>
  <c r="Q50" i="104"/>
  <c r="Q49" i="104"/>
  <c r="Q48" i="104"/>
  <c r="Q47" i="104"/>
  <c r="Q46" i="104"/>
  <c r="Q45" i="104"/>
  <c r="Q44" i="104"/>
  <c r="Q43" i="104"/>
  <c r="Q137" i="103"/>
  <c r="Q136" i="103"/>
  <c r="Q135" i="103"/>
  <c r="Q134" i="103"/>
  <c r="Q133" i="103"/>
  <c r="Q132" i="103"/>
  <c r="Q128" i="103"/>
  <c r="Q127" i="103"/>
  <c r="Q126" i="103"/>
  <c r="Q125" i="103"/>
  <c r="Q124" i="103"/>
  <c r="Q123" i="103"/>
  <c r="Q122" i="103"/>
  <c r="Q121" i="103"/>
  <c r="Q120" i="103"/>
  <c r="Q119" i="103"/>
  <c r="Q118" i="103"/>
  <c r="Q117" i="103"/>
  <c r="Q116" i="103"/>
  <c r="Q115" i="103"/>
  <c r="Q114" i="103"/>
  <c r="Q113" i="103"/>
  <c r="Q112" i="103"/>
  <c r="Q111" i="103"/>
  <c r="Q110" i="103"/>
  <c r="Q109" i="103"/>
  <c r="Q108" i="103"/>
  <c r="Q107" i="103"/>
  <c r="Q106" i="103"/>
  <c r="Q105" i="103"/>
  <c r="Q104" i="103"/>
  <c r="Q103" i="103"/>
  <c r="Q102" i="103"/>
  <c r="Q101" i="103"/>
  <c r="Q100" i="103"/>
  <c r="Q99" i="103"/>
  <c r="Q98" i="103"/>
  <c r="Q97" i="103"/>
  <c r="Q96" i="103"/>
  <c r="Q95" i="103"/>
  <c r="Q94" i="103"/>
  <c r="Q93" i="103"/>
  <c r="Q92" i="103"/>
  <c r="Q91" i="103"/>
  <c r="Q90" i="103"/>
  <c r="Q89" i="103"/>
  <c r="Q88" i="103"/>
  <c r="Q87" i="103"/>
  <c r="S86" i="103"/>
  <c r="Q84" i="103"/>
  <c r="Q83" i="103"/>
  <c r="Q82" i="103"/>
  <c r="Q81" i="103"/>
  <c r="Q80" i="103"/>
  <c r="Q79" i="103"/>
  <c r="Q78" i="103"/>
  <c r="Q77" i="103"/>
  <c r="Q76" i="103"/>
  <c r="Q75" i="103"/>
  <c r="Q74" i="103"/>
  <c r="Q73" i="103"/>
  <c r="Q72" i="103"/>
  <c r="Q71" i="103"/>
  <c r="Q70" i="103"/>
  <c r="Q69" i="103"/>
  <c r="Q68" i="103"/>
  <c r="Q67" i="103"/>
  <c r="Q66" i="103"/>
  <c r="Q65" i="103"/>
  <c r="Q64" i="103"/>
  <c r="Q63" i="103"/>
  <c r="Q62" i="103"/>
  <c r="Q61" i="103"/>
  <c r="Q60" i="103"/>
  <c r="Q59" i="103"/>
  <c r="Q58" i="103"/>
  <c r="Q57" i="103"/>
  <c r="Q56" i="103"/>
  <c r="Q55" i="103"/>
  <c r="Q54" i="103"/>
  <c r="Q53" i="103"/>
  <c r="Q52" i="103"/>
  <c r="Q51" i="103"/>
  <c r="Q50" i="103"/>
  <c r="Q49" i="103"/>
  <c r="Q48" i="103"/>
  <c r="Q47" i="103"/>
  <c r="Q46" i="103"/>
  <c r="Q45" i="103"/>
  <c r="Q44" i="103"/>
  <c r="Q43" i="103"/>
  <c r="Q137" i="102"/>
  <c r="Q136" i="102"/>
  <c r="Q135" i="102"/>
  <c r="Q134" i="102"/>
  <c r="Q133" i="102"/>
  <c r="Q132" i="102"/>
  <c r="Q128" i="102"/>
  <c r="Q127" i="102"/>
  <c r="Q126" i="102"/>
  <c r="Q125" i="102"/>
  <c r="Q124" i="102"/>
  <c r="Q123" i="102"/>
  <c r="Q122" i="102"/>
  <c r="Q121" i="102"/>
  <c r="Q120" i="102"/>
  <c r="Q119" i="102"/>
  <c r="Q118" i="102"/>
  <c r="Q117" i="102"/>
  <c r="Q116" i="102"/>
  <c r="Q115" i="102"/>
  <c r="Q114" i="102"/>
  <c r="Q113" i="102"/>
  <c r="Q112" i="102"/>
  <c r="Q111" i="102"/>
  <c r="Q110" i="102"/>
  <c r="Q109" i="102"/>
  <c r="Q108" i="102"/>
  <c r="Q107" i="102"/>
  <c r="Q106" i="102"/>
  <c r="Q105" i="102"/>
  <c r="Q104" i="102"/>
  <c r="Q103" i="102"/>
  <c r="Q102" i="102"/>
  <c r="Q101" i="102"/>
  <c r="Q100" i="102"/>
  <c r="Q99" i="102"/>
  <c r="Q98" i="102"/>
  <c r="Q97" i="102"/>
  <c r="Q96" i="102"/>
  <c r="Q95" i="102"/>
  <c r="Q94" i="102"/>
  <c r="Q93" i="102"/>
  <c r="Q92" i="102"/>
  <c r="Q91" i="102"/>
  <c r="Q90" i="102"/>
  <c r="Q89" i="102"/>
  <c r="Q88" i="102"/>
  <c r="Q87" i="102"/>
  <c r="S86" i="102"/>
  <c r="Q84" i="102"/>
  <c r="Q83" i="102"/>
  <c r="Q82" i="102"/>
  <c r="Q81" i="102"/>
  <c r="Q80" i="102"/>
  <c r="Q79" i="102"/>
  <c r="Q78" i="102"/>
  <c r="Q77" i="102"/>
  <c r="Q76" i="102"/>
  <c r="Q75" i="102"/>
  <c r="Q74" i="102"/>
  <c r="Q73" i="102"/>
  <c r="Q72" i="102"/>
  <c r="Q71" i="102"/>
  <c r="Q70" i="102"/>
  <c r="Q69" i="102"/>
  <c r="Q68" i="102"/>
  <c r="Q67" i="102"/>
  <c r="Q66" i="102"/>
  <c r="Q65" i="102"/>
  <c r="Q64" i="102"/>
  <c r="Q63" i="102"/>
  <c r="Q62" i="102"/>
  <c r="Q61" i="102"/>
  <c r="Q60" i="102"/>
  <c r="Q59" i="102"/>
  <c r="Q58" i="102"/>
  <c r="Q57" i="102"/>
  <c r="Q56" i="102"/>
  <c r="Q55" i="102"/>
  <c r="Q54" i="102"/>
  <c r="Q53" i="102"/>
  <c r="Q52" i="102"/>
  <c r="Q51" i="102"/>
  <c r="Q50" i="102"/>
  <c r="Q49" i="102"/>
  <c r="Q48" i="102"/>
  <c r="Q47" i="102"/>
  <c r="Q46" i="102"/>
  <c r="Q45" i="102"/>
  <c r="Q44" i="102"/>
  <c r="Q43" i="102"/>
  <c r="Q137" i="101"/>
  <c r="Q136" i="101"/>
  <c r="Q135" i="101"/>
  <c r="Q134" i="101"/>
  <c r="Q133" i="101"/>
  <c r="Q132" i="101"/>
  <c r="Q128" i="101"/>
  <c r="Q127" i="101"/>
  <c r="Q126" i="101"/>
  <c r="Q125" i="101"/>
  <c r="Q124" i="101"/>
  <c r="Q123" i="101"/>
  <c r="Q122" i="101"/>
  <c r="Q121" i="101"/>
  <c r="Q120" i="101"/>
  <c r="Q119" i="101"/>
  <c r="Q118" i="101"/>
  <c r="Q117" i="101"/>
  <c r="Q116" i="101"/>
  <c r="Q115" i="101"/>
  <c r="Q114" i="101"/>
  <c r="Q113" i="101"/>
  <c r="Q112" i="101"/>
  <c r="Q111" i="101"/>
  <c r="Q110" i="101"/>
  <c r="Q109" i="101"/>
  <c r="Q108" i="101"/>
  <c r="Q107" i="101"/>
  <c r="Q106" i="101"/>
  <c r="Q105" i="101"/>
  <c r="Q104" i="101"/>
  <c r="Q103" i="101"/>
  <c r="Q102" i="101"/>
  <c r="Q101" i="101"/>
  <c r="Q100" i="101"/>
  <c r="Q99" i="101"/>
  <c r="Q98" i="101"/>
  <c r="Q97" i="101"/>
  <c r="Q96" i="101"/>
  <c r="Q95" i="101"/>
  <c r="Q94" i="101"/>
  <c r="Q93" i="101"/>
  <c r="Q92" i="101"/>
  <c r="Q91" i="101"/>
  <c r="Q90" i="101"/>
  <c r="Q89" i="101"/>
  <c r="Q88" i="101"/>
  <c r="Q87" i="101"/>
  <c r="S86" i="101"/>
  <c r="Q84" i="101"/>
  <c r="Q83" i="101"/>
  <c r="Q82" i="101"/>
  <c r="Q81" i="101"/>
  <c r="Q80" i="101"/>
  <c r="Q79" i="101"/>
  <c r="Q78" i="101"/>
  <c r="Q77" i="101"/>
  <c r="Q76" i="101"/>
  <c r="Q75" i="101"/>
  <c r="Q74" i="101"/>
  <c r="Q73" i="101"/>
  <c r="Q72" i="101"/>
  <c r="Q71" i="101"/>
  <c r="Q70" i="101"/>
  <c r="Q69" i="101"/>
  <c r="Q68" i="101"/>
  <c r="Q67" i="101"/>
  <c r="Q66" i="101"/>
  <c r="Q65" i="101"/>
  <c r="Q64" i="101"/>
  <c r="Q63" i="101"/>
  <c r="Q62" i="101"/>
  <c r="Q61" i="101"/>
  <c r="Q60" i="101"/>
  <c r="Q59" i="101"/>
  <c r="Q58" i="101"/>
  <c r="Q57" i="101"/>
  <c r="Q56" i="101"/>
  <c r="Q55" i="101"/>
  <c r="Q54" i="101"/>
  <c r="Q53" i="101"/>
  <c r="Q52" i="101"/>
  <c r="Q51" i="101"/>
  <c r="Q50" i="101"/>
  <c r="Q49" i="101"/>
  <c r="Q48" i="101"/>
  <c r="Q47" i="101"/>
  <c r="Q46" i="101"/>
  <c r="Q45" i="101"/>
  <c r="Q44" i="101"/>
  <c r="Q43" i="101"/>
  <c r="S86" i="100"/>
  <c r="Q137" i="100"/>
  <c r="Q136" i="100"/>
  <c r="Q135" i="100"/>
  <c r="Q134" i="100"/>
  <c r="Q133" i="100"/>
  <c r="Q132" i="100"/>
  <c r="Q128" i="100"/>
  <c r="Q127" i="100"/>
  <c r="Q126" i="100"/>
  <c r="Q125" i="100"/>
  <c r="Q124" i="100"/>
  <c r="Q123" i="100"/>
  <c r="Q122" i="100"/>
  <c r="Q121" i="100"/>
  <c r="Q120" i="100"/>
  <c r="Q119" i="100"/>
  <c r="Q118" i="100"/>
  <c r="Q117" i="100"/>
  <c r="Q116" i="100"/>
  <c r="Q115" i="100"/>
  <c r="Q114" i="100"/>
  <c r="Q113" i="100"/>
  <c r="Q112" i="100"/>
  <c r="Q111" i="100"/>
  <c r="Q110" i="100"/>
  <c r="Q109" i="100"/>
  <c r="Q108" i="100"/>
  <c r="Q107" i="100"/>
  <c r="Q106" i="100"/>
  <c r="Q105" i="100"/>
  <c r="Q104" i="100"/>
  <c r="Q103" i="100"/>
  <c r="Q102" i="100"/>
  <c r="Q101" i="100"/>
  <c r="Q100" i="100"/>
  <c r="Q99" i="100"/>
  <c r="Q98" i="100"/>
  <c r="Q97" i="100"/>
  <c r="Q96" i="100"/>
  <c r="Q95" i="100"/>
  <c r="Q94" i="100"/>
  <c r="Q93" i="100"/>
  <c r="Q92" i="100"/>
  <c r="Q91" i="100"/>
  <c r="Q90" i="100"/>
  <c r="Q89" i="100"/>
  <c r="Q88" i="100"/>
  <c r="Q87" i="100"/>
  <c r="Q84" i="100"/>
  <c r="Q83" i="100"/>
  <c r="Q82" i="100"/>
  <c r="Q81" i="100"/>
  <c r="Q80" i="100"/>
  <c r="Q79" i="100"/>
  <c r="Q78" i="100"/>
  <c r="Q77" i="100"/>
  <c r="Q76" i="100"/>
  <c r="Q75" i="100"/>
  <c r="Q74" i="100"/>
  <c r="Q73" i="100"/>
  <c r="Q72" i="100"/>
  <c r="Q71" i="100"/>
  <c r="Q70" i="100"/>
  <c r="Q69" i="100"/>
  <c r="Q68" i="100"/>
  <c r="Q67" i="100"/>
  <c r="Q66" i="100"/>
  <c r="Q65" i="100"/>
  <c r="Q64" i="100"/>
  <c r="Q63" i="100"/>
  <c r="Q62" i="100"/>
  <c r="Q61" i="100"/>
  <c r="Q60" i="100"/>
  <c r="Q59" i="100"/>
  <c r="Q58" i="100"/>
  <c r="Q57" i="100"/>
  <c r="Q56" i="100"/>
  <c r="Q55" i="100"/>
  <c r="Q54" i="100"/>
  <c r="Q53" i="100"/>
  <c r="Q52" i="100"/>
  <c r="Q51" i="100"/>
  <c r="Q50" i="100"/>
  <c r="Q49" i="100"/>
  <c r="Q48" i="100"/>
  <c r="Q47" i="100"/>
  <c r="Q46" i="100"/>
  <c r="Q45" i="100"/>
  <c r="Q44" i="100"/>
  <c r="Q43" i="100"/>
  <c r="Q137" i="99"/>
  <c r="Q136" i="99"/>
  <c r="Q135" i="99"/>
  <c r="Q134" i="99"/>
  <c r="Q133" i="99"/>
  <c r="Q132" i="99"/>
  <c r="Q128" i="99"/>
  <c r="Q127" i="99"/>
  <c r="Q126" i="99"/>
  <c r="Q125" i="99"/>
  <c r="Q124" i="99"/>
  <c r="Q123" i="99"/>
  <c r="Q122" i="99"/>
  <c r="Q121" i="99"/>
  <c r="Q120" i="99"/>
  <c r="Q119" i="99"/>
  <c r="Q118" i="99"/>
  <c r="Q117" i="99"/>
  <c r="Q116" i="99"/>
  <c r="Q115" i="99"/>
  <c r="Q114" i="99"/>
  <c r="Q113" i="99"/>
  <c r="Q112" i="99"/>
  <c r="Q111" i="99"/>
  <c r="Q110" i="99"/>
  <c r="Q109" i="99"/>
  <c r="Q108" i="99"/>
  <c r="Q107" i="99"/>
  <c r="Q106" i="99"/>
  <c r="Q105" i="99"/>
  <c r="Q104" i="99"/>
  <c r="Q103" i="99"/>
  <c r="Q102" i="99"/>
  <c r="Q101" i="99"/>
  <c r="Q100" i="99"/>
  <c r="Q99" i="99"/>
  <c r="Q98" i="99"/>
  <c r="Q97" i="99"/>
  <c r="Q96" i="99"/>
  <c r="Q95" i="99"/>
  <c r="Q94" i="99"/>
  <c r="Q93" i="99"/>
  <c r="Q92" i="99"/>
  <c r="Q91" i="99"/>
  <c r="Q90" i="99"/>
  <c r="Q89" i="99"/>
  <c r="Q88" i="99"/>
  <c r="Q87" i="99"/>
  <c r="Q84" i="99"/>
  <c r="Q83" i="99"/>
  <c r="Q82" i="99"/>
  <c r="Q81" i="99"/>
  <c r="Q80" i="99"/>
  <c r="Q79" i="99"/>
  <c r="Q78" i="99"/>
  <c r="Q77" i="99"/>
  <c r="Q76" i="99"/>
  <c r="Q75" i="99"/>
  <c r="Q74" i="99"/>
  <c r="Q73" i="99"/>
  <c r="Q72" i="99"/>
  <c r="Q71" i="99"/>
  <c r="Q70" i="99"/>
  <c r="Q69" i="99"/>
  <c r="Q68" i="99"/>
  <c r="Q67" i="99"/>
  <c r="Q66" i="99"/>
  <c r="Q65" i="99"/>
  <c r="Q64" i="99"/>
  <c r="Q63" i="99"/>
  <c r="Q62" i="99"/>
  <c r="Q61" i="99"/>
  <c r="Q60" i="99"/>
  <c r="Q59" i="99"/>
  <c r="Q58" i="99"/>
  <c r="Q57" i="99"/>
  <c r="Q56" i="99"/>
  <c r="Q55" i="99"/>
  <c r="Q54" i="99"/>
  <c r="Q53" i="99"/>
  <c r="Q52" i="99"/>
  <c r="Q51" i="99"/>
  <c r="Q50" i="99"/>
  <c r="Q49" i="99"/>
  <c r="Q48" i="99"/>
  <c r="Q47" i="99"/>
  <c r="Q46" i="99"/>
  <c r="Q45" i="99"/>
  <c r="Q44" i="99"/>
  <c r="Q43" i="99"/>
  <c r="Q137" i="98"/>
  <c r="Q136" i="98"/>
  <c r="Q135" i="98"/>
  <c r="Q134" i="98"/>
  <c r="Q133" i="98"/>
  <c r="Q132" i="98"/>
  <c r="Q128" i="98"/>
  <c r="Q127" i="98"/>
  <c r="Q126" i="98"/>
  <c r="Q125" i="98"/>
  <c r="Q124" i="98"/>
  <c r="Q123" i="98"/>
  <c r="Q122" i="98"/>
  <c r="Q121" i="98"/>
  <c r="Q120" i="98"/>
  <c r="Q119" i="98"/>
  <c r="Q118" i="98"/>
  <c r="Q117" i="98"/>
  <c r="Q116" i="98"/>
  <c r="Q115" i="98"/>
  <c r="Q114" i="98"/>
  <c r="Q113" i="98"/>
  <c r="Q112" i="98"/>
  <c r="Q111" i="98"/>
  <c r="Q110" i="98"/>
  <c r="Q109" i="98"/>
  <c r="Q108" i="98"/>
  <c r="Q107" i="98"/>
  <c r="Q106" i="98"/>
  <c r="Q105" i="98"/>
  <c r="Q104" i="98"/>
  <c r="Q103" i="98"/>
  <c r="Q102" i="98"/>
  <c r="Q101" i="98"/>
  <c r="Q100" i="98"/>
  <c r="Q99" i="98"/>
  <c r="Q98" i="98"/>
  <c r="Q97" i="98"/>
  <c r="Q96" i="98"/>
  <c r="Q95" i="98"/>
  <c r="Q94" i="98"/>
  <c r="Q93" i="98"/>
  <c r="Q92" i="98"/>
  <c r="Q91" i="98"/>
  <c r="Q90" i="98"/>
  <c r="Q89" i="98"/>
  <c r="Q88" i="98"/>
  <c r="Q87" i="98"/>
  <c r="Q84" i="98"/>
  <c r="Q83" i="98"/>
  <c r="Q82" i="98"/>
  <c r="Q81" i="98"/>
  <c r="Q80" i="98"/>
  <c r="Q79" i="98"/>
  <c r="Q78" i="98"/>
  <c r="Q77" i="98"/>
  <c r="Q76" i="98"/>
  <c r="Q75" i="98"/>
  <c r="Q74" i="98"/>
  <c r="Q73" i="98"/>
  <c r="Q72" i="98"/>
  <c r="Q71" i="98"/>
  <c r="Q70" i="98"/>
  <c r="Q69" i="98"/>
  <c r="Q68" i="98"/>
  <c r="Q67" i="98"/>
  <c r="Q66" i="98"/>
  <c r="Q65" i="98"/>
  <c r="Q64" i="98"/>
  <c r="Q63" i="98"/>
  <c r="Q62" i="98"/>
  <c r="Q61" i="98"/>
  <c r="Q60" i="98"/>
  <c r="Q59" i="98"/>
  <c r="Q58" i="98"/>
  <c r="Q57" i="98"/>
  <c r="Q56" i="98"/>
  <c r="Q55" i="98"/>
  <c r="Q54" i="98"/>
  <c r="Q53" i="98"/>
  <c r="Q52" i="98"/>
  <c r="Q51" i="98"/>
  <c r="Q50" i="98"/>
  <c r="Q49" i="98"/>
  <c r="Q48" i="98"/>
  <c r="Q47" i="98"/>
  <c r="Q46" i="98"/>
  <c r="Q45" i="98"/>
  <c r="Q44" i="98"/>
  <c r="Q43" i="98"/>
  <c r="Q137" i="97"/>
  <c r="Q136" i="97"/>
  <c r="Q135" i="97"/>
  <c r="Q134" i="97"/>
  <c r="Q133" i="97"/>
  <c r="Q132" i="97"/>
  <c r="Q128" i="97"/>
  <c r="Q127" i="97"/>
  <c r="Q126" i="97"/>
  <c r="Q125" i="97"/>
  <c r="Q124" i="97"/>
  <c r="Q123" i="97"/>
  <c r="Q122" i="97"/>
  <c r="Q121" i="97"/>
  <c r="Q120" i="97"/>
  <c r="Q119" i="97"/>
  <c r="Q118" i="97"/>
  <c r="Q117" i="97"/>
  <c r="Q116" i="97"/>
  <c r="Q115" i="97"/>
  <c r="Q114" i="97"/>
  <c r="Q113" i="97"/>
  <c r="Q112" i="97"/>
  <c r="Q111" i="97"/>
  <c r="Q110" i="97"/>
  <c r="Q109" i="97"/>
  <c r="Q108" i="97"/>
  <c r="Q107" i="97"/>
  <c r="Q106" i="97"/>
  <c r="Q105" i="97"/>
  <c r="Q104" i="97"/>
  <c r="Q103" i="97"/>
  <c r="Q102" i="97"/>
  <c r="Q101" i="97"/>
  <c r="Q100" i="97"/>
  <c r="Q99" i="97"/>
  <c r="Q98" i="97"/>
  <c r="Q97" i="97"/>
  <c r="Q96" i="97"/>
  <c r="Q95" i="97"/>
  <c r="Q94" i="97"/>
  <c r="Q93" i="97"/>
  <c r="Q92" i="97"/>
  <c r="Q91" i="97"/>
  <c r="Q90" i="97"/>
  <c r="Q89" i="97"/>
  <c r="Q88" i="97"/>
  <c r="Q87" i="97"/>
  <c r="Q84" i="97"/>
  <c r="Q83" i="97"/>
  <c r="Q82" i="97"/>
  <c r="Q81" i="97"/>
  <c r="Q80" i="97"/>
  <c r="Q79" i="97"/>
  <c r="Q78" i="97"/>
  <c r="Q77" i="97"/>
  <c r="Q76" i="97"/>
  <c r="Q75" i="97"/>
  <c r="Q74" i="97"/>
  <c r="Q73" i="97"/>
  <c r="Q72" i="97"/>
  <c r="Q71" i="97"/>
  <c r="Q70" i="97"/>
  <c r="Q69" i="97"/>
  <c r="Q68" i="97"/>
  <c r="Q67" i="97"/>
  <c r="Q66" i="97"/>
  <c r="Q65" i="97"/>
  <c r="Q64" i="97"/>
  <c r="Q63" i="97"/>
  <c r="Q62" i="97"/>
  <c r="Q61" i="97"/>
  <c r="Q60" i="97"/>
  <c r="Q59" i="97"/>
  <c r="Q58" i="97"/>
  <c r="Q57" i="97"/>
  <c r="Q56" i="97"/>
  <c r="Q55" i="97"/>
  <c r="Q54" i="97"/>
  <c r="Q53" i="97"/>
  <c r="Q52" i="97"/>
  <c r="Q51" i="97"/>
  <c r="Q50" i="97"/>
  <c r="Q49" i="97"/>
  <c r="Q48" i="97"/>
  <c r="Q47" i="97"/>
  <c r="Q46" i="97"/>
  <c r="Q45" i="97"/>
  <c r="Q44" i="97"/>
  <c r="Q43" i="97"/>
  <c r="Q137" i="96"/>
  <c r="Q136" i="96"/>
  <c r="Q135" i="96"/>
  <c r="Q134" i="96"/>
  <c r="Q133" i="96"/>
  <c r="Q132" i="96"/>
  <c r="Q128" i="96"/>
  <c r="Q127" i="96"/>
  <c r="Q126" i="96"/>
  <c r="Q125" i="96"/>
  <c r="Q124" i="96"/>
  <c r="Q123" i="96"/>
  <c r="Q122" i="96"/>
  <c r="Q121" i="96"/>
  <c r="Q120" i="96"/>
  <c r="Q119" i="96"/>
  <c r="Q118" i="96"/>
  <c r="Q117" i="96"/>
  <c r="Q116" i="96"/>
  <c r="Q115" i="96"/>
  <c r="Q114" i="96"/>
  <c r="Q113" i="96"/>
  <c r="Q112" i="96"/>
  <c r="Q111" i="96"/>
  <c r="Q110" i="96"/>
  <c r="Q109" i="96"/>
  <c r="Q108" i="96"/>
  <c r="Q107" i="96"/>
  <c r="Q106" i="96"/>
  <c r="Q105" i="96"/>
  <c r="Q104" i="96"/>
  <c r="Q103" i="96"/>
  <c r="Q102" i="96"/>
  <c r="Q101" i="96"/>
  <c r="Q100" i="96"/>
  <c r="Q99" i="96"/>
  <c r="Q98" i="96"/>
  <c r="Q97" i="96"/>
  <c r="Q96" i="96"/>
  <c r="Q95" i="96"/>
  <c r="Q94" i="96"/>
  <c r="Q93" i="96"/>
  <c r="Q92" i="96"/>
  <c r="Q91" i="96"/>
  <c r="Q90" i="96"/>
  <c r="Q89" i="96"/>
  <c r="Q88" i="96"/>
  <c r="Q87" i="96"/>
  <c r="Q84" i="96"/>
  <c r="Q83" i="96"/>
  <c r="Q82" i="96"/>
  <c r="Q81" i="96"/>
  <c r="Q80" i="96"/>
  <c r="Q79" i="96"/>
  <c r="Q78" i="96"/>
  <c r="Q77" i="96"/>
  <c r="Q76" i="96"/>
  <c r="Q75" i="96"/>
  <c r="Q74" i="96"/>
  <c r="Q73" i="96"/>
  <c r="Q72" i="96"/>
  <c r="Q71" i="96"/>
  <c r="Q70" i="96"/>
  <c r="Q69" i="96"/>
  <c r="Q68" i="96"/>
  <c r="Q67" i="96"/>
  <c r="Q66" i="96"/>
  <c r="Q65" i="96"/>
  <c r="Q64" i="96"/>
  <c r="Q63" i="96"/>
  <c r="Q62" i="96"/>
  <c r="Q61" i="96"/>
  <c r="Q60" i="96"/>
  <c r="Q59" i="96"/>
  <c r="Q58" i="96"/>
  <c r="Q57" i="96"/>
  <c r="Q56" i="96"/>
  <c r="Q55" i="96"/>
  <c r="Q54" i="96"/>
  <c r="Q53" i="96"/>
  <c r="Q52" i="96"/>
  <c r="Q51" i="96"/>
  <c r="Q50" i="96"/>
  <c r="Q49" i="96"/>
  <c r="Q48" i="96"/>
  <c r="Q47" i="96"/>
  <c r="Q46" i="96"/>
  <c r="Q45" i="96"/>
  <c r="Q44" i="96"/>
  <c r="Q43" i="96"/>
  <c r="Q137" i="95"/>
  <c r="Q136" i="95"/>
  <c r="Q135" i="95"/>
  <c r="Q134" i="95"/>
  <c r="Q133" i="95"/>
  <c r="Q132" i="95"/>
  <c r="Q128" i="95"/>
  <c r="Q127" i="95"/>
  <c r="Q126" i="95"/>
  <c r="Q125" i="95"/>
  <c r="Q124" i="95"/>
  <c r="Q123" i="95"/>
  <c r="Q122" i="95"/>
  <c r="Q121" i="95"/>
  <c r="Q120" i="95"/>
  <c r="Q119" i="95"/>
  <c r="Q118" i="95"/>
  <c r="Q117" i="95"/>
  <c r="Q116" i="95"/>
  <c r="Q115" i="95"/>
  <c r="Q114" i="95"/>
  <c r="Q113" i="95"/>
  <c r="Q112" i="95"/>
  <c r="Q111" i="95"/>
  <c r="Q110" i="95"/>
  <c r="Q109" i="95"/>
  <c r="Q108" i="95"/>
  <c r="Q107" i="95"/>
  <c r="Q106" i="95"/>
  <c r="Q105" i="95"/>
  <c r="Q104" i="95"/>
  <c r="Q103" i="95"/>
  <c r="Q102" i="95"/>
  <c r="Q101" i="95"/>
  <c r="Q100" i="95"/>
  <c r="Q99" i="95"/>
  <c r="Q98" i="95"/>
  <c r="Q97" i="95"/>
  <c r="Q96" i="95"/>
  <c r="Q95" i="95"/>
  <c r="Q94" i="95"/>
  <c r="Q93" i="95"/>
  <c r="Q92" i="95"/>
  <c r="Q91" i="95"/>
  <c r="Q90" i="95"/>
  <c r="Q89" i="95"/>
  <c r="Q88" i="95"/>
  <c r="Q87" i="95"/>
  <c r="Q84" i="95"/>
  <c r="Q83" i="95"/>
  <c r="Q82" i="95"/>
  <c r="Q81" i="95"/>
  <c r="Q80" i="95"/>
  <c r="Q79" i="95"/>
  <c r="Q78" i="95"/>
  <c r="Q77" i="95"/>
  <c r="Q76" i="95"/>
  <c r="Q75" i="95"/>
  <c r="Q74" i="95"/>
  <c r="Q73" i="95"/>
  <c r="Q72" i="95"/>
  <c r="Q71" i="95"/>
  <c r="Q70" i="95"/>
  <c r="Q69" i="95"/>
  <c r="Q68" i="95"/>
  <c r="Q67" i="95"/>
  <c r="Q66" i="95"/>
  <c r="Q65" i="95"/>
  <c r="Q64" i="95"/>
  <c r="Q63" i="95"/>
  <c r="Q62" i="95"/>
  <c r="Q61" i="95"/>
  <c r="Q60" i="95"/>
  <c r="Q59" i="95"/>
  <c r="Q58" i="95"/>
  <c r="Q57" i="95"/>
  <c r="Q56" i="95"/>
  <c r="Q55" i="95"/>
  <c r="Q54" i="95"/>
  <c r="Q53" i="95"/>
  <c r="Q52" i="95"/>
  <c r="Q51" i="95"/>
  <c r="Q50" i="95"/>
  <c r="Q49" i="95"/>
  <c r="Q48" i="95"/>
  <c r="Q47" i="95"/>
  <c r="Q46" i="95"/>
  <c r="Q45" i="95"/>
  <c r="Q44" i="95"/>
  <c r="Q43" i="95"/>
  <c r="Q137" i="94"/>
  <c r="Q136" i="94"/>
  <c r="Q135" i="94"/>
  <c r="Q134" i="94"/>
  <c r="Q133" i="94"/>
  <c r="Q132" i="94"/>
  <c r="Q128" i="94"/>
  <c r="Q127" i="94"/>
  <c r="Q126" i="94"/>
  <c r="Q125" i="94"/>
  <c r="Q124" i="94"/>
  <c r="Q123" i="94"/>
  <c r="Q122" i="94"/>
  <c r="Q121" i="94"/>
  <c r="Q120" i="94"/>
  <c r="Q119" i="94"/>
  <c r="Q118" i="94"/>
  <c r="Q117" i="94"/>
  <c r="Q116" i="94"/>
  <c r="Q115" i="94"/>
  <c r="Q114" i="94"/>
  <c r="Q113" i="94"/>
  <c r="Q112" i="94"/>
  <c r="Q111" i="94"/>
  <c r="Q110" i="94"/>
  <c r="Q109" i="94"/>
  <c r="Q108" i="94"/>
  <c r="Q107" i="94"/>
  <c r="Q106" i="94"/>
  <c r="Q105" i="94"/>
  <c r="Q104" i="94"/>
  <c r="Q103" i="94"/>
  <c r="Q102" i="94"/>
  <c r="Q101" i="94"/>
  <c r="Q100" i="94"/>
  <c r="Q99" i="94"/>
  <c r="Q98" i="94"/>
  <c r="Q97" i="94"/>
  <c r="Q96" i="94"/>
  <c r="Q95" i="94"/>
  <c r="Q94" i="94"/>
  <c r="Q93" i="94"/>
  <c r="Q92" i="94"/>
  <c r="Q91" i="94"/>
  <c r="Q90" i="94"/>
  <c r="Q89" i="94"/>
  <c r="Q88" i="94"/>
  <c r="Q87" i="94"/>
  <c r="Q137" i="92" l="1"/>
  <c r="Q136" i="92"/>
  <c r="Q135" i="92"/>
  <c r="Q134" i="92"/>
  <c r="Q133" i="92"/>
  <c r="Q132" i="92"/>
  <c r="Q128" i="92"/>
  <c r="Q127" i="92"/>
  <c r="Q126" i="92"/>
  <c r="Q125" i="92"/>
  <c r="Q124" i="92"/>
  <c r="Q123" i="92"/>
  <c r="Q122" i="92"/>
  <c r="Q121" i="92"/>
  <c r="Q120" i="92"/>
  <c r="Q119" i="92"/>
  <c r="Q118" i="92"/>
  <c r="Q117" i="92"/>
  <c r="Q116" i="92"/>
  <c r="Q115" i="92"/>
  <c r="Q114" i="92"/>
  <c r="Q113" i="92"/>
  <c r="Q112" i="92"/>
  <c r="Q111" i="92"/>
  <c r="Q110" i="92"/>
  <c r="Q109" i="92"/>
  <c r="Q108" i="92"/>
  <c r="Q107" i="92"/>
  <c r="Q106" i="92"/>
  <c r="Q105" i="92"/>
  <c r="Q104" i="92"/>
  <c r="Q103" i="92"/>
  <c r="Q102" i="92"/>
  <c r="Q101" i="92"/>
  <c r="Q100" i="92"/>
  <c r="Q99" i="92"/>
  <c r="Q98" i="92"/>
  <c r="Q97" i="92"/>
  <c r="Q96" i="92"/>
  <c r="Q95" i="92"/>
  <c r="Q94" i="92"/>
  <c r="Q93" i="92"/>
  <c r="Q92" i="92"/>
  <c r="Q91" i="92"/>
  <c r="Q90" i="92"/>
  <c r="Q89" i="92"/>
  <c r="Q88" i="92"/>
  <c r="Q87" i="92"/>
  <c r="Q84" i="92"/>
  <c r="Q83" i="92"/>
  <c r="Q82" i="92"/>
  <c r="Q81" i="92"/>
  <c r="Q80" i="92"/>
  <c r="Q79" i="92"/>
  <c r="Q78" i="92"/>
  <c r="Q77" i="92"/>
  <c r="Q76" i="92"/>
  <c r="Q75" i="92"/>
  <c r="Q74" i="92"/>
  <c r="Q73" i="92"/>
  <c r="Q72" i="92"/>
  <c r="Q71" i="92"/>
  <c r="Q70" i="92"/>
  <c r="Q69" i="92"/>
  <c r="Q68" i="92"/>
  <c r="Q67" i="92"/>
  <c r="Q66" i="92"/>
  <c r="Q65" i="92"/>
  <c r="Q64" i="92"/>
  <c r="Q63" i="92"/>
  <c r="Q62" i="92"/>
  <c r="Q61" i="92"/>
  <c r="Q60" i="92"/>
  <c r="Q59" i="92"/>
  <c r="Q58" i="92"/>
  <c r="Q57" i="92"/>
  <c r="Q56" i="92"/>
  <c r="Q55" i="92"/>
  <c r="Q54" i="92"/>
  <c r="Q53" i="92"/>
  <c r="Q52" i="92"/>
  <c r="Q51" i="92"/>
  <c r="Q50" i="92"/>
  <c r="Q49" i="92"/>
  <c r="Q48" i="92"/>
  <c r="Q47" i="92"/>
  <c r="Q46" i="92"/>
  <c r="Q45" i="92"/>
  <c r="Q44" i="92"/>
  <c r="Q43" i="92"/>
  <c r="Q137" i="91"/>
  <c r="Q136" i="91"/>
  <c r="Q135" i="91"/>
  <c r="Q134" i="91"/>
  <c r="Q133" i="91"/>
  <c r="Q132" i="91"/>
  <c r="Q128" i="91"/>
  <c r="Q127" i="91"/>
  <c r="Q126" i="91"/>
  <c r="Q125" i="91"/>
  <c r="Q124" i="91"/>
  <c r="Q123" i="91"/>
  <c r="Q122" i="91"/>
  <c r="Q121" i="91"/>
  <c r="Q120" i="91"/>
  <c r="Q119" i="91"/>
  <c r="Q118" i="91"/>
  <c r="Q117" i="91"/>
  <c r="Q116" i="91"/>
  <c r="Q115" i="91"/>
  <c r="Q114" i="91"/>
  <c r="Q113" i="91"/>
  <c r="Q112" i="91"/>
  <c r="Q111" i="91"/>
  <c r="Q110" i="91"/>
  <c r="Q109" i="91"/>
  <c r="Q108" i="91"/>
  <c r="Q107" i="91"/>
  <c r="Q106" i="91"/>
  <c r="Q105" i="91"/>
  <c r="Q104" i="91"/>
  <c r="Q103" i="91"/>
  <c r="Q102" i="91"/>
  <c r="Q101" i="91"/>
  <c r="Q100" i="91"/>
  <c r="Q99" i="91"/>
  <c r="Q98" i="91"/>
  <c r="Q97" i="91"/>
  <c r="Q96" i="91"/>
  <c r="Q95" i="91"/>
  <c r="Q94" i="91"/>
  <c r="Q93" i="91"/>
  <c r="Q92" i="91"/>
  <c r="Q91" i="91"/>
  <c r="Q90" i="91"/>
  <c r="Q89" i="91"/>
  <c r="Q88" i="91"/>
  <c r="Q87" i="91"/>
  <c r="Q84" i="91"/>
  <c r="Q83" i="91"/>
  <c r="Q82" i="91"/>
  <c r="Q81" i="91"/>
  <c r="Q80" i="91"/>
  <c r="Q79" i="91"/>
  <c r="Q78" i="91"/>
  <c r="Q77" i="91"/>
  <c r="Q76" i="91"/>
  <c r="Q75" i="91"/>
  <c r="Q74" i="91"/>
  <c r="Q73" i="91"/>
  <c r="Q72" i="91"/>
  <c r="Q71" i="91"/>
  <c r="Q70" i="91"/>
  <c r="Q69" i="91"/>
  <c r="Q68" i="91"/>
  <c r="Q67" i="91"/>
  <c r="Q66" i="91"/>
  <c r="Q65" i="91"/>
  <c r="Q64" i="91"/>
  <c r="Q63" i="91"/>
  <c r="Q62" i="91"/>
  <c r="Q61" i="91"/>
  <c r="Q60" i="91"/>
  <c r="Q59" i="91"/>
  <c r="Q58" i="91"/>
  <c r="Q57" i="91"/>
  <c r="Q56" i="91"/>
  <c r="Q55" i="91"/>
  <c r="Q54" i="91"/>
  <c r="Q53" i="91"/>
  <c r="Q52" i="91"/>
  <c r="Q51" i="91"/>
  <c r="Q50" i="91"/>
  <c r="Q49" i="91"/>
  <c r="Q48" i="91"/>
  <c r="Q47" i="91"/>
  <c r="Q46" i="91"/>
  <c r="Q45" i="91"/>
  <c r="Q44" i="91"/>
  <c r="Q43" i="91"/>
  <c r="Q137" i="90"/>
  <c r="Q136" i="90"/>
  <c r="Q135" i="90"/>
  <c r="Q134" i="90"/>
  <c r="Q133" i="90"/>
  <c r="Q132" i="90"/>
  <c r="Q128" i="90"/>
  <c r="Q127" i="90"/>
  <c r="Q126" i="90"/>
  <c r="Q125" i="90"/>
  <c r="Q124" i="90"/>
  <c r="Q123" i="90"/>
  <c r="Q122" i="90"/>
  <c r="Q121" i="90"/>
  <c r="Q120" i="90"/>
  <c r="Q119" i="90"/>
  <c r="Q118" i="90"/>
  <c r="Q117" i="90"/>
  <c r="Q116" i="90"/>
  <c r="Q115" i="90"/>
  <c r="Q114" i="90"/>
  <c r="Q113" i="90"/>
  <c r="Q112" i="90"/>
  <c r="Q111" i="90"/>
  <c r="Q110" i="90"/>
  <c r="Q109" i="90"/>
  <c r="Q108" i="90"/>
  <c r="Q107" i="90"/>
  <c r="Q106" i="90"/>
  <c r="Q105" i="90"/>
  <c r="Q104" i="90"/>
  <c r="Q103" i="90"/>
  <c r="Q102" i="90"/>
  <c r="Q101" i="90"/>
  <c r="Q100" i="90"/>
  <c r="Q99" i="90"/>
  <c r="Q98" i="90"/>
  <c r="Q97" i="90"/>
  <c r="Q96" i="90"/>
  <c r="Q95" i="90"/>
  <c r="Q94" i="90"/>
  <c r="Q93" i="90"/>
  <c r="Q92" i="90"/>
  <c r="Q91" i="90"/>
  <c r="Q90" i="90"/>
  <c r="Q89" i="90"/>
  <c r="Q88" i="90"/>
  <c r="Q87" i="90"/>
  <c r="Q84" i="90"/>
  <c r="Q83" i="90"/>
  <c r="Q82" i="90"/>
  <c r="Q81" i="90"/>
  <c r="Q80" i="90"/>
  <c r="Q79" i="90"/>
  <c r="Q78" i="90"/>
  <c r="Q77" i="90"/>
  <c r="Q76" i="90"/>
  <c r="Q75" i="90"/>
  <c r="Q74" i="90"/>
  <c r="Q73" i="90"/>
  <c r="Q72" i="90"/>
  <c r="Q71" i="90"/>
  <c r="Q70" i="90"/>
  <c r="Q69" i="90"/>
  <c r="Q68" i="90"/>
  <c r="Q67" i="90"/>
  <c r="Q66" i="90"/>
  <c r="Q65" i="90"/>
  <c r="Q64" i="90"/>
  <c r="Q63" i="90"/>
  <c r="Q62" i="90"/>
  <c r="Q61" i="90"/>
  <c r="Q60" i="90"/>
  <c r="Q59" i="90"/>
  <c r="Q58" i="90"/>
  <c r="Q57" i="90"/>
  <c r="Q56" i="90"/>
  <c r="Q55" i="90"/>
  <c r="Q54" i="90"/>
  <c r="Q53" i="90"/>
  <c r="Q52" i="90"/>
  <c r="Q51" i="90"/>
  <c r="Q50" i="90"/>
  <c r="Q49" i="90"/>
  <c r="Q48" i="90"/>
  <c r="Q47" i="90"/>
  <c r="Q46" i="90"/>
  <c r="Q45" i="90"/>
  <c r="Q44" i="90"/>
  <c r="Q43" i="90"/>
  <c r="Q137" i="89"/>
  <c r="Q136" i="89"/>
  <c r="Q135" i="89"/>
  <c r="Q134" i="89"/>
  <c r="Q133" i="89"/>
  <c r="Q132" i="89"/>
  <c r="Q128" i="89"/>
  <c r="Q127" i="89"/>
  <c r="Q126" i="89"/>
  <c r="Q125" i="89"/>
  <c r="Q124" i="89"/>
  <c r="Q123" i="89"/>
  <c r="Q122" i="89"/>
  <c r="Q121" i="89"/>
  <c r="Q120" i="89"/>
  <c r="Q119" i="89"/>
  <c r="Q118" i="89"/>
  <c r="Q117" i="89"/>
  <c r="Q116" i="89"/>
  <c r="Q115" i="89"/>
  <c r="Q114" i="89"/>
  <c r="Q113" i="89"/>
  <c r="Q112" i="89"/>
  <c r="Q111" i="89"/>
  <c r="Q110" i="89"/>
  <c r="Q109" i="89"/>
  <c r="Q108" i="89"/>
  <c r="Q107" i="89"/>
  <c r="Q106" i="89"/>
  <c r="Q105" i="89"/>
  <c r="Q104" i="89"/>
  <c r="Q103" i="89"/>
  <c r="Q102" i="89"/>
  <c r="Q101" i="89"/>
  <c r="Q100" i="89"/>
  <c r="Q99" i="89"/>
  <c r="Q98" i="89"/>
  <c r="Q97" i="89"/>
  <c r="Q96" i="89"/>
  <c r="Q95" i="89"/>
  <c r="Q94" i="89"/>
  <c r="Q93" i="89"/>
  <c r="Q92" i="89"/>
  <c r="Q91" i="89"/>
  <c r="Q90" i="89"/>
  <c r="Q89" i="89"/>
  <c r="Q88" i="89"/>
  <c r="Q87" i="89"/>
  <c r="Q84" i="89"/>
  <c r="Q83" i="89"/>
  <c r="Q82" i="89"/>
  <c r="Q81" i="89"/>
  <c r="Q80" i="89"/>
  <c r="Q79" i="89"/>
  <c r="Q78" i="89"/>
  <c r="Q77" i="89"/>
  <c r="Q76" i="89"/>
  <c r="Q75" i="89"/>
  <c r="Q74" i="89"/>
  <c r="Q73" i="89"/>
  <c r="Q72" i="89"/>
  <c r="Q71" i="89"/>
  <c r="Q70" i="89"/>
  <c r="Q69" i="89"/>
  <c r="Q68" i="89"/>
  <c r="Q67" i="89"/>
  <c r="Q66" i="89"/>
  <c r="Q65" i="89"/>
  <c r="Q64" i="89"/>
  <c r="Q63" i="89"/>
  <c r="Q62" i="89"/>
  <c r="Q61" i="89"/>
  <c r="Q60" i="89"/>
  <c r="Q59" i="89"/>
  <c r="Q58" i="89"/>
  <c r="Q57" i="89"/>
  <c r="Q56" i="89"/>
  <c r="Q55" i="89"/>
  <c r="Q54" i="89"/>
  <c r="Q53" i="89"/>
  <c r="Q52" i="89"/>
  <c r="Q51" i="89"/>
  <c r="Q50" i="89"/>
  <c r="Q49" i="89"/>
  <c r="Q48" i="89"/>
  <c r="Q47" i="89"/>
  <c r="Q46" i="89"/>
  <c r="Q45" i="89"/>
  <c r="Q44" i="89"/>
  <c r="Q43" i="89"/>
  <c r="Q137" i="88"/>
  <c r="Q136" i="88"/>
  <c r="Q135" i="88"/>
  <c r="Q134" i="88"/>
  <c r="Q133" i="88"/>
  <c r="Q132" i="88"/>
  <c r="Q128" i="88"/>
  <c r="Q127" i="88"/>
  <c r="Q126" i="88"/>
  <c r="Q125" i="88"/>
  <c r="Q124" i="88"/>
  <c r="Q123" i="88"/>
  <c r="Q122" i="88"/>
  <c r="Q121" i="88"/>
  <c r="Q120" i="88"/>
  <c r="Q119" i="88"/>
  <c r="Q118" i="88"/>
  <c r="Q117" i="88"/>
  <c r="Q116" i="88"/>
  <c r="Q115" i="88"/>
  <c r="Q114" i="88"/>
  <c r="Q113" i="88"/>
  <c r="Q112" i="88"/>
  <c r="Q111" i="88"/>
  <c r="Q110" i="88"/>
  <c r="Q109" i="88"/>
  <c r="Q108" i="88"/>
  <c r="Q107" i="88"/>
  <c r="Q106" i="88"/>
  <c r="Q105" i="88"/>
  <c r="Q104" i="88"/>
  <c r="Q103" i="88"/>
  <c r="Q102" i="88"/>
  <c r="Q101" i="88"/>
  <c r="Q100" i="88"/>
  <c r="Q99" i="88"/>
  <c r="Q98" i="88"/>
  <c r="Q97" i="88"/>
  <c r="Q96" i="88"/>
  <c r="Q95" i="88"/>
  <c r="Q94" i="88"/>
  <c r="Q93" i="88"/>
  <c r="Q92" i="88"/>
  <c r="Q91" i="88"/>
  <c r="Q90" i="88"/>
  <c r="Q89" i="88"/>
  <c r="Q88" i="88"/>
  <c r="Q87" i="88"/>
  <c r="Q84" i="88"/>
  <c r="Q83" i="88"/>
  <c r="Q82" i="88"/>
  <c r="Q81" i="88"/>
  <c r="Q80" i="88"/>
  <c r="Q79" i="88"/>
  <c r="Q78" i="88"/>
  <c r="Q77" i="88"/>
  <c r="Q76" i="88"/>
  <c r="Q75" i="88"/>
  <c r="Q74" i="88"/>
  <c r="Q73" i="88"/>
  <c r="Q72" i="88"/>
  <c r="Q71" i="88"/>
  <c r="Q70" i="88"/>
  <c r="Q69" i="88"/>
  <c r="Q68" i="88"/>
  <c r="Q67" i="88"/>
  <c r="Q66" i="88"/>
  <c r="Q65" i="88"/>
  <c r="Q64" i="88"/>
  <c r="Q63" i="88"/>
  <c r="Q62" i="88"/>
  <c r="Q61" i="88"/>
  <c r="Q60" i="88"/>
  <c r="Q59" i="88"/>
  <c r="Q58" i="88"/>
  <c r="Q57" i="88"/>
  <c r="Q56" i="88"/>
  <c r="Q55" i="88"/>
  <c r="Q54" i="88"/>
  <c r="Q53" i="88"/>
  <c r="Q52" i="88"/>
  <c r="Q51" i="88"/>
  <c r="Q50" i="88"/>
  <c r="Q49" i="88"/>
  <c r="Q48" i="88"/>
  <c r="Q47" i="88"/>
  <c r="Q46" i="88"/>
  <c r="Q45" i="88"/>
  <c r="Q44" i="88"/>
  <c r="Q43" i="88"/>
  <c r="Q137" i="87"/>
  <c r="Q136" i="87"/>
  <c r="Q135" i="87"/>
  <c r="Q134" i="87"/>
  <c r="Q133" i="87"/>
  <c r="Q132" i="87"/>
  <c r="Q128" i="87"/>
  <c r="Q127" i="87"/>
  <c r="Q126" i="87"/>
  <c r="Q125" i="87"/>
  <c r="Q124" i="87"/>
  <c r="Q123" i="87"/>
  <c r="Q122" i="87"/>
  <c r="Q121" i="87"/>
  <c r="Q120" i="87"/>
  <c r="Q119" i="87"/>
  <c r="Q118" i="87"/>
  <c r="Q117" i="87"/>
  <c r="Q116" i="87"/>
  <c r="Q115" i="87"/>
  <c r="Q114" i="87"/>
  <c r="Q113" i="87"/>
  <c r="Q112" i="87"/>
  <c r="Q111" i="87"/>
  <c r="Q110" i="87"/>
  <c r="Q109" i="87"/>
  <c r="Q108" i="87"/>
  <c r="Q107" i="87"/>
  <c r="Q106" i="87"/>
  <c r="Q105" i="87"/>
  <c r="Q104" i="87"/>
  <c r="Q103" i="87"/>
  <c r="Q102" i="87"/>
  <c r="Q101" i="87"/>
  <c r="Q100" i="87"/>
  <c r="Q99" i="87"/>
  <c r="Q98" i="87"/>
  <c r="Q97" i="87"/>
  <c r="Q96" i="87"/>
  <c r="Q95" i="87"/>
  <c r="Q94" i="87"/>
  <c r="Q93" i="87"/>
  <c r="Q92" i="87"/>
  <c r="Q91" i="87"/>
  <c r="Q90" i="87"/>
  <c r="Q89" i="87"/>
  <c r="Q88" i="87"/>
  <c r="Q87" i="87"/>
  <c r="Q84" i="87"/>
  <c r="Q83" i="87"/>
  <c r="Q82" i="87"/>
  <c r="Q81" i="87"/>
  <c r="Q80" i="87"/>
  <c r="Q79" i="87"/>
  <c r="Q78" i="87"/>
  <c r="Q77" i="87"/>
  <c r="Q76" i="87"/>
  <c r="Q75" i="87"/>
  <c r="Q74" i="87"/>
  <c r="Q73" i="87"/>
  <c r="Q72" i="87"/>
  <c r="Q71" i="87"/>
  <c r="Q70" i="87"/>
  <c r="Q69" i="87"/>
  <c r="Q68" i="87"/>
  <c r="Q67" i="87"/>
  <c r="Q66" i="87"/>
  <c r="Q65" i="87"/>
  <c r="Q64" i="87"/>
  <c r="Q63" i="87"/>
  <c r="Q62" i="87"/>
  <c r="Q61" i="87"/>
  <c r="Q60" i="87"/>
  <c r="Q59" i="87"/>
  <c r="Q58" i="87"/>
  <c r="Q57" i="87"/>
  <c r="Q56" i="87"/>
  <c r="Q55" i="87"/>
  <c r="Q54" i="87"/>
  <c r="Q53" i="87"/>
  <c r="Q52" i="87"/>
  <c r="Q51" i="87"/>
  <c r="Q50" i="87"/>
  <c r="Q49" i="87"/>
  <c r="Q48" i="87"/>
  <c r="Q47" i="87"/>
  <c r="Q46" i="87"/>
  <c r="Q45" i="87"/>
  <c r="Q44" i="87"/>
  <c r="Q43" i="87"/>
  <c r="Q137" i="86"/>
  <c r="Q136" i="86"/>
  <c r="Q135" i="86"/>
  <c r="Q134" i="86"/>
  <c r="Q133" i="86"/>
  <c r="Q132" i="86"/>
  <c r="Q128" i="86"/>
  <c r="Q127" i="86"/>
  <c r="Q126" i="86"/>
  <c r="Q125" i="86"/>
  <c r="Q124" i="86"/>
  <c r="Q123" i="86"/>
  <c r="Q122" i="86"/>
  <c r="Q121" i="86"/>
  <c r="Q120" i="86"/>
  <c r="Q119" i="86"/>
  <c r="Q118" i="86"/>
  <c r="Q117" i="86"/>
  <c r="Q116" i="86"/>
  <c r="Q115" i="86"/>
  <c r="Q114" i="86"/>
  <c r="Q113" i="86"/>
  <c r="Q112" i="86"/>
  <c r="Q111" i="86"/>
  <c r="Q110" i="86"/>
  <c r="Q109" i="86"/>
  <c r="Q108" i="86"/>
  <c r="Q107" i="86"/>
  <c r="Q106" i="86"/>
  <c r="Q105" i="86"/>
  <c r="Q104" i="86"/>
  <c r="Q103" i="86"/>
  <c r="Q102" i="86"/>
  <c r="Q101" i="86"/>
  <c r="Q100" i="86"/>
  <c r="Q99" i="86"/>
  <c r="Q98" i="86"/>
  <c r="Q97" i="86"/>
  <c r="Q96" i="86"/>
  <c r="Q95" i="86"/>
  <c r="Q94" i="86"/>
  <c r="Q93" i="86"/>
  <c r="Q92" i="86"/>
  <c r="Q91" i="86"/>
  <c r="Q90" i="86"/>
  <c r="Q89" i="86"/>
  <c r="Q88" i="86"/>
  <c r="Q87" i="86"/>
  <c r="Q84" i="86"/>
  <c r="Q83" i="86"/>
  <c r="Q82" i="86"/>
  <c r="Q81" i="86"/>
  <c r="Q80" i="86"/>
  <c r="Q79" i="86"/>
  <c r="Q78" i="86"/>
  <c r="Q77" i="86"/>
  <c r="Q76" i="86"/>
  <c r="Q75" i="86"/>
  <c r="Q74" i="86"/>
  <c r="Q73" i="86"/>
  <c r="Q72" i="86"/>
  <c r="Q71" i="86"/>
  <c r="Q70" i="86"/>
  <c r="Q69" i="86"/>
  <c r="Q68" i="86"/>
  <c r="Q67" i="86"/>
  <c r="Q66" i="86"/>
  <c r="Q65" i="86"/>
  <c r="Q64" i="86"/>
  <c r="Q63" i="86"/>
  <c r="Q62" i="86"/>
  <c r="Q61" i="86"/>
  <c r="Q60" i="86"/>
  <c r="Q59" i="86"/>
  <c r="Q58" i="86"/>
  <c r="Q57" i="86"/>
  <c r="Q56" i="86"/>
  <c r="Q55" i="86"/>
  <c r="Q54" i="86"/>
  <c r="Q53" i="86"/>
  <c r="Q52" i="86"/>
  <c r="Q51" i="86"/>
  <c r="Q50" i="86"/>
  <c r="Q49" i="86"/>
  <c r="Q48" i="86"/>
  <c r="Q47" i="86"/>
  <c r="Q46" i="86"/>
  <c r="Q45" i="86"/>
  <c r="Q44" i="86"/>
  <c r="Q43" i="86"/>
  <c r="Q137" i="85"/>
  <c r="Q136" i="85"/>
  <c r="Q135" i="85"/>
  <c r="Q134" i="85"/>
  <c r="Q133" i="85"/>
  <c r="Q132" i="85"/>
  <c r="Q128" i="85"/>
  <c r="Q127" i="85"/>
  <c r="Q126" i="85"/>
  <c r="Q125" i="85"/>
  <c r="Q124" i="85"/>
  <c r="Q123" i="85"/>
  <c r="Q122" i="85"/>
  <c r="Q121" i="85"/>
  <c r="Q120" i="85"/>
  <c r="Q119" i="85"/>
  <c r="Q118" i="85"/>
  <c r="Q117" i="85"/>
  <c r="Q116" i="85"/>
  <c r="Q115" i="85"/>
  <c r="Q114" i="85"/>
  <c r="Q113" i="85"/>
  <c r="Q112" i="85"/>
  <c r="Q111" i="85"/>
  <c r="Q110" i="85"/>
  <c r="Q109" i="85"/>
  <c r="Q108" i="85"/>
  <c r="Q107" i="85"/>
  <c r="Q106" i="85"/>
  <c r="Q105" i="85"/>
  <c r="Q104" i="85"/>
  <c r="Q103" i="85"/>
  <c r="Q102" i="85"/>
  <c r="Q101" i="85"/>
  <c r="Q100" i="85"/>
  <c r="Q99" i="85"/>
  <c r="Q98" i="85"/>
  <c r="Q97" i="85"/>
  <c r="Q96" i="85"/>
  <c r="Q95" i="85"/>
  <c r="Q94" i="85"/>
  <c r="Q93" i="85"/>
  <c r="Q92" i="85"/>
  <c r="Q91" i="85"/>
  <c r="Q90" i="85"/>
  <c r="Q89" i="85"/>
  <c r="Q88" i="85"/>
  <c r="Q87" i="85"/>
  <c r="Q84" i="85"/>
  <c r="Q83" i="85"/>
  <c r="Q82" i="85"/>
  <c r="Q81" i="85"/>
  <c r="Q80" i="85"/>
  <c r="Q79" i="85"/>
  <c r="Q78" i="85"/>
  <c r="Q77" i="85"/>
  <c r="Q76" i="85"/>
  <c r="Q75" i="85"/>
  <c r="Q74" i="85"/>
  <c r="Q73" i="85"/>
  <c r="Q72" i="85"/>
  <c r="Q71" i="85"/>
  <c r="Q70" i="85"/>
  <c r="Q69" i="85"/>
  <c r="Q68" i="85"/>
  <c r="Q67" i="85"/>
  <c r="Q66" i="85"/>
  <c r="Q65" i="85"/>
  <c r="Q64" i="85"/>
  <c r="Q63" i="85"/>
  <c r="Q62" i="85"/>
  <c r="Q61" i="85"/>
  <c r="Q60" i="85"/>
  <c r="Q59" i="85"/>
  <c r="Q58" i="85"/>
  <c r="Q57" i="85"/>
  <c r="Q56" i="85"/>
  <c r="Q55" i="85"/>
  <c r="Q54" i="85"/>
  <c r="Q53" i="85"/>
  <c r="Q52" i="85"/>
  <c r="Q51" i="85"/>
  <c r="Q50" i="85"/>
  <c r="Q49" i="85"/>
  <c r="Q48" i="85"/>
  <c r="Q47" i="85"/>
  <c r="Q46" i="85"/>
  <c r="Q45" i="85"/>
  <c r="Q44" i="85"/>
  <c r="Q43" i="85"/>
  <c r="Q137" i="84"/>
  <c r="Q136" i="84"/>
  <c r="Q135" i="84"/>
  <c r="Q134" i="84"/>
  <c r="Q133" i="84"/>
  <c r="Q132" i="84"/>
  <c r="Q128" i="84"/>
  <c r="Q127" i="84"/>
  <c r="Q126" i="84"/>
  <c r="Q125" i="84"/>
  <c r="Q124" i="84"/>
  <c r="Q123" i="84"/>
  <c r="Q122" i="84"/>
  <c r="Q121" i="84"/>
  <c r="Q120" i="84"/>
  <c r="Q119" i="84"/>
  <c r="Q118" i="84"/>
  <c r="Q117" i="84"/>
  <c r="Q116" i="84"/>
  <c r="Q115" i="84"/>
  <c r="Q114" i="84"/>
  <c r="Q113" i="84"/>
  <c r="Q112" i="84"/>
  <c r="Q111" i="84"/>
  <c r="Q110" i="84"/>
  <c r="Q109" i="84"/>
  <c r="Q108" i="84"/>
  <c r="Q107" i="84"/>
  <c r="Q106" i="84"/>
  <c r="Q105" i="84"/>
  <c r="Q104" i="84"/>
  <c r="Q103" i="84"/>
  <c r="Q102" i="84"/>
  <c r="Q101" i="84"/>
  <c r="Q100" i="84"/>
  <c r="Q99" i="84"/>
  <c r="Q98" i="84"/>
  <c r="Q97" i="84"/>
  <c r="Q96" i="84"/>
  <c r="Q95" i="84"/>
  <c r="Q94" i="84"/>
  <c r="Q93" i="84"/>
  <c r="Q92" i="84"/>
  <c r="Q91" i="84"/>
  <c r="Q90" i="84"/>
  <c r="Q89" i="84"/>
  <c r="Q88" i="84"/>
  <c r="Q87" i="84"/>
  <c r="Q84" i="84"/>
  <c r="Q83" i="84"/>
  <c r="Q82" i="84"/>
  <c r="Q81" i="84"/>
  <c r="Q80" i="84"/>
  <c r="Q79" i="84"/>
  <c r="Q78" i="84"/>
  <c r="Q77" i="84"/>
  <c r="Q76" i="84"/>
  <c r="Q75" i="84"/>
  <c r="Q74" i="84"/>
  <c r="Q73" i="84"/>
  <c r="Q72" i="84"/>
  <c r="Q71" i="84"/>
  <c r="Q70" i="84"/>
  <c r="Q69" i="84"/>
  <c r="Q68" i="84"/>
  <c r="Q67" i="84"/>
  <c r="Q66" i="84"/>
  <c r="Q65" i="84"/>
  <c r="Q64" i="84"/>
  <c r="Q63" i="84"/>
  <c r="Q62" i="84"/>
  <c r="Q61" i="84"/>
  <c r="Q60" i="84"/>
  <c r="Q59" i="84"/>
  <c r="Q58" i="84"/>
  <c r="Q57" i="84"/>
  <c r="Q56" i="84"/>
  <c r="Q55" i="84"/>
  <c r="Q54" i="84"/>
  <c r="Q53" i="84"/>
  <c r="Q52" i="84"/>
  <c r="Q51" i="84"/>
  <c r="Q50" i="84"/>
  <c r="Q49" i="84"/>
  <c r="Q48" i="84"/>
  <c r="Q47" i="84"/>
  <c r="Q46" i="84"/>
  <c r="Q45" i="84"/>
  <c r="Q44" i="84"/>
  <c r="Q43" i="84"/>
  <c r="Q137" i="83"/>
  <c r="Q136" i="83"/>
  <c r="Q135" i="83"/>
  <c r="Q134" i="83"/>
  <c r="Q133" i="83"/>
  <c r="Q132" i="83"/>
  <c r="Q128" i="83"/>
  <c r="Q127" i="83"/>
  <c r="Q126" i="83"/>
  <c r="Q125" i="83"/>
  <c r="Q124" i="83"/>
  <c r="Q123" i="83"/>
  <c r="Q122" i="83"/>
  <c r="Q121" i="83"/>
  <c r="Q120" i="83"/>
  <c r="Q119" i="83"/>
  <c r="Q118" i="83"/>
  <c r="Q117" i="83"/>
  <c r="Q116" i="83"/>
  <c r="Q115" i="83"/>
  <c r="Q114" i="83"/>
  <c r="Q113" i="83"/>
  <c r="Q112" i="83"/>
  <c r="Q111" i="83"/>
  <c r="Q110" i="83"/>
  <c r="Q109" i="83"/>
  <c r="Q108" i="83"/>
  <c r="Q107" i="83"/>
  <c r="Q106" i="83"/>
  <c r="Q105" i="83"/>
  <c r="Q104" i="83"/>
  <c r="Q103" i="83"/>
  <c r="Q102" i="83"/>
  <c r="Q101" i="83"/>
  <c r="Q100" i="83"/>
  <c r="Q99" i="83"/>
  <c r="Q98" i="83"/>
  <c r="Q97" i="83"/>
  <c r="Q96" i="83"/>
  <c r="Q95" i="83"/>
  <c r="Q94" i="83"/>
  <c r="Q93" i="83"/>
  <c r="Q92" i="83"/>
  <c r="Q91" i="83"/>
  <c r="Q90" i="83"/>
  <c r="Q89" i="83"/>
  <c r="Q88" i="83"/>
  <c r="Q87" i="83"/>
  <c r="Q84" i="83"/>
  <c r="Q83" i="83"/>
  <c r="Q82" i="83"/>
  <c r="Q81" i="83"/>
  <c r="Q80" i="83"/>
  <c r="Q79" i="83"/>
  <c r="Q78" i="83"/>
  <c r="Q77" i="83"/>
  <c r="Q76" i="83"/>
  <c r="Q75" i="83"/>
  <c r="Q74" i="83"/>
  <c r="Q73" i="83"/>
  <c r="Q72" i="83"/>
  <c r="Q71" i="83"/>
  <c r="Q70" i="83"/>
  <c r="Q69" i="83"/>
  <c r="Q68" i="83"/>
  <c r="Q67" i="83"/>
  <c r="Q66" i="83"/>
  <c r="Q65" i="83"/>
  <c r="Q64" i="83"/>
  <c r="Q63" i="83"/>
  <c r="Q62" i="83"/>
  <c r="Q61" i="83"/>
  <c r="Q60" i="83"/>
  <c r="Q59" i="83"/>
  <c r="Q58" i="83"/>
  <c r="Q57" i="83"/>
  <c r="Q56" i="83"/>
  <c r="Q55" i="83"/>
  <c r="Q54" i="83"/>
  <c r="Q53" i="83"/>
  <c r="Q52" i="83"/>
  <c r="Q51" i="83"/>
  <c r="Q50" i="83"/>
  <c r="Q49" i="83"/>
  <c r="Q48" i="83"/>
  <c r="Q47" i="83"/>
  <c r="Q46" i="83"/>
  <c r="Q45" i="83"/>
  <c r="Q44" i="83"/>
  <c r="Q43" i="83"/>
  <c r="Q137" i="82"/>
  <c r="Q136" i="82"/>
  <c r="Q135" i="82"/>
  <c r="Q134" i="82"/>
  <c r="Q133" i="82"/>
  <c r="Q132" i="82"/>
  <c r="Q128" i="82"/>
  <c r="Q127" i="82"/>
  <c r="Q126" i="82"/>
  <c r="Q125" i="82"/>
  <c r="Q124" i="82"/>
  <c r="Q123" i="82"/>
  <c r="Q122" i="82"/>
  <c r="Q121" i="82"/>
  <c r="Q120" i="82"/>
  <c r="Q119" i="82"/>
  <c r="Q118" i="82"/>
  <c r="Q117" i="82"/>
  <c r="Q116" i="82"/>
  <c r="Q115" i="82"/>
  <c r="Q114" i="82"/>
  <c r="Q113" i="82"/>
  <c r="Q112" i="82"/>
  <c r="Q111" i="82"/>
  <c r="Q110" i="82"/>
  <c r="Q109" i="82"/>
  <c r="Q108" i="82"/>
  <c r="Q107" i="82"/>
  <c r="Q106" i="82"/>
  <c r="Q105" i="82"/>
  <c r="Q104" i="82"/>
  <c r="Q103" i="82"/>
  <c r="Q102" i="82"/>
  <c r="Q101" i="82"/>
  <c r="Q100" i="82"/>
  <c r="Q99" i="82"/>
  <c r="Q98" i="82"/>
  <c r="Q97" i="82"/>
  <c r="Q96" i="82"/>
  <c r="Q95" i="82"/>
  <c r="Q94" i="82"/>
  <c r="Q93" i="82"/>
  <c r="Q92" i="82"/>
  <c r="Q91" i="82"/>
  <c r="Q90" i="82"/>
  <c r="Q89" i="82"/>
  <c r="Q88" i="82"/>
  <c r="Q87" i="82"/>
  <c r="Q84" i="82"/>
  <c r="Q83" i="82"/>
  <c r="Q82" i="82"/>
  <c r="Q81" i="82"/>
  <c r="Q80" i="82"/>
  <c r="Q79" i="82"/>
  <c r="Q78" i="82"/>
  <c r="Q77" i="82"/>
  <c r="Q76" i="82"/>
  <c r="Q75" i="82"/>
  <c r="Q74" i="82"/>
  <c r="Q73" i="82"/>
  <c r="Q72" i="82"/>
  <c r="Q71" i="82"/>
  <c r="Q70" i="82"/>
  <c r="Q69" i="82"/>
  <c r="Q68" i="82"/>
  <c r="Q67" i="82"/>
  <c r="Q66" i="82"/>
  <c r="Q65" i="82"/>
  <c r="Q64" i="82"/>
  <c r="Q63" i="82"/>
  <c r="Q62" i="82"/>
  <c r="Q61" i="82"/>
  <c r="Q60" i="82"/>
  <c r="Q59" i="82"/>
  <c r="Q58" i="82"/>
  <c r="Q57" i="82"/>
  <c r="Q56" i="82"/>
  <c r="Q55" i="82"/>
  <c r="Q54" i="82"/>
  <c r="Q53" i="82"/>
  <c r="Q52" i="82"/>
  <c r="Q51" i="82"/>
  <c r="Q50" i="82"/>
  <c r="Q49" i="82"/>
  <c r="Q48" i="82"/>
  <c r="Q47" i="82"/>
  <c r="Q46" i="82"/>
  <c r="Q45" i="82"/>
  <c r="Q44" i="82"/>
  <c r="Q43" i="82"/>
  <c r="Q137" i="81"/>
  <c r="Q136" i="81"/>
  <c r="Q135" i="81"/>
  <c r="Q134" i="81"/>
  <c r="Q133" i="81"/>
  <c r="Q132" i="81"/>
  <c r="Q128" i="81"/>
  <c r="Q127" i="81"/>
  <c r="Q126" i="81"/>
  <c r="Q125" i="81"/>
  <c r="Q124" i="81"/>
  <c r="Q123" i="81"/>
  <c r="Q122" i="81"/>
  <c r="Q121" i="81"/>
  <c r="Q120" i="81"/>
  <c r="Q119" i="81"/>
  <c r="Q118" i="81"/>
  <c r="Q117" i="81"/>
  <c r="Q116" i="81"/>
  <c r="Q115" i="81"/>
  <c r="Q114" i="81"/>
  <c r="Q113" i="81"/>
  <c r="Q112" i="81"/>
  <c r="Q111" i="81"/>
  <c r="Q110" i="81"/>
  <c r="Q109" i="81"/>
  <c r="Q108" i="81"/>
  <c r="Q107" i="81"/>
  <c r="Q106" i="81"/>
  <c r="Q105" i="81"/>
  <c r="Q104" i="81"/>
  <c r="Q103" i="81"/>
  <c r="Q102" i="81"/>
  <c r="Q101" i="81"/>
  <c r="Q100" i="81"/>
  <c r="Q99" i="81"/>
  <c r="Q98" i="81"/>
  <c r="Q97" i="81"/>
  <c r="Q96" i="81"/>
  <c r="Q95" i="81"/>
  <c r="Q94" i="81"/>
  <c r="Q93" i="81"/>
  <c r="Q92" i="81"/>
  <c r="Q91" i="81"/>
  <c r="Q90" i="81"/>
  <c r="Q89" i="81"/>
  <c r="Q88" i="81"/>
  <c r="Q87" i="81"/>
  <c r="Q84" i="81"/>
  <c r="Q83" i="81"/>
  <c r="Q82" i="81"/>
  <c r="Q81" i="81"/>
  <c r="Q80" i="81"/>
  <c r="Q79" i="81"/>
  <c r="Q78" i="81"/>
  <c r="Q77" i="81"/>
  <c r="Q76" i="81"/>
  <c r="Q75" i="81"/>
  <c r="Q74" i="81"/>
  <c r="Q73" i="81"/>
  <c r="Q72" i="81"/>
  <c r="Q71" i="81"/>
  <c r="Q70" i="81"/>
  <c r="Q69" i="81"/>
  <c r="Q68" i="81"/>
  <c r="Q67" i="81"/>
  <c r="Q66" i="81"/>
  <c r="Q65" i="81"/>
  <c r="Q64" i="81"/>
  <c r="Q63" i="81"/>
  <c r="Q62" i="81"/>
  <c r="Q61" i="81"/>
  <c r="Q60" i="81"/>
  <c r="Q59" i="81"/>
  <c r="Q58" i="81"/>
  <c r="Q57" i="81"/>
  <c r="Q56" i="81"/>
  <c r="Q55" i="81"/>
  <c r="Q54" i="81"/>
  <c r="Q53" i="81"/>
  <c r="Q52" i="81"/>
  <c r="Q51" i="81"/>
  <c r="Q50" i="81"/>
  <c r="Q49" i="81"/>
  <c r="Q48" i="81"/>
  <c r="Q47" i="81"/>
  <c r="Q46" i="81"/>
  <c r="Q45" i="81"/>
  <c r="Q44" i="81"/>
  <c r="Q43" i="81"/>
  <c r="Q137" i="80"/>
  <c r="Q136" i="80"/>
  <c r="Q135" i="80"/>
  <c r="Q134" i="80"/>
  <c r="Q133" i="80"/>
  <c r="Q132" i="80"/>
  <c r="Q128" i="80"/>
  <c r="Q127" i="80"/>
  <c r="Q126" i="80"/>
  <c r="Q125" i="80"/>
  <c r="Q124" i="80"/>
  <c r="Q123" i="80"/>
  <c r="Q122" i="80"/>
  <c r="Q121" i="80"/>
  <c r="Q120" i="80"/>
  <c r="Q119" i="80"/>
  <c r="Q118" i="80"/>
  <c r="Q117" i="80"/>
  <c r="Q116" i="80"/>
  <c r="Q115" i="80"/>
  <c r="Q114" i="80"/>
  <c r="Q113" i="80"/>
  <c r="Q112" i="80"/>
  <c r="Q111" i="80"/>
  <c r="Q110" i="80"/>
  <c r="Q109" i="80"/>
  <c r="Q108" i="80"/>
  <c r="Q107" i="80"/>
  <c r="Q106" i="80"/>
  <c r="Q105" i="80"/>
  <c r="Q104" i="80"/>
  <c r="Q103" i="80"/>
  <c r="Q102" i="80"/>
  <c r="Q101" i="80"/>
  <c r="Q100" i="80"/>
  <c r="Q99" i="80"/>
  <c r="Q98" i="80"/>
  <c r="Q97" i="80"/>
  <c r="Q96" i="80"/>
  <c r="Q95" i="80"/>
  <c r="Q94" i="80"/>
  <c r="Q93" i="80"/>
  <c r="Q92" i="80"/>
  <c r="Q91" i="80"/>
  <c r="Q90" i="80"/>
  <c r="Q89" i="80"/>
  <c r="Q88" i="80"/>
  <c r="Q87" i="80"/>
  <c r="Q84" i="80"/>
  <c r="Q83" i="80"/>
  <c r="Q82" i="80"/>
  <c r="Q81" i="80"/>
  <c r="Q80" i="80"/>
  <c r="Q79" i="80"/>
  <c r="Q78" i="80"/>
  <c r="Q77" i="80"/>
  <c r="Q76" i="80"/>
  <c r="Q75" i="80"/>
  <c r="Q74" i="80"/>
  <c r="Q73" i="80"/>
  <c r="Q72" i="80"/>
  <c r="Q71" i="80"/>
  <c r="Q70" i="80"/>
  <c r="Q69" i="80"/>
  <c r="Q68" i="80"/>
  <c r="Q67" i="80"/>
  <c r="Q66" i="80"/>
  <c r="Q65" i="80"/>
  <c r="Q64" i="80"/>
  <c r="Q63" i="80"/>
  <c r="Q62" i="80"/>
  <c r="Q61" i="80"/>
  <c r="Q60" i="80"/>
  <c r="Q59" i="80"/>
  <c r="Q58" i="80"/>
  <c r="Q57" i="80"/>
  <c r="Q56" i="80"/>
  <c r="Q55" i="80"/>
  <c r="Q54" i="80"/>
  <c r="Q53" i="80"/>
  <c r="Q52" i="80"/>
  <c r="Q51" i="80"/>
  <c r="Q50" i="80"/>
  <c r="Q49" i="80"/>
  <c r="Q48" i="80"/>
  <c r="Q47" i="80"/>
  <c r="Q46" i="80"/>
  <c r="Q45" i="80"/>
  <c r="Q44" i="80"/>
  <c r="Q43" i="80"/>
  <c r="Q137" i="79"/>
  <c r="Q136" i="79"/>
  <c r="Q135" i="79"/>
  <c r="Q134" i="79"/>
  <c r="Q133" i="79"/>
  <c r="Q132" i="79"/>
  <c r="Q128" i="79"/>
  <c r="Q127" i="79"/>
  <c r="Q126" i="79"/>
  <c r="Q125" i="79"/>
  <c r="Q124" i="79"/>
  <c r="Q123" i="79"/>
  <c r="Q122" i="79"/>
  <c r="Q121" i="79"/>
  <c r="Q120" i="79"/>
  <c r="Q119" i="79"/>
  <c r="Q118" i="79"/>
  <c r="Q117" i="79"/>
  <c r="Q116" i="79"/>
  <c r="Q115" i="79"/>
  <c r="Q114" i="79"/>
  <c r="Q113" i="79"/>
  <c r="Q112" i="79"/>
  <c r="Q111" i="79"/>
  <c r="Q110" i="79"/>
  <c r="Q109" i="79"/>
  <c r="Q108" i="79"/>
  <c r="Q107" i="79"/>
  <c r="Q106" i="79"/>
  <c r="Q105" i="79"/>
  <c r="Q104" i="79"/>
  <c r="Q103" i="79"/>
  <c r="Q102" i="79"/>
  <c r="Q101" i="79"/>
  <c r="Q100" i="79"/>
  <c r="Q99" i="79"/>
  <c r="Q98" i="79"/>
  <c r="Q97" i="79"/>
  <c r="Q96" i="79"/>
  <c r="Q95" i="79"/>
  <c r="Q94" i="79"/>
  <c r="Q93" i="79"/>
  <c r="Q92" i="79"/>
  <c r="Q91" i="79"/>
  <c r="Q90" i="79"/>
  <c r="Q89" i="79"/>
  <c r="Q88" i="79"/>
  <c r="Q87" i="79"/>
  <c r="Q84" i="79"/>
  <c r="Q83" i="79"/>
  <c r="Q82" i="79"/>
  <c r="Q81" i="79"/>
  <c r="Q80" i="79"/>
  <c r="Q79" i="79"/>
  <c r="Q78" i="79"/>
  <c r="Q77" i="79"/>
  <c r="Q76" i="79"/>
  <c r="Q75" i="79"/>
  <c r="Q74" i="79"/>
  <c r="Q73" i="79"/>
  <c r="Q72" i="79"/>
  <c r="Q71" i="79"/>
  <c r="Q70" i="79"/>
  <c r="Q69" i="79"/>
  <c r="Q68" i="79"/>
  <c r="Q67" i="79"/>
  <c r="Q66" i="79"/>
  <c r="Q65" i="79"/>
  <c r="Q64" i="79"/>
  <c r="Q63" i="79"/>
  <c r="Q62" i="79"/>
  <c r="Q61" i="79"/>
  <c r="Q60" i="79"/>
  <c r="Q59" i="79"/>
  <c r="Q58" i="79"/>
  <c r="Q57" i="79"/>
  <c r="Q56" i="79"/>
  <c r="Q55" i="79"/>
  <c r="Q54" i="79"/>
  <c r="Q53" i="79"/>
  <c r="Q52" i="79"/>
  <c r="Q51" i="79"/>
  <c r="Q50" i="79"/>
  <c r="Q49" i="79"/>
  <c r="Q48" i="79"/>
  <c r="Q47" i="79"/>
  <c r="Q46" i="79"/>
  <c r="Q45" i="79"/>
  <c r="Q44" i="79"/>
  <c r="Q43" i="79"/>
  <c r="Q137" i="78" l="1"/>
  <c r="Q136" i="78"/>
  <c r="Q135" i="78"/>
  <c r="Q134" i="78"/>
  <c r="Q133" i="78"/>
  <c r="Q132" i="78"/>
  <c r="Q128" i="78"/>
  <c r="Q127" i="78"/>
  <c r="Q126" i="78"/>
  <c r="Q125" i="78"/>
  <c r="Q124" i="78"/>
  <c r="Q123" i="78"/>
  <c r="Q122" i="78"/>
  <c r="Q121" i="78"/>
  <c r="Q120" i="78"/>
  <c r="Q119" i="78"/>
  <c r="Q118" i="78"/>
  <c r="Q117" i="78"/>
  <c r="Q116" i="78"/>
  <c r="Q115" i="78"/>
  <c r="Q114" i="78"/>
  <c r="Q113" i="78"/>
  <c r="Q112" i="78"/>
  <c r="Q111" i="78"/>
  <c r="Q110" i="78"/>
  <c r="Q109" i="78"/>
  <c r="Q108" i="78"/>
  <c r="Q107" i="78"/>
  <c r="Q106" i="78"/>
  <c r="Q105" i="78"/>
  <c r="Q104" i="78"/>
  <c r="Q103" i="78"/>
  <c r="Q102" i="78"/>
  <c r="Q101" i="78"/>
  <c r="Q100" i="78"/>
  <c r="Q99" i="78"/>
  <c r="Q98" i="78"/>
  <c r="Q97" i="78"/>
  <c r="Q96" i="78"/>
  <c r="Q95" i="78"/>
  <c r="Q94" i="78"/>
  <c r="Q93" i="78"/>
  <c r="Q92" i="78"/>
  <c r="Q91" i="78"/>
  <c r="Q90" i="78"/>
  <c r="Q89" i="78"/>
  <c r="Q88" i="78"/>
  <c r="Q87" i="78"/>
  <c r="Q84" i="78"/>
  <c r="Q83" i="78"/>
  <c r="Q82" i="78"/>
  <c r="Q81" i="78"/>
  <c r="Q80" i="78"/>
  <c r="Q79" i="78"/>
  <c r="Q78" i="78"/>
  <c r="Q77" i="78"/>
  <c r="Q76" i="78"/>
  <c r="Q75" i="78"/>
  <c r="Q74" i="78"/>
  <c r="Q73" i="78"/>
  <c r="Q72" i="78"/>
  <c r="Q71" i="78"/>
  <c r="Q70" i="78"/>
  <c r="Q69" i="78"/>
  <c r="Q68" i="78"/>
  <c r="Q67" i="78"/>
  <c r="Q66" i="78"/>
  <c r="Q65" i="78"/>
  <c r="Q64" i="78"/>
  <c r="Q63" i="78"/>
  <c r="Q62" i="78"/>
  <c r="Q61" i="78"/>
  <c r="Q60" i="78"/>
  <c r="Q59" i="78"/>
  <c r="Q58" i="78"/>
  <c r="Q57" i="78"/>
  <c r="Q56" i="78"/>
  <c r="Q55" i="78"/>
  <c r="Q54" i="78"/>
  <c r="Q53" i="78"/>
  <c r="Q52" i="78"/>
  <c r="Q51" i="78"/>
  <c r="Q50" i="78"/>
  <c r="Q49" i="78"/>
  <c r="Q48" i="78"/>
  <c r="Q47" i="78"/>
  <c r="Q46" i="78"/>
  <c r="Q45" i="78"/>
  <c r="Q44" i="78"/>
  <c r="Q43" i="78"/>
  <c r="Q137" i="77" l="1"/>
  <c r="Q136" i="77"/>
  <c r="Q135" i="77"/>
  <c r="Q134" i="77"/>
  <c r="Q133" i="77"/>
  <c r="Q132" i="77"/>
  <c r="Q128" i="77"/>
  <c r="Q127" i="77"/>
  <c r="Q126" i="77"/>
  <c r="Q125" i="77"/>
  <c r="Q124" i="77"/>
  <c r="Q123" i="77"/>
  <c r="Q122" i="77"/>
  <c r="Q121" i="77"/>
  <c r="Q120" i="77"/>
  <c r="Q119" i="77"/>
  <c r="Q118" i="77"/>
  <c r="Q117" i="77"/>
  <c r="Q116" i="77"/>
  <c r="Q115" i="77"/>
  <c r="Q114" i="77"/>
  <c r="Q113" i="77"/>
  <c r="Q112" i="77"/>
  <c r="Q111" i="77"/>
  <c r="Q110" i="77"/>
  <c r="Q109" i="77"/>
  <c r="Q108" i="77"/>
  <c r="Q107" i="77"/>
  <c r="Q106" i="77"/>
  <c r="Q105" i="77"/>
  <c r="Q104" i="77"/>
  <c r="Q103" i="77"/>
  <c r="Q102" i="77"/>
  <c r="Q101" i="77"/>
  <c r="Q100" i="77"/>
  <c r="Q99" i="77"/>
  <c r="Q98" i="77"/>
  <c r="Q97" i="77"/>
  <c r="Q96" i="77"/>
  <c r="Q95" i="77"/>
  <c r="Q94" i="77"/>
  <c r="Q93" i="77"/>
  <c r="Q92" i="77"/>
  <c r="Q91" i="77"/>
  <c r="Q90" i="77"/>
  <c r="Q89" i="77"/>
  <c r="Q88" i="77"/>
  <c r="Q87" i="77"/>
  <c r="Q84" i="77"/>
  <c r="Q83" i="77"/>
  <c r="Q82" i="77"/>
  <c r="Q81" i="77"/>
  <c r="Q80" i="77"/>
  <c r="Q79" i="77"/>
  <c r="Q78" i="77"/>
  <c r="Q77" i="77"/>
  <c r="Q76" i="77"/>
  <c r="Q75" i="77"/>
  <c r="Q74" i="77"/>
  <c r="Q73" i="77"/>
  <c r="Q72" i="77"/>
  <c r="Q71" i="77"/>
  <c r="Q70" i="77"/>
  <c r="Q69" i="77"/>
  <c r="Q68" i="77"/>
  <c r="Q67" i="77"/>
  <c r="Q66" i="77"/>
  <c r="Q65" i="77"/>
  <c r="Q64" i="77"/>
  <c r="Q63" i="77"/>
  <c r="Q62" i="77"/>
  <c r="Q61" i="77"/>
  <c r="Q60" i="77"/>
  <c r="Q59" i="77"/>
  <c r="Q58" i="77"/>
  <c r="Q57" i="77"/>
  <c r="Q56" i="77"/>
  <c r="Q55" i="77"/>
  <c r="Q54" i="77"/>
  <c r="Q53" i="77"/>
  <c r="Q52" i="77"/>
  <c r="Q51" i="77"/>
  <c r="Q50" i="77"/>
  <c r="Q49" i="77"/>
  <c r="Q48" i="77"/>
  <c r="Q47" i="77"/>
  <c r="Q46" i="77"/>
  <c r="Q45" i="77"/>
  <c r="Q44" i="77"/>
  <c r="Q43" i="77"/>
  <c r="Q137" i="76"/>
  <c r="Q136" i="76"/>
  <c r="Q135" i="76"/>
  <c r="Q134" i="76"/>
  <c r="Q133" i="76"/>
  <c r="Q132" i="76"/>
  <c r="Q128" i="76"/>
  <c r="Q127" i="76"/>
  <c r="Q126" i="76"/>
  <c r="Q125" i="76"/>
  <c r="Q124" i="76"/>
  <c r="Q123" i="76"/>
  <c r="Q122" i="76"/>
  <c r="Q121" i="76"/>
  <c r="Q120" i="76"/>
  <c r="Q119" i="76"/>
  <c r="Q118" i="76"/>
  <c r="Q117" i="76"/>
  <c r="Q116" i="76"/>
  <c r="Q115" i="76"/>
  <c r="Q114" i="76"/>
  <c r="Q113" i="76"/>
  <c r="Q112" i="76"/>
  <c r="Q111" i="76"/>
  <c r="Q110" i="76"/>
  <c r="Q109" i="76"/>
  <c r="Q108" i="76"/>
  <c r="Q107" i="76"/>
  <c r="Q106" i="76"/>
  <c r="Q105" i="76"/>
  <c r="Q104" i="76"/>
  <c r="Q103" i="76"/>
  <c r="Q102" i="76"/>
  <c r="Q101" i="76"/>
  <c r="Q100" i="76"/>
  <c r="Q99" i="76"/>
  <c r="Q98" i="76"/>
  <c r="Q97" i="76"/>
  <c r="Q96" i="76"/>
  <c r="Q95" i="76"/>
  <c r="Q94" i="76"/>
  <c r="Q93" i="76"/>
  <c r="Q92" i="76"/>
  <c r="Q91" i="76"/>
  <c r="Q90" i="76"/>
  <c r="Q89" i="76"/>
  <c r="Q88" i="76"/>
  <c r="Q87" i="76"/>
  <c r="Q84" i="76"/>
  <c r="Q83" i="76"/>
  <c r="Q82" i="76"/>
  <c r="Q81" i="76"/>
  <c r="Q80" i="76"/>
  <c r="Q79" i="76"/>
  <c r="Q78" i="76"/>
  <c r="Q77" i="76"/>
  <c r="Q76" i="76"/>
  <c r="Q75" i="76"/>
  <c r="Q74" i="76"/>
  <c r="Q73" i="76"/>
  <c r="Q72" i="76"/>
  <c r="Q71" i="76"/>
  <c r="Q70" i="76"/>
  <c r="Q69" i="76"/>
  <c r="Q68" i="76"/>
  <c r="Q67" i="76"/>
  <c r="Q66" i="76"/>
  <c r="Q65" i="76"/>
  <c r="Q64" i="76"/>
  <c r="Q63" i="76"/>
  <c r="Q62" i="76"/>
  <c r="Q61" i="76"/>
  <c r="Q60" i="76"/>
  <c r="Q59" i="76"/>
  <c r="Q58" i="76"/>
  <c r="Q57" i="76"/>
  <c r="Q56" i="76"/>
  <c r="Q55" i="76"/>
  <c r="Q54" i="76"/>
  <c r="Q53" i="76"/>
  <c r="Q52" i="76"/>
  <c r="Q51" i="76"/>
  <c r="Q50" i="76"/>
  <c r="Q49" i="76"/>
  <c r="Q48" i="76"/>
  <c r="Q47" i="76"/>
  <c r="Q46" i="76"/>
  <c r="Q45" i="76"/>
  <c r="Q44" i="76"/>
  <c r="Q43" i="76"/>
  <c r="Q137" i="75"/>
  <c r="Q136" i="75"/>
  <c r="Q135" i="75"/>
  <c r="Q134" i="75"/>
  <c r="Q132" i="75"/>
  <c r="Q128" i="75"/>
  <c r="Q127" i="75"/>
  <c r="Q126" i="75"/>
  <c r="Q125" i="75"/>
  <c r="Q124" i="75"/>
  <c r="Q123" i="75"/>
  <c r="Q122" i="75"/>
  <c r="Q121" i="75"/>
  <c r="Q120" i="75"/>
  <c r="Q119" i="75"/>
  <c r="Q118" i="75"/>
  <c r="Q117" i="75"/>
  <c r="Q116" i="75"/>
  <c r="Q115" i="75"/>
  <c r="Q114" i="75"/>
  <c r="Q113" i="75"/>
  <c r="Q112" i="75"/>
  <c r="Q111" i="75"/>
  <c r="Q110" i="75"/>
  <c r="Q109" i="75"/>
  <c r="Q108" i="75"/>
  <c r="Q107" i="75"/>
  <c r="Q106" i="75"/>
  <c r="Q105" i="75"/>
  <c r="Q104" i="75"/>
  <c r="Q103" i="75"/>
  <c r="Q102" i="75"/>
  <c r="Q101" i="75"/>
  <c r="Q100" i="75"/>
  <c r="Q99" i="75"/>
  <c r="Q98" i="75"/>
  <c r="Q97" i="75"/>
  <c r="Q96" i="75"/>
  <c r="Q95" i="75"/>
  <c r="Q94" i="75"/>
  <c r="Q93" i="75"/>
  <c r="Q92" i="75"/>
  <c r="Q91" i="75"/>
  <c r="Q90" i="75"/>
  <c r="Q89" i="75"/>
  <c r="Q88" i="75"/>
  <c r="Q87" i="75"/>
  <c r="Q84" i="75"/>
  <c r="Q83" i="75"/>
  <c r="Q82" i="75"/>
  <c r="Q81" i="75"/>
  <c r="Q80" i="75"/>
  <c r="Q79" i="75"/>
  <c r="Q78" i="75"/>
  <c r="Q77" i="75"/>
  <c r="Q76" i="75"/>
  <c r="Q75" i="75"/>
  <c r="Q74" i="75"/>
  <c r="Q73" i="75"/>
  <c r="Q72" i="75"/>
  <c r="Q71" i="75"/>
  <c r="Q70" i="75"/>
  <c r="Q69" i="75"/>
  <c r="Q68" i="75"/>
  <c r="Q67" i="75"/>
  <c r="Q66" i="75"/>
  <c r="Q65" i="75"/>
  <c r="Q64" i="75"/>
  <c r="Q63" i="75"/>
  <c r="Q62" i="75"/>
  <c r="Q61" i="75"/>
  <c r="Q60" i="75"/>
  <c r="Q59" i="75"/>
  <c r="Q58" i="75"/>
  <c r="Q57" i="75"/>
  <c r="Q56" i="75"/>
  <c r="Q55" i="75"/>
  <c r="Q54" i="75"/>
  <c r="Q53" i="75"/>
  <c r="Q52" i="75"/>
  <c r="Q51" i="75"/>
  <c r="Q50" i="75"/>
  <c r="Q49" i="75"/>
  <c r="Q48" i="75"/>
  <c r="Q47" i="75"/>
  <c r="Q46" i="75"/>
  <c r="Q45" i="75"/>
  <c r="Q44" i="75"/>
  <c r="Q43" i="75"/>
  <c r="Q137" i="73"/>
  <c r="Q136" i="73"/>
  <c r="Q135" i="73"/>
  <c r="Q134" i="73"/>
  <c r="Q133" i="73"/>
  <c r="Q132" i="73"/>
  <c r="Q128" i="73"/>
  <c r="Q127" i="73"/>
  <c r="Q126" i="73"/>
  <c r="Q125" i="73"/>
  <c r="Q124" i="73"/>
  <c r="Q123" i="73"/>
  <c r="Q122" i="73"/>
  <c r="Q121" i="73"/>
  <c r="Q120" i="73"/>
  <c r="Q119" i="73"/>
  <c r="Q118" i="73"/>
  <c r="Q117" i="73"/>
  <c r="Q116" i="73"/>
  <c r="Q115" i="73"/>
  <c r="Q114" i="73"/>
  <c r="Q113" i="73"/>
  <c r="Q112" i="73"/>
  <c r="Q111" i="73"/>
  <c r="Q110" i="73"/>
  <c r="Q109" i="73"/>
  <c r="Q108" i="73"/>
  <c r="Q107" i="73"/>
  <c r="Q106" i="73"/>
  <c r="Q105" i="73"/>
  <c r="Q104" i="73"/>
  <c r="Q103" i="73"/>
  <c r="Q102" i="73"/>
  <c r="Q101" i="73"/>
  <c r="Q100" i="73"/>
  <c r="Q99" i="73"/>
  <c r="Q98" i="73"/>
  <c r="Q97" i="73"/>
  <c r="Q96" i="73"/>
  <c r="Q95" i="73"/>
  <c r="Q94" i="73"/>
  <c r="Q93" i="73"/>
  <c r="Q92" i="73"/>
  <c r="Q91" i="73"/>
  <c r="Q90" i="73"/>
  <c r="Q89" i="73"/>
  <c r="Q88" i="73"/>
  <c r="Q87" i="73"/>
  <c r="Q84" i="73"/>
  <c r="Q83" i="73"/>
  <c r="Q82" i="73"/>
  <c r="Q81" i="73"/>
  <c r="Q80" i="73"/>
  <c r="Q79" i="73"/>
  <c r="Q78" i="73"/>
  <c r="Q77" i="73"/>
  <c r="Q76" i="73"/>
  <c r="Q75" i="73"/>
  <c r="Q74" i="73"/>
  <c r="Q73" i="73"/>
  <c r="Q72" i="73"/>
  <c r="Q71" i="73"/>
  <c r="Q70" i="73"/>
  <c r="Q69" i="73"/>
  <c r="Q68" i="73"/>
  <c r="Q67" i="73"/>
  <c r="Q66" i="73"/>
  <c r="Q65" i="73"/>
  <c r="Q64" i="73"/>
  <c r="Q63" i="73"/>
  <c r="Q62" i="73"/>
  <c r="Q61" i="73"/>
  <c r="Q60" i="73"/>
  <c r="Q59" i="73"/>
  <c r="Q58" i="73"/>
  <c r="Q57" i="73"/>
  <c r="Q56" i="73"/>
  <c r="Q55" i="73"/>
  <c r="Q54" i="73"/>
  <c r="Q53" i="73"/>
  <c r="Q52" i="73"/>
  <c r="Q51" i="73"/>
  <c r="Q50" i="73"/>
  <c r="Q49" i="73"/>
  <c r="Q48" i="73"/>
  <c r="Q47" i="73"/>
  <c r="Q46" i="73"/>
  <c r="Q45" i="73"/>
  <c r="Q44" i="73"/>
  <c r="Q43" i="73"/>
  <c r="Q137" i="72"/>
  <c r="Q136" i="72"/>
  <c r="Q135" i="72"/>
  <c r="Q134" i="72"/>
  <c r="Q133" i="72"/>
  <c r="Q132" i="72"/>
  <c r="Q128" i="72"/>
  <c r="Q127" i="72"/>
  <c r="Q126" i="72"/>
  <c r="Q125" i="72"/>
  <c r="Q124" i="72"/>
  <c r="Q123" i="72"/>
  <c r="Q122" i="72"/>
  <c r="Q121" i="72"/>
  <c r="Q120" i="72"/>
  <c r="Q119" i="72"/>
  <c r="Q118" i="72"/>
  <c r="Q117" i="72"/>
  <c r="Q116" i="72"/>
  <c r="Q115" i="72"/>
  <c r="Q114" i="72"/>
  <c r="Q113" i="72"/>
  <c r="Q112" i="72"/>
  <c r="Q111" i="72"/>
  <c r="Q110" i="72"/>
  <c r="Q109" i="72"/>
  <c r="Q108" i="72"/>
  <c r="Q107" i="72"/>
  <c r="Q106" i="72"/>
  <c r="Q105" i="72"/>
  <c r="Q104" i="72"/>
  <c r="Q103" i="72"/>
  <c r="Q102" i="72"/>
  <c r="Q101" i="72"/>
  <c r="Q100" i="72"/>
  <c r="Q99" i="72"/>
  <c r="Q98" i="72"/>
  <c r="Q97" i="72"/>
  <c r="Q96" i="72"/>
  <c r="Q95" i="72"/>
  <c r="Q94" i="72"/>
  <c r="Q93" i="72"/>
  <c r="Q92" i="72"/>
  <c r="Q91" i="72"/>
  <c r="Q90" i="72"/>
  <c r="Q89" i="72"/>
  <c r="Q88" i="72"/>
  <c r="Q87" i="72"/>
  <c r="Q84" i="72"/>
  <c r="Q83" i="72"/>
  <c r="Q82" i="72"/>
  <c r="Q81" i="72"/>
  <c r="Q80" i="72"/>
  <c r="Q79" i="72"/>
  <c r="Q78" i="72"/>
  <c r="Q77" i="72"/>
  <c r="Q76" i="72"/>
  <c r="Q75" i="72"/>
  <c r="Q74" i="72"/>
  <c r="Q73" i="72"/>
  <c r="Q72" i="72"/>
  <c r="Q71" i="72"/>
  <c r="Q70" i="72"/>
  <c r="Q69" i="72"/>
  <c r="Q68" i="72"/>
  <c r="Q67" i="72"/>
  <c r="Q66" i="72"/>
  <c r="Q65" i="72"/>
  <c r="Q64" i="72"/>
  <c r="Q63" i="72"/>
  <c r="Q62" i="72"/>
  <c r="Q61" i="72"/>
  <c r="Q60" i="72"/>
  <c r="Q59" i="72"/>
  <c r="Q58" i="72"/>
  <c r="Q57" i="72"/>
  <c r="Q56" i="72"/>
  <c r="Q55" i="72"/>
  <c r="Q54" i="72"/>
  <c r="Q53" i="72"/>
  <c r="Q52" i="72"/>
  <c r="Q51" i="72"/>
  <c r="Q50" i="72"/>
  <c r="Q49" i="72"/>
  <c r="Q48" i="72"/>
  <c r="Q47" i="72"/>
  <c r="Q46" i="72"/>
  <c r="Q45" i="72"/>
  <c r="Q44" i="72"/>
  <c r="Q43" i="72"/>
  <c r="Q137" i="71"/>
  <c r="Q136" i="71"/>
  <c r="Q135" i="71"/>
  <c r="Q134" i="71"/>
  <c r="Q133" i="71"/>
  <c r="Q132" i="71"/>
  <c r="Q128" i="71"/>
  <c r="Q127" i="71"/>
  <c r="Q126" i="71"/>
  <c r="Q125" i="71"/>
  <c r="Q124" i="71"/>
  <c r="Q123" i="71"/>
  <c r="Q122" i="71"/>
  <c r="Q121" i="71"/>
  <c r="Q120" i="71"/>
  <c r="Q119" i="71"/>
  <c r="Q118" i="71"/>
  <c r="Q117" i="71"/>
  <c r="Q116" i="71"/>
  <c r="Q115" i="71"/>
  <c r="Q114" i="71"/>
  <c r="Q113" i="71"/>
  <c r="Q112" i="71"/>
  <c r="Q111" i="71"/>
  <c r="Q110" i="71"/>
  <c r="Q109" i="71"/>
  <c r="Q108" i="71"/>
  <c r="Q107" i="71"/>
  <c r="Q106" i="71"/>
  <c r="Q105" i="71"/>
  <c r="Q104" i="71"/>
  <c r="Q103" i="71"/>
  <c r="Q102" i="71"/>
  <c r="Q101" i="71"/>
  <c r="Q100" i="71"/>
  <c r="Q99" i="71"/>
  <c r="Q98" i="71"/>
  <c r="Q97" i="71"/>
  <c r="Q96" i="71"/>
  <c r="Q95" i="71"/>
  <c r="Q94" i="71"/>
  <c r="Q93" i="71"/>
  <c r="Q92" i="71"/>
  <c r="Q91" i="71"/>
  <c r="Q90" i="71"/>
  <c r="Q89" i="71"/>
  <c r="Q88" i="71"/>
  <c r="Q87" i="71"/>
  <c r="Q84" i="71"/>
  <c r="Q83" i="71"/>
  <c r="Q82" i="71"/>
  <c r="Q81" i="71"/>
  <c r="Q80" i="71"/>
  <c r="Q79" i="71"/>
  <c r="Q78" i="71"/>
  <c r="Q77" i="71"/>
  <c r="Q76" i="71"/>
  <c r="Q75" i="71"/>
  <c r="Q74" i="71"/>
  <c r="Q73" i="71"/>
  <c r="Q72" i="71"/>
  <c r="Q71" i="71"/>
  <c r="Q70" i="71"/>
  <c r="Q69" i="71"/>
  <c r="Q68" i="71"/>
  <c r="Q67" i="71"/>
  <c r="Q66" i="71"/>
  <c r="Q65" i="71"/>
  <c r="Q64" i="71"/>
  <c r="Q63" i="71"/>
  <c r="Q62" i="71"/>
  <c r="Q61" i="71"/>
  <c r="Q60" i="71"/>
  <c r="Q59" i="71"/>
  <c r="Q58" i="71"/>
  <c r="Q57" i="71"/>
  <c r="Q56" i="71"/>
  <c r="Q55" i="71"/>
  <c r="Q54" i="71"/>
  <c r="Q53" i="71"/>
  <c r="Q52" i="71"/>
  <c r="Q51" i="71"/>
  <c r="Q50" i="71"/>
  <c r="Q49" i="71"/>
  <c r="Q48" i="71"/>
  <c r="Q47" i="71"/>
  <c r="Q46" i="71"/>
  <c r="Q45" i="71"/>
  <c r="Q44" i="71"/>
  <c r="Q43" i="71"/>
  <c r="Q137" i="70" l="1"/>
  <c r="Q136" i="70"/>
  <c r="Q135" i="70"/>
  <c r="Q134" i="70"/>
  <c r="Q133" i="70"/>
  <c r="Q132" i="70"/>
  <c r="Q128" i="70"/>
  <c r="Q127" i="70"/>
  <c r="Q126" i="70"/>
  <c r="Q125" i="70"/>
  <c r="Q124" i="70"/>
  <c r="Q123" i="70"/>
  <c r="Q122" i="70"/>
  <c r="Q121" i="70"/>
  <c r="Q120" i="70"/>
  <c r="Q119" i="70"/>
  <c r="Q118" i="70"/>
  <c r="Q117" i="70"/>
  <c r="Q116" i="70"/>
  <c r="Q115" i="70"/>
  <c r="Q114" i="70"/>
  <c r="Q113" i="70"/>
  <c r="Q112" i="70"/>
  <c r="Q111" i="70"/>
  <c r="Q110" i="70"/>
  <c r="Q109" i="70"/>
  <c r="Q108" i="70"/>
  <c r="Q107" i="70"/>
  <c r="Q106" i="70"/>
  <c r="Q105" i="70"/>
  <c r="Q104" i="70"/>
  <c r="Q103" i="70"/>
  <c r="Q102" i="70"/>
  <c r="Q101" i="70"/>
  <c r="Q100" i="70"/>
  <c r="Q99" i="70"/>
  <c r="Q98" i="70"/>
  <c r="Q97" i="70"/>
  <c r="Q96" i="70"/>
  <c r="Q95" i="70"/>
  <c r="Q94" i="70"/>
  <c r="Q93" i="70"/>
  <c r="Q92" i="70"/>
  <c r="Q91" i="70"/>
  <c r="Q90" i="70"/>
  <c r="Q89" i="70"/>
  <c r="Q88" i="70"/>
  <c r="Q87" i="70"/>
  <c r="Q84" i="70"/>
  <c r="Q83" i="70"/>
  <c r="Q82" i="70"/>
  <c r="Q81" i="70"/>
  <c r="Q80" i="70"/>
  <c r="Q79" i="70"/>
  <c r="Q78" i="70"/>
  <c r="Q77" i="70"/>
  <c r="Q76" i="70"/>
  <c r="Q75" i="70"/>
  <c r="Q74" i="70"/>
  <c r="Q73" i="70"/>
  <c r="Q72" i="70"/>
  <c r="Q71" i="70"/>
  <c r="Q70" i="70"/>
  <c r="Q69" i="70"/>
  <c r="Q68" i="70"/>
  <c r="Q67" i="70"/>
  <c r="Q66" i="70"/>
  <c r="Q65" i="70"/>
  <c r="Q64" i="70"/>
  <c r="Q63" i="70"/>
  <c r="Q62" i="70"/>
  <c r="Q61" i="70"/>
  <c r="Q60" i="70"/>
  <c r="Q59" i="70"/>
  <c r="Q58" i="70"/>
  <c r="Q57" i="70"/>
  <c r="Q56" i="70"/>
  <c r="Q55" i="70"/>
  <c r="Q54" i="70"/>
  <c r="Q53" i="70"/>
  <c r="Q52" i="70"/>
  <c r="Q51" i="70"/>
  <c r="Q50" i="70"/>
  <c r="Q49" i="70"/>
  <c r="Q48" i="70"/>
  <c r="Q47" i="70"/>
  <c r="Q46" i="70"/>
  <c r="Q45" i="70"/>
  <c r="Q44" i="70"/>
  <c r="Q43" i="70"/>
  <c r="Q137" i="69"/>
  <c r="Q136" i="69"/>
  <c r="Q135" i="69"/>
  <c r="Q134" i="69"/>
  <c r="Q133" i="69"/>
  <c r="Q132" i="69"/>
  <c r="Q128" i="69"/>
  <c r="Q127" i="69"/>
  <c r="Q126" i="69"/>
  <c r="Q125" i="69"/>
  <c r="Q124" i="69"/>
  <c r="Q123" i="69"/>
  <c r="Q122" i="69"/>
  <c r="Q121" i="69"/>
  <c r="Q120" i="69"/>
  <c r="Q119" i="69"/>
  <c r="Q118" i="69"/>
  <c r="Q117" i="69"/>
  <c r="Q116" i="69"/>
  <c r="Q115" i="69"/>
  <c r="Q114" i="69"/>
  <c r="Q113" i="69"/>
  <c r="Q112" i="69"/>
  <c r="Q111" i="69"/>
  <c r="Q110" i="69"/>
  <c r="Q109" i="69"/>
  <c r="Q108" i="69"/>
  <c r="Q107" i="69"/>
  <c r="Q106" i="69"/>
  <c r="Q105" i="69"/>
  <c r="Q104" i="69"/>
  <c r="Q103" i="69"/>
  <c r="Q102" i="69"/>
  <c r="Q101" i="69"/>
  <c r="Q100" i="69"/>
  <c r="Q99" i="69"/>
  <c r="Q98" i="69"/>
  <c r="Q97" i="69"/>
  <c r="Q96" i="69"/>
  <c r="Q95" i="69"/>
  <c r="Q94" i="69"/>
  <c r="Q93" i="69"/>
  <c r="Q92" i="69"/>
  <c r="Q91" i="69"/>
  <c r="Q90" i="69"/>
  <c r="Q89" i="69"/>
  <c r="Q88" i="69"/>
  <c r="Q87" i="69"/>
  <c r="Q84" i="69"/>
  <c r="Q83" i="69"/>
  <c r="Q82" i="69"/>
  <c r="Q81" i="69"/>
  <c r="Q80" i="69"/>
  <c r="Q79" i="69"/>
  <c r="Q78" i="69"/>
  <c r="Q77" i="69"/>
  <c r="Q76" i="69"/>
  <c r="Q75" i="69"/>
  <c r="Q74" i="69"/>
  <c r="Q73" i="69"/>
  <c r="Q72" i="69"/>
  <c r="Q71" i="69"/>
  <c r="Q70" i="69"/>
  <c r="Q69" i="69"/>
  <c r="Q68" i="69"/>
  <c r="Q67" i="69"/>
  <c r="Q66" i="69"/>
  <c r="Q65" i="69"/>
  <c r="Q64" i="69"/>
  <c r="Q63" i="69"/>
  <c r="Q62" i="69"/>
  <c r="Q61" i="69"/>
  <c r="Q60" i="69"/>
  <c r="Q59" i="69"/>
  <c r="Q58" i="69"/>
  <c r="Q57" i="69"/>
  <c r="Q56" i="69"/>
  <c r="Q55" i="69"/>
  <c r="Q54" i="69"/>
  <c r="Q53" i="69"/>
  <c r="Q52" i="69"/>
  <c r="Q51" i="69"/>
  <c r="Q50" i="69"/>
  <c r="Q49" i="69"/>
  <c r="Q48" i="69"/>
  <c r="Q47" i="69"/>
  <c r="Q46" i="69"/>
  <c r="Q45" i="69"/>
  <c r="Q44" i="69"/>
  <c r="Q43" i="69"/>
  <c r="Q137" i="68"/>
  <c r="Q136" i="68"/>
  <c r="Q135" i="68"/>
  <c r="Q134" i="68"/>
  <c r="Q133" i="68"/>
  <c r="Q132" i="68"/>
  <c r="Q128" i="68"/>
  <c r="Q127" i="68"/>
  <c r="Q126" i="68"/>
  <c r="Q125" i="68"/>
  <c r="Q124" i="68"/>
  <c r="Q123" i="68"/>
  <c r="Q122" i="68"/>
  <c r="Q121" i="68"/>
  <c r="Q120" i="68"/>
  <c r="Q119" i="68"/>
  <c r="Q118" i="68"/>
  <c r="Q117" i="68"/>
  <c r="Q116" i="68"/>
  <c r="Q115" i="68"/>
  <c r="Q114" i="68"/>
  <c r="Q113" i="68"/>
  <c r="Q112" i="68"/>
  <c r="Q111" i="68"/>
  <c r="Q110" i="68"/>
  <c r="Q109" i="68"/>
  <c r="Q108" i="68"/>
  <c r="Q107" i="68"/>
  <c r="Q106" i="68"/>
  <c r="Q105" i="68"/>
  <c r="Q104" i="68"/>
  <c r="Q103" i="68"/>
  <c r="Q102" i="68"/>
  <c r="Q101" i="68"/>
  <c r="Q100" i="68"/>
  <c r="Q99" i="68"/>
  <c r="Q98" i="68"/>
  <c r="Q97" i="68"/>
  <c r="Q96" i="68"/>
  <c r="Q95" i="68"/>
  <c r="Q94" i="68"/>
  <c r="Q93" i="68"/>
  <c r="Q92" i="68"/>
  <c r="Q91" i="68"/>
  <c r="Q90" i="68"/>
  <c r="Q89" i="68"/>
  <c r="Q88" i="68"/>
  <c r="Q87" i="68"/>
  <c r="Q84" i="68"/>
  <c r="Q83" i="68"/>
  <c r="Q82" i="68"/>
  <c r="Q81" i="68"/>
  <c r="Q80" i="68"/>
  <c r="Q79" i="68"/>
  <c r="Q78" i="68"/>
  <c r="Q77" i="68"/>
  <c r="Q76" i="68"/>
  <c r="Q75" i="68"/>
  <c r="Q74" i="68"/>
  <c r="Q73" i="68"/>
  <c r="Q72" i="68"/>
  <c r="Q71" i="68"/>
  <c r="Q70" i="68"/>
  <c r="Q69" i="68"/>
  <c r="Q68" i="68"/>
  <c r="Q67" i="68"/>
  <c r="Q66" i="68"/>
  <c r="Q65" i="68"/>
  <c r="Q64" i="68"/>
  <c r="Q63" i="68"/>
  <c r="Q62" i="68"/>
  <c r="Q61" i="68"/>
  <c r="Q60" i="68"/>
  <c r="Q59" i="68"/>
  <c r="Q58" i="68"/>
  <c r="Q57" i="68"/>
  <c r="Q56" i="68"/>
  <c r="Q55" i="68"/>
  <c r="Q54" i="68"/>
  <c r="Q53" i="68"/>
  <c r="Q52" i="68"/>
  <c r="Q51" i="68"/>
  <c r="Q50" i="68"/>
  <c r="Q49" i="68"/>
  <c r="Q48" i="68"/>
  <c r="Q47" i="68"/>
  <c r="Q46" i="68"/>
  <c r="Q45" i="68"/>
  <c r="Q44" i="68"/>
  <c r="Q43" i="68"/>
  <c r="Q137" i="67" l="1"/>
  <c r="Q136" i="67"/>
  <c r="Q135" i="67"/>
  <c r="Q134" i="67"/>
  <c r="Q133" i="67"/>
  <c r="Q132" i="67"/>
  <c r="Q128" i="67"/>
  <c r="Q127" i="67"/>
  <c r="Q126" i="67"/>
  <c r="Q125" i="67"/>
  <c r="Q124" i="67"/>
  <c r="Q123" i="67"/>
  <c r="Q122" i="67"/>
  <c r="Q121" i="67"/>
  <c r="Q120" i="67"/>
  <c r="Q119" i="67"/>
  <c r="Q118" i="67"/>
  <c r="Q117" i="67"/>
  <c r="Q116" i="67"/>
  <c r="Q115" i="67"/>
  <c r="Q114" i="67"/>
  <c r="Q113" i="67"/>
  <c r="Q112" i="67"/>
  <c r="Q111" i="67"/>
  <c r="Q110" i="67"/>
  <c r="Q109" i="67"/>
  <c r="Q108" i="67"/>
  <c r="Q107" i="67"/>
  <c r="Q106" i="67"/>
  <c r="Q105" i="67"/>
  <c r="Q104" i="67"/>
  <c r="Q103" i="67"/>
  <c r="Q102" i="67"/>
  <c r="Q101" i="67"/>
  <c r="Q100" i="67"/>
  <c r="Q99" i="67"/>
  <c r="Q98" i="67"/>
  <c r="Q97" i="67"/>
  <c r="Q96" i="67"/>
  <c r="Q95" i="67"/>
  <c r="Q94" i="67"/>
  <c r="Q93" i="67"/>
  <c r="Q92" i="67"/>
  <c r="Q91" i="67"/>
  <c r="Q90" i="67"/>
  <c r="Q89" i="67"/>
  <c r="Q88" i="67"/>
  <c r="Q87" i="67"/>
  <c r="Q84" i="67"/>
  <c r="Q83" i="67"/>
  <c r="Q82" i="67"/>
  <c r="Q81" i="67"/>
  <c r="Q80" i="67"/>
  <c r="Q79" i="67"/>
  <c r="Q78" i="67"/>
  <c r="Q77" i="67"/>
  <c r="Q76" i="67"/>
  <c r="Q75" i="67"/>
  <c r="Q74" i="67"/>
  <c r="Q73" i="67"/>
  <c r="Q72" i="67"/>
  <c r="Q71" i="67"/>
  <c r="Q70" i="67"/>
  <c r="Q69" i="67"/>
  <c r="Q68" i="67"/>
  <c r="Q67" i="67"/>
  <c r="Q66" i="67"/>
  <c r="Q65" i="67"/>
  <c r="Q64" i="67"/>
  <c r="Q63" i="67"/>
  <c r="Q62" i="67"/>
  <c r="Q61" i="67"/>
  <c r="Q60" i="67"/>
  <c r="Q59" i="67"/>
  <c r="Q58" i="67"/>
  <c r="Q57" i="67"/>
  <c r="Q56" i="67"/>
  <c r="Q55" i="67"/>
  <c r="Q54" i="67"/>
  <c r="Q53" i="67"/>
  <c r="Q52" i="67"/>
  <c r="Q51" i="67"/>
  <c r="Q50" i="67"/>
  <c r="Q49" i="67"/>
  <c r="Q48" i="67"/>
  <c r="Q47" i="67"/>
  <c r="Q46" i="67"/>
  <c r="Q45" i="67"/>
  <c r="Q44" i="67"/>
  <c r="Q43" i="67"/>
  <c r="Q137" i="66"/>
  <c r="Q136" i="66"/>
  <c r="Q135" i="66"/>
  <c r="Q134" i="66"/>
  <c r="Q133" i="66"/>
  <c r="Q132" i="66"/>
  <c r="Q128" i="66"/>
  <c r="Q127" i="66"/>
  <c r="Q126" i="66"/>
  <c r="Q125" i="66"/>
  <c r="Q124" i="66"/>
  <c r="Q123" i="66"/>
  <c r="Q122" i="66"/>
  <c r="Q121" i="66"/>
  <c r="Q120" i="66"/>
  <c r="Q119" i="66"/>
  <c r="Q118" i="66"/>
  <c r="Q117" i="66"/>
  <c r="Q116" i="66"/>
  <c r="Q115" i="66"/>
  <c r="Q114" i="66"/>
  <c r="Q113" i="66"/>
  <c r="Q112" i="66"/>
  <c r="Q111" i="66"/>
  <c r="Q110" i="66"/>
  <c r="Q109" i="66"/>
  <c r="Q108" i="66"/>
  <c r="Q107" i="66"/>
  <c r="Q106" i="66"/>
  <c r="Q105" i="66"/>
  <c r="Q104" i="66"/>
  <c r="Q103" i="66"/>
  <c r="Q102" i="66"/>
  <c r="Q101" i="66"/>
  <c r="Q100" i="66"/>
  <c r="Q99" i="66"/>
  <c r="Q98" i="66"/>
  <c r="Q97" i="66"/>
  <c r="Q96" i="66"/>
  <c r="Q95" i="66"/>
  <c r="Q94" i="66"/>
  <c r="Q93" i="66"/>
  <c r="Q92" i="66"/>
  <c r="Q91" i="66"/>
  <c r="Q90" i="66"/>
  <c r="Q89" i="66"/>
  <c r="Q88" i="66"/>
  <c r="Q87" i="66"/>
  <c r="Q84" i="66"/>
  <c r="Q83" i="66"/>
  <c r="Q82" i="66"/>
  <c r="Q81" i="66"/>
  <c r="Q80" i="66"/>
  <c r="Q79" i="66"/>
  <c r="Q78" i="66"/>
  <c r="Q77" i="66"/>
  <c r="Q76" i="66"/>
  <c r="Q75" i="66"/>
  <c r="Q74" i="66"/>
  <c r="Q73" i="66"/>
  <c r="Q72" i="66"/>
  <c r="Q71" i="66"/>
  <c r="Q70" i="66"/>
  <c r="Q69" i="66"/>
  <c r="Q68" i="66"/>
  <c r="Q67" i="66"/>
  <c r="Q66" i="66"/>
  <c r="Q65" i="66"/>
  <c r="Q64" i="66"/>
  <c r="Q63" i="66"/>
  <c r="Q62" i="66"/>
  <c r="Q61" i="66"/>
  <c r="Q60" i="66"/>
  <c r="Q59" i="66"/>
  <c r="Q58" i="66"/>
  <c r="Q57" i="66"/>
  <c r="Q56" i="66"/>
  <c r="Q55" i="66"/>
  <c r="Q54" i="66"/>
  <c r="Q53" i="66"/>
  <c r="Q52" i="66"/>
  <c r="Q51" i="66"/>
  <c r="Q50" i="66"/>
  <c r="Q49" i="66"/>
  <c r="Q48" i="66"/>
  <c r="Q47" i="66"/>
  <c r="Q46" i="66"/>
  <c r="Q45" i="66"/>
  <c r="Q44" i="66"/>
  <c r="Q43" i="66"/>
  <c r="Q137" i="65"/>
  <c r="Q136" i="65"/>
  <c r="Q135" i="65"/>
  <c r="Q134" i="65"/>
  <c r="Q133" i="65"/>
  <c r="Q132" i="65"/>
  <c r="Q128" i="65"/>
  <c r="Q127" i="65"/>
  <c r="Q126" i="65"/>
  <c r="Q125" i="65"/>
  <c r="Q124" i="65"/>
  <c r="Q123" i="65"/>
  <c r="Q122" i="65"/>
  <c r="Q121" i="65"/>
  <c r="Q120" i="65"/>
  <c r="Q119" i="65"/>
  <c r="Q118" i="65"/>
  <c r="Q117" i="65"/>
  <c r="Q116" i="65"/>
  <c r="Q115" i="65"/>
  <c r="Q114" i="65"/>
  <c r="Q113" i="65"/>
  <c r="Q112" i="65"/>
  <c r="Q111" i="65"/>
  <c r="Q110" i="65"/>
  <c r="Q109" i="65"/>
  <c r="Q108" i="65"/>
  <c r="Q107" i="65"/>
  <c r="Q106" i="65"/>
  <c r="Q105" i="65"/>
  <c r="Q104" i="65"/>
  <c r="Q103" i="65"/>
  <c r="Q102" i="65"/>
  <c r="Q101" i="65"/>
  <c r="Q100" i="65"/>
  <c r="Q99" i="65"/>
  <c r="Q98" i="65"/>
  <c r="Q97" i="65"/>
  <c r="Q96" i="65"/>
  <c r="Q95" i="65"/>
  <c r="Q94" i="65"/>
  <c r="Q93" i="65"/>
  <c r="Q92" i="65"/>
  <c r="Q91" i="65"/>
  <c r="Q90" i="65"/>
  <c r="Q89" i="65"/>
  <c r="Q88" i="65"/>
  <c r="Q87" i="65"/>
  <c r="Q84" i="65"/>
  <c r="Q83" i="65"/>
  <c r="Q82" i="65"/>
  <c r="Q81" i="65"/>
  <c r="Q80" i="65"/>
  <c r="Q79" i="65"/>
  <c r="Q78" i="65"/>
  <c r="Q77" i="65"/>
  <c r="Q76" i="65"/>
  <c r="Q75" i="65"/>
  <c r="Q74" i="65"/>
  <c r="Q73" i="65"/>
  <c r="Q72" i="65"/>
  <c r="Q71" i="65"/>
  <c r="Q70" i="65"/>
  <c r="Q69" i="65"/>
  <c r="Q68" i="65"/>
  <c r="Q67" i="65"/>
  <c r="Q66" i="65"/>
  <c r="Q65" i="65"/>
  <c r="Q64" i="65"/>
  <c r="Q63" i="65"/>
  <c r="Q62" i="65"/>
  <c r="Q61" i="65"/>
  <c r="Q60" i="65"/>
  <c r="Q59" i="65"/>
  <c r="Q58" i="65"/>
  <c r="Q57" i="65"/>
  <c r="Q56" i="65"/>
  <c r="Q55" i="65"/>
  <c r="Q54" i="65"/>
  <c r="Q53" i="65"/>
  <c r="Q52" i="65"/>
  <c r="Q51" i="65"/>
  <c r="Q50" i="65"/>
  <c r="Q49" i="65"/>
  <c r="Q48" i="65"/>
  <c r="Q47" i="65"/>
  <c r="Q46" i="65"/>
  <c r="Q45" i="65"/>
  <c r="Q44" i="65"/>
  <c r="Q43" i="65"/>
  <c r="Q137" i="64"/>
  <c r="Q136" i="64"/>
  <c r="Q135" i="64"/>
  <c r="Q134" i="64"/>
  <c r="Q133" i="64"/>
  <c r="Q132" i="64"/>
  <c r="Q128" i="64"/>
  <c r="Q127" i="64"/>
  <c r="Q126" i="64"/>
  <c r="Q125" i="64"/>
  <c r="Q124" i="64"/>
  <c r="Q123" i="64"/>
  <c r="Q122" i="64"/>
  <c r="Q121" i="64"/>
  <c r="Q120" i="64"/>
  <c r="Q119" i="64"/>
  <c r="Q118" i="64"/>
  <c r="Q117" i="64"/>
  <c r="Q116" i="64"/>
  <c r="Q115" i="64"/>
  <c r="Q114" i="64"/>
  <c r="Q113" i="64"/>
  <c r="Q112" i="64"/>
  <c r="Q111" i="64"/>
  <c r="Q110" i="64"/>
  <c r="Q109" i="64"/>
  <c r="Q108" i="64"/>
  <c r="Q107" i="64"/>
  <c r="Q106" i="64"/>
  <c r="Q105" i="64"/>
  <c r="Q104" i="64"/>
  <c r="Q103" i="64"/>
  <c r="Q102" i="64"/>
  <c r="Q101" i="64"/>
  <c r="Q100" i="64"/>
  <c r="Q99" i="64"/>
  <c r="Q98" i="64"/>
  <c r="Q97" i="64"/>
  <c r="Q96" i="64"/>
  <c r="Q95" i="64"/>
  <c r="Q94" i="64"/>
  <c r="Q93" i="64"/>
  <c r="Q92" i="64"/>
  <c r="Q91" i="64"/>
  <c r="Q90" i="64"/>
  <c r="Q89" i="64"/>
  <c r="Q88" i="64"/>
  <c r="Q87" i="64"/>
  <c r="Q84" i="64"/>
  <c r="Q83" i="64"/>
  <c r="Q82" i="64"/>
  <c r="Q81" i="64"/>
  <c r="Q80" i="64"/>
  <c r="Q79" i="64"/>
  <c r="Q78" i="64"/>
  <c r="Q77" i="64"/>
  <c r="Q76" i="64"/>
  <c r="Q75" i="64"/>
  <c r="Q74" i="64"/>
  <c r="Q73" i="64"/>
  <c r="Q72" i="64"/>
  <c r="Q71" i="64"/>
  <c r="Q70" i="64"/>
  <c r="Q69" i="64"/>
  <c r="Q68" i="64"/>
  <c r="Q67" i="64"/>
  <c r="Q66" i="64"/>
  <c r="Q65" i="64"/>
  <c r="Q64" i="64"/>
  <c r="Q63" i="64"/>
  <c r="Q62" i="64"/>
  <c r="Q61" i="64"/>
  <c r="Q60" i="64"/>
  <c r="Q59" i="64"/>
  <c r="Q58" i="64"/>
  <c r="Q57" i="64"/>
  <c r="Q56" i="64"/>
  <c r="Q55" i="64"/>
  <c r="Q54" i="64"/>
  <c r="Q53" i="64"/>
  <c r="Q52" i="64"/>
  <c r="Q51" i="64"/>
  <c r="Q50" i="64"/>
  <c r="Q49" i="64"/>
  <c r="Q48" i="64"/>
  <c r="Q47" i="64"/>
  <c r="Q46" i="64"/>
  <c r="Q45" i="64"/>
  <c r="Q44" i="64"/>
  <c r="Q43" i="64"/>
  <c r="Q137" i="63"/>
  <c r="Q136" i="63"/>
  <c r="Q135" i="63"/>
  <c r="Q134" i="63"/>
  <c r="Q133" i="63"/>
  <c r="Q132" i="63"/>
  <c r="Q128" i="63"/>
  <c r="Q127" i="63"/>
  <c r="Q126" i="63"/>
  <c r="Q125" i="63"/>
  <c r="Q124" i="63"/>
  <c r="Q123" i="63"/>
  <c r="Q122" i="63"/>
  <c r="Q121" i="63"/>
  <c r="Q120" i="63"/>
  <c r="Q119" i="63"/>
  <c r="Q118" i="63"/>
  <c r="Q117" i="63"/>
  <c r="Q116" i="63"/>
  <c r="Q115" i="63"/>
  <c r="Q114" i="63"/>
  <c r="Q113" i="63"/>
  <c r="Q112" i="63"/>
  <c r="Q111" i="63"/>
  <c r="Q110" i="63"/>
  <c r="Q109" i="63"/>
  <c r="Q108" i="63"/>
  <c r="Q107" i="63"/>
  <c r="Q106" i="63"/>
  <c r="Q105" i="63"/>
  <c r="Q104" i="63"/>
  <c r="Q103" i="63"/>
  <c r="Q102" i="63"/>
  <c r="Q101" i="63"/>
  <c r="Q100" i="63"/>
  <c r="Q99" i="63"/>
  <c r="Q98" i="63"/>
  <c r="Q97" i="63"/>
  <c r="Q96" i="63"/>
  <c r="Q95" i="63"/>
  <c r="Q94" i="63"/>
  <c r="Q93" i="63"/>
  <c r="Q92" i="63"/>
  <c r="Q91" i="63"/>
  <c r="Q90" i="63"/>
  <c r="Q89" i="63"/>
  <c r="Q88" i="63"/>
  <c r="Q87" i="63"/>
  <c r="Q84" i="63"/>
  <c r="Q83" i="63"/>
  <c r="Q82" i="63"/>
  <c r="Q81" i="63"/>
  <c r="Q80" i="63"/>
  <c r="Q79" i="63"/>
  <c r="Q78" i="63"/>
  <c r="Q77" i="63"/>
  <c r="Q76" i="63"/>
  <c r="Q75" i="63"/>
  <c r="Q74" i="63"/>
  <c r="Q73" i="63"/>
  <c r="Q72" i="63"/>
  <c r="Q71" i="63"/>
  <c r="Q70" i="63"/>
  <c r="Q69" i="63"/>
  <c r="Q68" i="63"/>
  <c r="Q67" i="63"/>
  <c r="Q66" i="63"/>
  <c r="Q65" i="63"/>
  <c r="Q64" i="63"/>
  <c r="Q63" i="63"/>
  <c r="Q62" i="63"/>
  <c r="Q61" i="63"/>
  <c r="Q60" i="63"/>
  <c r="Q59" i="63"/>
  <c r="Q58" i="63"/>
  <c r="Q57" i="63"/>
  <c r="Q56" i="63"/>
  <c r="Q55" i="63"/>
  <c r="Q54" i="63"/>
  <c r="Q53" i="63"/>
  <c r="Q52" i="63"/>
  <c r="Q51" i="63"/>
  <c r="Q50" i="63"/>
  <c r="Q49" i="63"/>
  <c r="Q48" i="63"/>
  <c r="Q47" i="63"/>
  <c r="Q46" i="63"/>
  <c r="Q45" i="63"/>
  <c r="Q44" i="63"/>
  <c r="Q43" i="63"/>
  <c r="Q137" i="62"/>
  <c r="Q136" i="62"/>
  <c r="Q135" i="62"/>
  <c r="Q134" i="62"/>
  <c r="Q133" i="62"/>
  <c r="Q132" i="62"/>
  <c r="Q128" i="62"/>
  <c r="Q127" i="62"/>
  <c r="Q126" i="62"/>
  <c r="Q125" i="62"/>
  <c r="Q124" i="62"/>
  <c r="Q123" i="62"/>
  <c r="Q122" i="62"/>
  <c r="Q121" i="62"/>
  <c r="Q120" i="62"/>
  <c r="Q119" i="62"/>
  <c r="Q118" i="62"/>
  <c r="Q117" i="62"/>
  <c r="Q116" i="62"/>
  <c r="Q115" i="62"/>
  <c r="Q114" i="62"/>
  <c r="Q113" i="62"/>
  <c r="Q112" i="62"/>
  <c r="Q111" i="62"/>
  <c r="Q110" i="62"/>
  <c r="Q109" i="62"/>
  <c r="Q108" i="62"/>
  <c r="Q107" i="62"/>
  <c r="Q106" i="62"/>
  <c r="Q105" i="62"/>
  <c r="Q104" i="62"/>
  <c r="Q103" i="62"/>
  <c r="Q102" i="62"/>
  <c r="Q101" i="62"/>
  <c r="Q100" i="62"/>
  <c r="Q99" i="62"/>
  <c r="Q98" i="62"/>
  <c r="Q97" i="62"/>
  <c r="Q96" i="62"/>
  <c r="Q95" i="62"/>
  <c r="Q94" i="62"/>
  <c r="Q93" i="62"/>
  <c r="Q92" i="62"/>
  <c r="Q91" i="62"/>
  <c r="Q90" i="62"/>
  <c r="Q89" i="62"/>
  <c r="Q88" i="62"/>
  <c r="Q87" i="62"/>
  <c r="Q84" i="62"/>
  <c r="Q83" i="62"/>
  <c r="Q82" i="62"/>
  <c r="Q81" i="62"/>
  <c r="Q80" i="62"/>
  <c r="Q79" i="62"/>
  <c r="Q78" i="62"/>
  <c r="Q77" i="62"/>
  <c r="Q76" i="62"/>
  <c r="Q75" i="62"/>
  <c r="Q74" i="62"/>
  <c r="Q73" i="62"/>
  <c r="Q72" i="62"/>
  <c r="Q71" i="62"/>
  <c r="Q70" i="62"/>
  <c r="Q69" i="62"/>
  <c r="Q68" i="62"/>
  <c r="Q67" i="62"/>
  <c r="Q66" i="62"/>
  <c r="Q65" i="62"/>
  <c r="Q64" i="62"/>
  <c r="Q63" i="62"/>
  <c r="Q62" i="62"/>
  <c r="Q61" i="62"/>
  <c r="Q60" i="62"/>
  <c r="Q59" i="62"/>
  <c r="Q58" i="62"/>
  <c r="Q57" i="62"/>
  <c r="Q56" i="62"/>
  <c r="Q55" i="62"/>
  <c r="Q54" i="62"/>
  <c r="Q53" i="62"/>
  <c r="Q52" i="62"/>
  <c r="Q51" i="62"/>
  <c r="Q50" i="62"/>
  <c r="Q49" i="62"/>
  <c r="Q48" i="62"/>
  <c r="Q47" i="62"/>
  <c r="Q46" i="62"/>
  <c r="Q45" i="62"/>
  <c r="Q44" i="62"/>
  <c r="Q43" i="62"/>
  <c r="Q137" i="61"/>
  <c r="Q136" i="61"/>
  <c r="Q135" i="61"/>
  <c r="Q134" i="61"/>
  <c r="Q133" i="61"/>
  <c r="Q132" i="61"/>
  <c r="Q128" i="61"/>
  <c r="Q127" i="61"/>
  <c r="Q126" i="61"/>
  <c r="Q125" i="61"/>
  <c r="Q124" i="61"/>
  <c r="Q123" i="61"/>
  <c r="Q122" i="61"/>
  <c r="Q121" i="61"/>
  <c r="Q120" i="61"/>
  <c r="Q119" i="61"/>
  <c r="Q118" i="61"/>
  <c r="Q117" i="61"/>
  <c r="Q116" i="61"/>
  <c r="Q115" i="61"/>
  <c r="Q114" i="61"/>
  <c r="Q113" i="61"/>
  <c r="Q112" i="61"/>
  <c r="Q111" i="61"/>
  <c r="Q110" i="61"/>
  <c r="Q109" i="61"/>
  <c r="Q108" i="61"/>
  <c r="Q107" i="61"/>
  <c r="Q106" i="61"/>
  <c r="Q105" i="61"/>
  <c r="Q104" i="61"/>
  <c r="Q103" i="61"/>
  <c r="Q102" i="61"/>
  <c r="Q101" i="61"/>
  <c r="Q100" i="61"/>
  <c r="Q99" i="61"/>
  <c r="Q98" i="61"/>
  <c r="Q97" i="61"/>
  <c r="Q96" i="61"/>
  <c r="Q95" i="61"/>
  <c r="Q94" i="61"/>
  <c r="Q93" i="61"/>
  <c r="Q92" i="61"/>
  <c r="Q91" i="61"/>
  <c r="Q90" i="61"/>
  <c r="Q89" i="61"/>
  <c r="Q88" i="61"/>
  <c r="Q87" i="61"/>
  <c r="Q84" i="61"/>
  <c r="Q83" i="61"/>
  <c r="Q82" i="61"/>
  <c r="Q81" i="61"/>
  <c r="Q80" i="61"/>
  <c r="Q79" i="61"/>
  <c r="Q78" i="61"/>
  <c r="Q77" i="61"/>
  <c r="Q76" i="61"/>
  <c r="Q75" i="61"/>
  <c r="Q74" i="61"/>
  <c r="Q73" i="61"/>
  <c r="Q72" i="61"/>
  <c r="Q71" i="61"/>
  <c r="Q70" i="61"/>
  <c r="Q69" i="61"/>
  <c r="Q68" i="61"/>
  <c r="Q67" i="61"/>
  <c r="Q66" i="61"/>
  <c r="Q65" i="61"/>
  <c r="Q64" i="61"/>
  <c r="Q63" i="61"/>
  <c r="Q62" i="61"/>
  <c r="Q61" i="61"/>
  <c r="Q60" i="61"/>
  <c r="Q59" i="61"/>
  <c r="Q58" i="61"/>
  <c r="Q57" i="61"/>
  <c r="Q56" i="61"/>
  <c r="Q55" i="61"/>
  <c r="Q54" i="61"/>
  <c r="Q53" i="61"/>
  <c r="Q52" i="61"/>
  <c r="Q51" i="61"/>
  <c r="Q50" i="61"/>
  <c r="Q49" i="61"/>
  <c r="Q48" i="61"/>
  <c r="Q47" i="61"/>
  <c r="Q46" i="61"/>
  <c r="Q45" i="61"/>
  <c r="Q44" i="61"/>
  <c r="Q43" i="61"/>
  <c r="Q137" i="60"/>
  <c r="Q136" i="60"/>
  <c r="Q135" i="60"/>
  <c r="Q134" i="60"/>
  <c r="Q133" i="60"/>
  <c r="Q132" i="60"/>
  <c r="Q128" i="60"/>
  <c r="Q127" i="60"/>
  <c r="Q126" i="60"/>
  <c r="Q125" i="60"/>
  <c r="Q124" i="60"/>
  <c r="Q123" i="60"/>
  <c r="Q122" i="60"/>
  <c r="Q121" i="60"/>
  <c r="Q120" i="60"/>
  <c r="Q119" i="60"/>
  <c r="Q118" i="60"/>
  <c r="Q117" i="60"/>
  <c r="Q116" i="60"/>
  <c r="Q115" i="60"/>
  <c r="Q114" i="60"/>
  <c r="Q113" i="60"/>
  <c r="Q112" i="60"/>
  <c r="Q111" i="60"/>
  <c r="Q110" i="60"/>
  <c r="Q109" i="60"/>
  <c r="Q108" i="60"/>
  <c r="Q107" i="60"/>
  <c r="Q106" i="60"/>
  <c r="Q105" i="60"/>
  <c r="Q104" i="60"/>
  <c r="Q103" i="60"/>
  <c r="Q102" i="60"/>
  <c r="Q101" i="60"/>
  <c r="Q100" i="60"/>
  <c r="Q99" i="60"/>
  <c r="Q98" i="60"/>
  <c r="Q97" i="60"/>
  <c r="Q96" i="60"/>
  <c r="Q95" i="60"/>
  <c r="Q94" i="60"/>
  <c r="Q93" i="60"/>
  <c r="Q92" i="60"/>
  <c r="Q91" i="60"/>
  <c r="Q90" i="60"/>
  <c r="Q89" i="60"/>
  <c r="Q88" i="60"/>
  <c r="Q87" i="60"/>
  <c r="Q84" i="60"/>
  <c r="Q83" i="60"/>
  <c r="Q82" i="60"/>
  <c r="Q81" i="60"/>
  <c r="Q80" i="60"/>
  <c r="Q79" i="60"/>
  <c r="Q78" i="60"/>
  <c r="Q77" i="60"/>
  <c r="Q76" i="60"/>
  <c r="Q75" i="60"/>
  <c r="Q74" i="60"/>
  <c r="Q73" i="60"/>
  <c r="Q72" i="60"/>
  <c r="Q71" i="60"/>
  <c r="Q70" i="60"/>
  <c r="Q69" i="60"/>
  <c r="Q68" i="60"/>
  <c r="Q67" i="60"/>
  <c r="Q66" i="60"/>
  <c r="Q65" i="60"/>
  <c r="Q64" i="60"/>
  <c r="Q63" i="60"/>
  <c r="Q62" i="60"/>
  <c r="Q61" i="60"/>
  <c r="Q60" i="60"/>
  <c r="Q59" i="60"/>
  <c r="Q58" i="60"/>
  <c r="Q57" i="60"/>
  <c r="Q56" i="60"/>
  <c r="Q55" i="60"/>
  <c r="Q54" i="60"/>
  <c r="Q53" i="60"/>
  <c r="Q52" i="60"/>
  <c r="Q51" i="60"/>
  <c r="Q50" i="60"/>
  <c r="Q49" i="60"/>
  <c r="Q48" i="60"/>
  <c r="Q47" i="60"/>
  <c r="Q46" i="60"/>
  <c r="Q45" i="60"/>
  <c r="Q44" i="60"/>
  <c r="Q43" i="60"/>
  <c r="Q137" i="59"/>
  <c r="Q136" i="59"/>
  <c r="Q135" i="59"/>
  <c r="Q134" i="59"/>
  <c r="Q133" i="59"/>
  <c r="Q132" i="59"/>
  <c r="Q128" i="59"/>
  <c r="Q127" i="59"/>
  <c r="Q126" i="59"/>
  <c r="Q125" i="59"/>
  <c r="Q124" i="59"/>
  <c r="Q123" i="59"/>
  <c r="Q122" i="59"/>
  <c r="Q121" i="59"/>
  <c r="Q120" i="59"/>
  <c r="Q119" i="59"/>
  <c r="Q118" i="59"/>
  <c r="Q117" i="59"/>
  <c r="Q116" i="59"/>
  <c r="Q115" i="59"/>
  <c r="Q114" i="59"/>
  <c r="Q113" i="59"/>
  <c r="Q112" i="59"/>
  <c r="Q111" i="59"/>
  <c r="Q110" i="59"/>
  <c r="Q109" i="59"/>
  <c r="Q108" i="59"/>
  <c r="Q107" i="59"/>
  <c r="Q106" i="59"/>
  <c r="Q105" i="59"/>
  <c r="Q104" i="59"/>
  <c r="Q103" i="59"/>
  <c r="Q102" i="59"/>
  <c r="Q101" i="59"/>
  <c r="Q100" i="59"/>
  <c r="Q99" i="59"/>
  <c r="Q98" i="59"/>
  <c r="Q97" i="59"/>
  <c r="Q96" i="59"/>
  <c r="Q95" i="59"/>
  <c r="Q94" i="59"/>
  <c r="Q93" i="59"/>
  <c r="Q92" i="59"/>
  <c r="Q91" i="59"/>
  <c r="Q90" i="59"/>
  <c r="Q89" i="59"/>
  <c r="Q88" i="59"/>
  <c r="Q87" i="59"/>
  <c r="Q84" i="59"/>
  <c r="Q83" i="59"/>
  <c r="Q82" i="59"/>
  <c r="Q81" i="59"/>
  <c r="Q80" i="59"/>
  <c r="Q79" i="59"/>
  <c r="Q78" i="59"/>
  <c r="Q77" i="59"/>
  <c r="Q76" i="59"/>
  <c r="Q75" i="59"/>
  <c r="Q74" i="59"/>
  <c r="Q73" i="59"/>
  <c r="Q72" i="59"/>
  <c r="Q71" i="59"/>
  <c r="Q70" i="59"/>
  <c r="Q69" i="59"/>
  <c r="Q68" i="59"/>
  <c r="Q67" i="59"/>
  <c r="Q66" i="59"/>
  <c r="Q65" i="59"/>
  <c r="Q64" i="59"/>
  <c r="Q63" i="59"/>
  <c r="Q62" i="59"/>
  <c r="Q61" i="59"/>
  <c r="Q60" i="59"/>
  <c r="Q59" i="59"/>
  <c r="Q58" i="59"/>
  <c r="Q57" i="59"/>
  <c r="Q56" i="59"/>
  <c r="Q55" i="59"/>
  <c r="Q54" i="59"/>
  <c r="Q53" i="59"/>
  <c r="Q52" i="59"/>
  <c r="Q51" i="59"/>
  <c r="Q50" i="59"/>
  <c r="Q49" i="59"/>
  <c r="Q48" i="59"/>
  <c r="Q47" i="59"/>
  <c r="Q46" i="59"/>
  <c r="Q45" i="59"/>
  <c r="Q44" i="59"/>
  <c r="Q43" i="59"/>
  <c r="Q137" i="58" l="1"/>
  <c r="R137" i="58" s="1"/>
  <c r="R137" i="59" s="1"/>
  <c r="R137" i="60" s="1"/>
  <c r="R137" i="61" s="1"/>
  <c r="R137" i="62" s="1"/>
  <c r="R137" i="63" s="1"/>
  <c r="R137" i="64" s="1"/>
  <c r="R137" i="65" s="1"/>
  <c r="R137" i="66" s="1"/>
  <c r="R137" i="67" s="1"/>
  <c r="R137" i="68" s="1"/>
  <c r="R137" i="69" s="1"/>
  <c r="R137" i="70" s="1"/>
  <c r="R137" i="71" s="1"/>
  <c r="R137" i="72" s="1"/>
  <c r="R137" i="73" s="1"/>
  <c r="R137" i="75" s="1"/>
  <c r="R137" i="76" s="1"/>
  <c r="R137" i="77" s="1"/>
  <c r="R137" i="78" s="1"/>
  <c r="R137" i="79" s="1"/>
  <c r="R137" i="80" s="1"/>
  <c r="R137" i="81" s="1"/>
  <c r="R137" i="82" s="1"/>
  <c r="R137" i="83" s="1"/>
  <c r="R137" i="84" s="1"/>
  <c r="R137" i="85" s="1"/>
  <c r="R137" i="86" s="1"/>
  <c r="R137" i="87" s="1"/>
  <c r="R137" i="88" s="1"/>
  <c r="R137" i="89" s="1"/>
  <c r="R137" i="90" s="1"/>
  <c r="R137" i="91" s="1"/>
  <c r="R137" i="92" s="1"/>
  <c r="R137" i="94" s="1"/>
  <c r="R137" i="95" s="1"/>
  <c r="R137" i="96" s="1"/>
  <c r="R137" i="97" s="1"/>
  <c r="R137" i="98" s="1"/>
  <c r="R137" i="99" s="1"/>
  <c r="R137" i="100" s="1"/>
  <c r="R137" i="101" s="1"/>
  <c r="R137" i="102" s="1"/>
  <c r="R137" i="103" s="1"/>
  <c r="R137" i="104" s="1"/>
  <c r="R137" i="105" s="1"/>
  <c r="R137" i="106" s="1"/>
  <c r="R137" i="107" s="1"/>
  <c r="R137" i="108" s="1"/>
  <c r="R137" i="109" s="1"/>
  <c r="R137" i="110" s="1"/>
  <c r="R137" i="111" s="1"/>
  <c r="Q136" i="58"/>
  <c r="R136" i="58" s="1"/>
  <c r="R136" i="59" s="1"/>
  <c r="R136" i="60" s="1"/>
  <c r="R136" i="61" s="1"/>
  <c r="R136" i="62" s="1"/>
  <c r="R136" i="63" s="1"/>
  <c r="R136" i="64" s="1"/>
  <c r="R136" i="65" s="1"/>
  <c r="R136" i="66" s="1"/>
  <c r="R136" i="67" s="1"/>
  <c r="R136" i="68" s="1"/>
  <c r="R136" i="69" s="1"/>
  <c r="R136" i="70" s="1"/>
  <c r="R136" i="71" s="1"/>
  <c r="R136" i="72" s="1"/>
  <c r="R136" i="73" s="1"/>
  <c r="R136" i="75" s="1"/>
  <c r="R136" i="76" s="1"/>
  <c r="R136" i="77" s="1"/>
  <c r="R136" i="78" s="1"/>
  <c r="R136" i="79" s="1"/>
  <c r="R136" i="80" s="1"/>
  <c r="R136" i="81" s="1"/>
  <c r="R136" i="82" s="1"/>
  <c r="R136" i="83" s="1"/>
  <c r="R136" i="84" s="1"/>
  <c r="R136" i="85" s="1"/>
  <c r="R136" i="86" s="1"/>
  <c r="R136" i="87" s="1"/>
  <c r="R136" i="88" s="1"/>
  <c r="R136" i="89" s="1"/>
  <c r="R136" i="90" s="1"/>
  <c r="R136" i="91" s="1"/>
  <c r="R136" i="92" s="1"/>
  <c r="R136" i="94" s="1"/>
  <c r="R136" i="95" s="1"/>
  <c r="R136" i="96" s="1"/>
  <c r="R136" i="97" s="1"/>
  <c r="R136" i="98" s="1"/>
  <c r="R136" i="99" s="1"/>
  <c r="R136" i="100" s="1"/>
  <c r="R136" i="101" s="1"/>
  <c r="R136" i="102" s="1"/>
  <c r="R136" i="103" s="1"/>
  <c r="R136" i="104" s="1"/>
  <c r="R136" i="105" s="1"/>
  <c r="R136" i="106" s="1"/>
  <c r="R136" i="107" s="1"/>
  <c r="R136" i="108" s="1"/>
  <c r="R136" i="109" s="1"/>
  <c r="R136" i="110" s="1"/>
  <c r="R136" i="111" s="1"/>
  <c r="Q135" i="58"/>
  <c r="R135" i="58" s="1"/>
  <c r="R135" i="59" s="1"/>
  <c r="R135" i="60" s="1"/>
  <c r="R135" i="61" s="1"/>
  <c r="R135" i="62" s="1"/>
  <c r="R135" i="63" s="1"/>
  <c r="R135" i="64" s="1"/>
  <c r="R135" i="65" s="1"/>
  <c r="R135" i="66" s="1"/>
  <c r="R135" i="67" s="1"/>
  <c r="R135" i="68" s="1"/>
  <c r="R135" i="69" s="1"/>
  <c r="R135" i="70" s="1"/>
  <c r="R135" i="71" s="1"/>
  <c r="R135" i="72" s="1"/>
  <c r="R135" i="73" s="1"/>
  <c r="R135" i="75" s="1"/>
  <c r="R135" i="76" s="1"/>
  <c r="R135" i="77" s="1"/>
  <c r="R135" i="78" s="1"/>
  <c r="R135" i="79" s="1"/>
  <c r="R135" i="80" s="1"/>
  <c r="R135" i="81" s="1"/>
  <c r="R135" i="82" s="1"/>
  <c r="R135" i="83" s="1"/>
  <c r="R135" i="84" s="1"/>
  <c r="R135" i="85" s="1"/>
  <c r="R135" i="86" s="1"/>
  <c r="R135" i="87" s="1"/>
  <c r="R135" i="88" s="1"/>
  <c r="R135" i="89" s="1"/>
  <c r="R135" i="90" s="1"/>
  <c r="R135" i="91" s="1"/>
  <c r="R135" i="92" s="1"/>
  <c r="R135" i="94" s="1"/>
  <c r="R135" i="95" s="1"/>
  <c r="R135" i="96" s="1"/>
  <c r="R135" i="97" s="1"/>
  <c r="R135" i="98" s="1"/>
  <c r="R135" i="99" s="1"/>
  <c r="R135" i="100" s="1"/>
  <c r="R135" i="101" s="1"/>
  <c r="R135" i="102" s="1"/>
  <c r="R135" i="103" s="1"/>
  <c r="R135" i="104" s="1"/>
  <c r="R135" i="105" s="1"/>
  <c r="R135" i="106" s="1"/>
  <c r="R135" i="107" s="1"/>
  <c r="R135" i="108" s="1"/>
  <c r="R135" i="109" s="1"/>
  <c r="R135" i="110" s="1"/>
  <c r="R135" i="111" s="1"/>
  <c r="Q134" i="58"/>
  <c r="R134" i="58" s="1"/>
  <c r="R134" i="59" s="1"/>
  <c r="R134" i="60" s="1"/>
  <c r="R134" i="61" s="1"/>
  <c r="R134" i="62" s="1"/>
  <c r="R134" i="63" s="1"/>
  <c r="R134" i="64" s="1"/>
  <c r="R134" i="65" s="1"/>
  <c r="R134" i="66" s="1"/>
  <c r="R134" i="67" s="1"/>
  <c r="R134" i="68" s="1"/>
  <c r="R134" i="69" s="1"/>
  <c r="R134" i="70" s="1"/>
  <c r="R134" i="71" s="1"/>
  <c r="R134" i="72" s="1"/>
  <c r="R134" i="73" s="1"/>
  <c r="R134" i="75" s="1"/>
  <c r="R134" i="76" s="1"/>
  <c r="R134" i="77" s="1"/>
  <c r="R134" i="78" s="1"/>
  <c r="R134" i="79" s="1"/>
  <c r="R134" i="80" s="1"/>
  <c r="R134" i="81" s="1"/>
  <c r="R134" i="82" s="1"/>
  <c r="R134" i="83" s="1"/>
  <c r="R134" i="84" s="1"/>
  <c r="R134" i="85" s="1"/>
  <c r="R134" i="86" s="1"/>
  <c r="R134" i="87" s="1"/>
  <c r="R134" i="88" s="1"/>
  <c r="R134" i="89" s="1"/>
  <c r="R134" i="90" s="1"/>
  <c r="R134" i="91" s="1"/>
  <c r="R134" i="92" s="1"/>
  <c r="R134" i="94" s="1"/>
  <c r="R134" i="95" s="1"/>
  <c r="R134" i="96" s="1"/>
  <c r="R134" i="97" s="1"/>
  <c r="R134" i="98" s="1"/>
  <c r="R134" i="99" s="1"/>
  <c r="R134" i="100" s="1"/>
  <c r="R134" i="101" s="1"/>
  <c r="R134" i="102" s="1"/>
  <c r="R134" i="103" s="1"/>
  <c r="R134" i="104" s="1"/>
  <c r="R134" i="105" s="1"/>
  <c r="R134" i="106" s="1"/>
  <c r="R134" i="107" s="1"/>
  <c r="R134" i="108" s="1"/>
  <c r="R134" i="109" s="1"/>
  <c r="R134" i="110" s="1"/>
  <c r="R134" i="111" s="1"/>
  <c r="Q133" i="58"/>
  <c r="R133" i="58" s="1"/>
  <c r="R133" i="59" s="1"/>
  <c r="R133" i="60" s="1"/>
  <c r="R133" i="61" s="1"/>
  <c r="R133" i="62" s="1"/>
  <c r="R133" i="63" s="1"/>
  <c r="R133" i="64" s="1"/>
  <c r="R133" i="65" s="1"/>
  <c r="R133" i="66" s="1"/>
  <c r="R133" i="67" s="1"/>
  <c r="R133" i="68" s="1"/>
  <c r="R133" i="69" s="1"/>
  <c r="R133" i="70" s="1"/>
  <c r="R133" i="71" s="1"/>
  <c r="R133" i="72" s="1"/>
  <c r="R133" i="73" s="1"/>
  <c r="R133" i="75" s="1"/>
  <c r="R133" i="76" s="1"/>
  <c r="R133" i="77" s="1"/>
  <c r="R133" i="78" s="1"/>
  <c r="R133" i="79" s="1"/>
  <c r="R133" i="80" s="1"/>
  <c r="R133" i="81" s="1"/>
  <c r="R133" i="82" s="1"/>
  <c r="R133" i="83" s="1"/>
  <c r="R133" i="84" s="1"/>
  <c r="R133" i="85" s="1"/>
  <c r="R133" i="86" s="1"/>
  <c r="R133" i="87" s="1"/>
  <c r="R133" i="88" s="1"/>
  <c r="R133" i="89" s="1"/>
  <c r="R133" i="90" s="1"/>
  <c r="R133" i="91" s="1"/>
  <c r="R133" i="92" s="1"/>
  <c r="R133" i="94" s="1"/>
  <c r="R133" i="95" s="1"/>
  <c r="R133" i="96" s="1"/>
  <c r="R133" i="97" s="1"/>
  <c r="R133" i="98" s="1"/>
  <c r="R133" i="99" s="1"/>
  <c r="R133" i="100" s="1"/>
  <c r="R133" i="101" s="1"/>
  <c r="R133" i="102" s="1"/>
  <c r="R133" i="103" s="1"/>
  <c r="R133" i="104" s="1"/>
  <c r="R133" i="105" s="1"/>
  <c r="R133" i="106" s="1"/>
  <c r="R133" i="107" s="1"/>
  <c r="R133" i="108" s="1"/>
  <c r="R133" i="109" s="1"/>
  <c r="R133" i="110" s="1"/>
  <c r="R133" i="111" s="1"/>
  <c r="Q132" i="58"/>
  <c r="R132" i="58" s="1"/>
  <c r="R132" i="59" s="1"/>
  <c r="R132" i="60" s="1"/>
  <c r="R132" i="61" s="1"/>
  <c r="R132" i="62" s="1"/>
  <c r="R132" i="63" s="1"/>
  <c r="R132" i="64" s="1"/>
  <c r="R132" i="65" s="1"/>
  <c r="R132" i="66" s="1"/>
  <c r="R132" i="67" s="1"/>
  <c r="R132" i="68" s="1"/>
  <c r="R132" i="69" s="1"/>
  <c r="R132" i="70" s="1"/>
  <c r="R132" i="71" s="1"/>
  <c r="R132" i="72" s="1"/>
  <c r="R132" i="73" s="1"/>
  <c r="R132" i="75" s="1"/>
  <c r="R132" i="76" s="1"/>
  <c r="R132" i="77" s="1"/>
  <c r="R132" i="78" s="1"/>
  <c r="R132" i="79" s="1"/>
  <c r="R132" i="80" s="1"/>
  <c r="R132" i="81" s="1"/>
  <c r="R132" i="82" s="1"/>
  <c r="R132" i="83" s="1"/>
  <c r="R132" i="84" s="1"/>
  <c r="R132" i="85" s="1"/>
  <c r="R132" i="86" s="1"/>
  <c r="R132" i="87" s="1"/>
  <c r="R132" i="88" s="1"/>
  <c r="R132" i="89" s="1"/>
  <c r="R132" i="90" s="1"/>
  <c r="R132" i="91" s="1"/>
  <c r="R132" i="92" s="1"/>
  <c r="R132" i="94" s="1"/>
  <c r="R132" i="95" s="1"/>
  <c r="R132" i="96" s="1"/>
  <c r="R132" i="97" s="1"/>
  <c r="R132" i="98" s="1"/>
  <c r="R132" i="99" s="1"/>
  <c r="R132" i="100" s="1"/>
  <c r="R132" i="101" s="1"/>
  <c r="R132" i="102" s="1"/>
  <c r="R132" i="103" s="1"/>
  <c r="R132" i="104" s="1"/>
  <c r="R132" i="105" s="1"/>
  <c r="R132" i="106" s="1"/>
  <c r="R132" i="107" s="1"/>
  <c r="R132" i="108" s="1"/>
  <c r="R132" i="109" s="1"/>
  <c r="R132" i="110" s="1"/>
  <c r="R132" i="111" s="1"/>
  <c r="Q128" i="58"/>
  <c r="R128" i="58" s="1"/>
  <c r="R128" i="59" s="1"/>
  <c r="R128" i="60" s="1"/>
  <c r="R128" i="61" s="1"/>
  <c r="R128" i="62" s="1"/>
  <c r="R128" i="63" s="1"/>
  <c r="R128" i="64" s="1"/>
  <c r="R128" i="65" s="1"/>
  <c r="R128" i="66" s="1"/>
  <c r="R128" i="67" s="1"/>
  <c r="R128" i="68" s="1"/>
  <c r="R128" i="69" s="1"/>
  <c r="R128" i="70" s="1"/>
  <c r="R128" i="71" s="1"/>
  <c r="R128" i="72" s="1"/>
  <c r="R128" i="73" s="1"/>
  <c r="R128" i="75" s="1"/>
  <c r="R128" i="76" s="1"/>
  <c r="R128" i="77" s="1"/>
  <c r="R128" i="78" s="1"/>
  <c r="R128" i="79" s="1"/>
  <c r="R128" i="80" s="1"/>
  <c r="R128" i="81" s="1"/>
  <c r="R128" i="82" s="1"/>
  <c r="R128" i="83" s="1"/>
  <c r="R128" i="84" s="1"/>
  <c r="R128" i="85" s="1"/>
  <c r="R128" i="86" s="1"/>
  <c r="R128" i="87" s="1"/>
  <c r="R128" i="88" s="1"/>
  <c r="R128" i="89" s="1"/>
  <c r="R128" i="90" s="1"/>
  <c r="R128" i="91" s="1"/>
  <c r="R128" i="92" s="1"/>
  <c r="R128" i="94" s="1"/>
  <c r="R128" i="95" s="1"/>
  <c r="R128" i="96" s="1"/>
  <c r="R128" i="97" s="1"/>
  <c r="R128" i="98" s="1"/>
  <c r="R128" i="99" s="1"/>
  <c r="R128" i="100" s="1"/>
  <c r="R128" i="101" s="1"/>
  <c r="R128" i="102" s="1"/>
  <c r="R128" i="103" s="1"/>
  <c r="R128" i="104" s="1"/>
  <c r="R128" i="105" s="1"/>
  <c r="R128" i="106" s="1"/>
  <c r="R128" i="107" s="1"/>
  <c r="R128" i="108" s="1"/>
  <c r="R128" i="109" s="1"/>
  <c r="R128" i="110" s="1"/>
  <c r="R128" i="111" s="1"/>
  <c r="Q127" i="58"/>
  <c r="R127" i="58" s="1"/>
  <c r="R127" i="59" s="1"/>
  <c r="R127" i="60" s="1"/>
  <c r="R127" i="61" s="1"/>
  <c r="R127" i="62" s="1"/>
  <c r="R127" i="63" s="1"/>
  <c r="R127" i="64" s="1"/>
  <c r="R127" i="65" s="1"/>
  <c r="R127" i="66" s="1"/>
  <c r="R127" i="67" s="1"/>
  <c r="R127" i="68" s="1"/>
  <c r="R127" i="69" s="1"/>
  <c r="R127" i="70" s="1"/>
  <c r="R127" i="71" s="1"/>
  <c r="R127" i="72" s="1"/>
  <c r="R127" i="73" s="1"/>
  <c r="R127" i="75" s="1"/>
  <c r="R127" i="76" s="1"/>
  <c r="R127" i="77" s="1"/>
  <c r="R127" i="78" s="1"/>
  <c r="R127" i="79" s="1"/>
  <c r="R127" i="80" s="1"/>
  <c r="R127" i="81" s="1"/>
  <c r="R127" i="82" s="1"/>
  <c r="R127" i="83" s="1"/>
  <c r="R127" i="84" s="1"/>
  <c r="R127" i="85" s="1"/>
  <c r="R127" i="86" s="1"/>
  <c r="R127" i="87" s="1"/>
  <c r="R127" i="88" s="1"/>
  <c r="R127" i="89" s="1"/>
  <c r="R127" i="90" s="1"/>
  <c r="R127" i="91" s="1"/>
  <c r="R127" i="92" s="1"/>
  <c r="R127" i="94" s="1"/>
  <c r="R127" i="95" s="1"/>
  <c r="R127" i="96" s="1"/>
  <c r="R127" i="97" s="1"/>
  <c r="R127" i="98" s="1"/>
  <c r="R127" i="99" s="1"/>
  <c r="R127" i="100" s="1"/>
  <c r="R127" i="101" s="1"/>
  <c r="R127" i="102" s="1"/>
  <c r="R127" i="103" s="1"/>
  <c r="R127" i="104" s="1"/>
  <c r="R127" i="105" s="1"/>
  <c r="R127" i="106" s="1"/>
  <c r="R127" i="107" s="1"/>
  <c r="R127" i="108" s="1"/>
  <c r="R127" i="109" s="1"/>
  <c r="R127" i="110" s="1"/>
  <c r="R127" i="111" s="1"/>
  <c r="Q126" i="58"/>
  <c r="R126" i="58" s="1"/>
  <c r="R126" i="59" s="1"/>
  <c r="R126" i="60" s="1"/>
  <c r="R126" i="61" s="1"/>
  <c r="R126" i="62" s="1"/>
  <c r="R126" i="63" s="1"/>
  <c r="R126" i="64" s="1"/>
  <c r="R126" i="65" s="1"/>
  <c r="R126" i="66" s="1"/>
  <c r="R126" i="67" s="1"/>
  <c r="R126" i="68" s="1"/>
  <c r="R126" i="69" s="1"/>
  <c r="R126" i="70" s="1"/>
  <c r="R126" i="71" s="1"/>
  <c r="R126" i="72" s="1"/>
  <c r="R126" i="73" s="1"/>
  <c r="R126" i="75" s="1"/>
  <c r="R126" i="76" s="1"/>
  <c r="R126" i="77" s="1"/>
  <c r="R126" i="78" s="1"/>
  <c r="R126" i="79" s="1"/>
  <c r="R126" i="80" s="1"/>
  <c r="R126" i="81" s="1"/>
  <c r="R126" i="82" s="1"/>
  <c r="R126" i="83" s="1"/>
  <c r="R126" i="84" s="1"/>
  <c r="R126" i="85" s="1"/>
  <c r="R126" i="86" s="1"/>
  <c r="R126" i="87" s="1"/>
  <c r="R126" i="88" s="1"/>
  <c r="R126" i="89" s="1"/>
  <c r="R126" i="90" s="1"/>
  <c r="R126" i="91" s="1"/>
  <c r="R126" i="92" s="1"/>
  <c r="R126" i="94" s="1"/>
  <c r="R126" i="95" s="1"/>
  <c r="R126" i="96" s="1"/>
  <c r="R126" i="97" s="1"/>
  <c r="R126" i="98" s="1"/>
  <c r="R126" i="99" s="1"/>
  <c r="R126" i="100" s="1"/>
  <c r="R126" i="101" s="1"/>
  <c r="R126" i="102" s="1"/>
  <c r="R126" i="103" s="1"/>
  <c r="R126" i="104" s="1"/>
  <c r="R126" i="105" s="1"/>
  <c r="R126" i="106" s="1"/>
  <c r="R126" i="107" s="1"/>
  <c r="R126" i="108" s="1"/>
  <c r="R126" i="109" s="1"/>
  <c r="R126" i="110" s="1"/>
  <c r="R126" i="111" s="1"/>
  <c r="Q125" i="58"/>
  <c r="R125" i="58" s="1"/>
  <c r="R125" i="59" s="1"/>
  <c r="R125" i="60" s="1"/>
  <c r="R125" i="61" s="1"/>
  <c r="R125" i="62" s="1"/>
  <c r="R125" i="63" s="1"/>
  <c r="R125" i="64" s="1"/>
  <c r="R125" i="65" s="1"/>
  <c r="R125" i="66" s="1"/>
  <c r="R125" i="67" s="1"/>
  <c r="R125" i="68" s="1"/>
  <c r="R125" i="69" s="1"/>
  <c r="R125" i="70" s="1"/>
  <c r="R125" i="71" s="1"/>
  <c r="R125" i="72" s="1"/>
  <c r="R125" i="73" s="1"/>
  <c r="R125" i="75" s="1"/>
  <c r="R125" i="76" s="1"/>
  <c r="R125" i="77" s="1"/>
  <c r="R125" i="78" s="1"/>
  <c r="R125" i="79" s="1"/>
  <c r="R125" i="80" s="1"/>
  <c r="R125" i="81" s="1"/>
  <c r="R125" i="82" s="1"/>
  <c r="R125" i="83" s="1"/>
  <c r="R125" i="84" s="1"/>
  <c r="R125" i="85" s="1"/>
  <c r="R125" i="86" s="1"/>
  <c r="R125" i="87" s="1"/>
  <c r="R125" i="88" s="1"/>
  <c r="R125" i="89" s="1"/>
  <c r="R125" i="90" s="1"/>
  <c r="R125" i="91" s="1"/>
  <c r="R125" i="92" s="1"/>
  <c r="R125" i="94" s="1"/>
  <c r="R125" i="95" s="1"/>
  <c r="R125" i="96" s="1"/>
  <c r="R125" i="97" s="1"/>
  <c r="R125" i="98" s="1"/>
  <c r="R125" i="99" s="1"/>
  <c r="R125" i="100" s="1"/>
  <c r="R125" i="101" s="1"/>
  <c r="R125" i="102" s="1"/>
  <c r="R125" i="103" s="1"/>
  <c r="R125" i="104" s="1"/>
  <c r="R125" i="105" s="1"/>
  <c r="R125" i="106" s="1"/>
  <c r="R125" i="107" s="1"/>
  <c r="R125" i="108" s="1"/>
  <c r="R125" i="109" s="1"/>
  <c r="R125" i="110" s="1"/>
  <c r="R125" i="111" s="1"/>
  <c r="Q124" i="58"/>
  <c r="R124" i="58" s="1"/>
  <c r="R124" i="59" s="1"/>
  <c r="R124" i="60" s="1"/>
  <c r="R124" i="61" s="1"/>
  <c r="R124" i="62" s="1"/>
  <c r="R124" i="63" s="1"/>
  <c r="R124" i="64" s="1"/>
  <c r="R124" i="65" s="1"/>
  <c r="R124" i="66" s="1"/>
  <c r="R124" i="67" s="1"/>
  <c r="R124" i="68" s="1"/>
  <c r="R124" i="69" s="1"/>
  <c r="R124" i="70" s="1"/>
  <c r="R124" i="71" s="1"/>
  <c r="R124" i="72" s="1"/>
  <c r="R124" i="73" s="1"/>
  <c r="R124" i="75" s="1"/>
  <c r="R124" i="76" s="1"/>
  <c r="R124" i="77" s="1"/>
  <c r="R124" i="78" s="1"/>
  <c r="R124" i="79" s="1"/>
  <c r="R124" i="80" s="1"/>
  <c r="R124" i="81" s="1"/>
  <c r="R124" i="82" s="1"/>
  <c r="R124" i="83" s="1"/>
  <c r="R124" i="84" s="1"/>
  <c r="R124" i="85" s="1"/>
  <c r="R124" i="86" s="1"/>
  <c r="R124" i="87" s="1"/>
  <c r="R124" i="88" s="1"/>
  <c r="R124" i="89" s="1"/>
  <c r="R124" i="90" s="1"/>
  <c r="R124" i="91" s="1"/>
  <c r="R124" i="92" s="1"/>
  <c r="R124" i="94" s="1"/>
  <c r="R124" i="95" s="1"/>
  <c r="R124" i="96" s="1"/>
  <c r="R124" i="97" s="1"/>
  <c r="R124" i="98" s="1"/>
  <c r="R124" i="99" s="1"/>
  <c r="R124" i="100" s="1"/>
  <c r="R124" i="101" s="1"/>
  <c r="R124" i="102" s="1"/>
  <c r="R124" i="103" s="1"/>
  <c r="R124" i="104" s="1"/>
  <c r="R124" i="105" s="1"/>
  <c r="R124" i="106" s="1"/>
  <c r="R124" i="107" s="1"/>
  <c r="R124" i="108" s="1"/>
  <c r="R124" i="109" s="1"/>
  <c r="R124" i="110" s="1"/>
  <c r="R124" i="111" s="1"/>
  <c r="Q123" i="58"/>
  <c r="R123" i="58" s="1"/>
  <c r="R123" i="59" s="1"/>
  <c r="R123" i="60" s="1"/>
  <c r="R123" i="61" s="1"/>
  <c r="R123" i="62" s="1"/>
  <c r="R123" i="63" s="1"/>
  <c r="R123" i="64" s="1"/>
  <c r="R123" i="65" s="1"/>
  <c r="R123" i="66" s="1"/>
  <c r="R123" i="67" s="1"/>
  <c r="R123" i="68" s="1"/>
  <c r="R123" i="69" s="1"/>
  <c r="R123" i="70" s="1"/>
  <c r="R123" i="71" s="1"/>
  <c r="R123" i="72" s="1"/>
  <c r="R123" i="73" s="1"/>
  <c r="R123" i="75" s="1"/>
  <c r="R123" i="76" s="1"/>
  <c r="R123" i="77" s="1"/>
  <c r="R123" i="78" s="1"/>
  <c r="R123" i="79" s="1"/>
  <c r="R123" i="80" s="1"/>
  <c r="R123" i="81" s="1"/>
  <c r="R123" i="82" s="1"/>
  <c r="R123" i="83" s="1"/>
  <c r="R123" i="84" s="1"/>
  <c r="R123" i="85" s="1"/>
  <c r="R123" i="86" s="1"/>
  <c r="R123" i="87" s="1"/>
  <c r="R123" i="88" s="1"/>
  <c r="R123" i="89" s="1"/>
  <c r="R123" i="90" s="1"/>
  <c r="R123" i="91" s="1"/>
  <c r="R123" i="92" s="1"/>
  <c r="R123" i="94" s="1"/>
  <c r="R123" i="95" s="1"/>
  <c r="R123" i="96" s="1"/>
  <c r="R123" i="97" s="1"/>
  <c r="R123" i="98" s="1"/>
  <c r="R123" i="99" s="1"/>
  <c r="R123" i="100" s="1"/>
  <c r="R123" i="101" s="1"/>
  <c r="R123" i="102" s="1"/>
  <c r="R123" i="103" s="1"/>
  <c r="R123" i="104" s="1"/>
  <c r="R123" i="105" s="1"/>
  <c r="R123" i="106" s="1"/>
  <c r="R123" i="107" s="1"/>
  <c r="R123" i="108" s="1"/>
  <c r="R123" i="109" s="1"/>
  <c r="R123" i="110" s="1"/>
  <c r="R123" i="111" s="1"/>
  <c r="Q122" i="58"/>
  <c r="R122" i="58" s="1"/>
  <c r="R122" i="59" s="1"/>
  <c r="R122" i="60" s="1"/>
  <c r="R122" i="61" s="1"/>
  <c r="R122" i="62" s="1"/>
  <c r="R122" i="63" s="1"/>
  <c r="R122" i="64" s="1"/>
  <c r="R122" i="65" s="1"/>
  <c r="R122" i="66" s="1"/>
  <c r="R122" i="67" s="1"/>
  <c r="R122" i="68" s="1"/>
  <c r="R122" i="69" s="1"/>
  <c r="R122" i="70" s="1"/>
  <c r="R122" i="71" s="1"/>
  <c r="R122" i="72" s="1"/>
  <c r="R122" i="73" s="1"/>
  <c r="R122" i="75" s="1"/>
  <c r="R122" i="76" s="1"/>
  <c r="R122" i="77" s="1"/>
  <c r="R122" i="78" s="1"/>
  <c r="R122" i="79" s="1"/>
  <c r="R122" i="80" s="1"/>
  <c r="R122" i="81" s="1"/>
  <c r="R122" i="82" s="1"/>
  <c r="R122" i="83" s="1"/>
  <c r="R122" i="84" s="1"/>
  <c r="R122" i="85" s="1"/>
  <c r="R122" i="86" s="1"/>
  <c r="R122" i="87" s="1"/>
  <c r="R122" i="88" s="1"/>
  <c r="R122" i="89" s="1"/>
  <c r="R122" i="90" s="1"/>
  <c r="R122" i="91" s="1"/>
  <c r="R122" i="92" s="1"/>
  <c r="R122" i="94" s="1"/>
  <c r="R122" i="95" s="1"/>
  <c r="R122" i="96" s="1"/>
  <c r="R122" i="97" s="1"/>
  <c r="R122" i="98" s="1"/>
  <c r="R122" i="99" s="1"/>
  <c r="R122" i="100" s="1"/>
  <c r="R122" i="101" s="1"/>
  <c r="R122" i="102" s="1"/>
  <c r="R122" i="103" s="1"/>
  <c r="R122" i="104" s="1"/>
  <c r="R122" i="105" s="1"/>
  <c r="R122" i="106" s="1"/>
  <c r="R122" i="107" s="1"/>
  <c r="R122" i="108" s="1"/>
  <c r="R122" i="109" s="1"/>
  <c r="R122" i="110" s="1"/>
  <c r="R122" i="111" s="1"/>
  <c r="Q121" i="58"/>
  <c r="R121" i="58" s="1"/>
  <c r="R121" i="59" s="1"/>
  <c r="R121" i="60" s="1"/>
  <c r="R121" i="61" s="1"/>
  <c r="R121" i="62" s="1"/>
  <c r="R121" i="63" s="1"/>
  <c r="R121" i="64" s="1"/>
  <c r="R121" i="65" s="1"/>
  <c r="R121" i="66" s="1"/>
  <c r="R121" i="67" s="1"/>
  <c r="R121" i="68" s="1"/>
  <c r="R121" i="69" s="1"/>
  <c r="R121" i="70" s="1"/>
  <c r="R121" i="71" s="1"/>
  <c r="R121" i="72" s="1"/>
  <c r="R121" i="73" s="1"/>
  <c r="R121" i="75" s="1"/>
  <c r="R121" i="76" s="1"/>
  <c r="R121" i="77" s="1"/>
  <c r="R121" i="78" s="1"/>
  <c r="R121" i="79" s="1"/>
  <c r="R121" i="80" s="1"/>
  <c r="R121" i="81" s="1"/>
  <c r="R121" i="82" s="1"/>
  <c r="R121" i="83" s="1"/>
  <c r="R121" i="84" s="1"/>
  <c r="R121" i="85" s="1"/>
  <c r="R121" i="86" s="1"/>
  <c r="R121" i="87" s="1"/>
  <c r="R121" i="88" s="1"/>
  <c r="R121" i="89" s="1"/>
  <c r="R121" i="90" s="1"/>
  <c r="R121" i="91" s="1"/>
  <c r="R121" i="92" s="1"/>
  <c r="R121" i="94" s="1"/>
  <c r="R121" i="95" s="1"/>
  <c r="R121" i="96" s="1"/>
  <c r="R121" i="97" s="1"/>
  <c r="R121" i="98" s="1"/>
  <c r="R121" i="99" s="1"/>
  <c r="R121" i="100" s="1"/>
  <c r="R121" i="101" s="1"/>
  <c r="R121" i="102" s="1"/>
  <c r="R121" i="103" s="1"/>
  <c r="R121" i="104" s="1"/>
  <c r="R121" i="105" s="1"/>
  <c r="R121" i="106" s="1"/>
  <c r="R121" i="107" s="1"/>
  <c r="R121" i="108" s="1"/>
  <c r="R121" i="109" s="1"/>
  <c r="R121" i="110" s="1"/>
  <c r="R121" i="111" s="1"/>
  <c r="Q120" i="58"/>
  <c r="R120" i="58" s="1"/>
  <c r="R120" i="59" s="1"/>
  <c r="R120" i="60" s="1"/>
  <c r="R120" i="61" s="1"/>
  <c r="R120" i="62" s="1"/>
  <c r="R120" i="63" s="1"/>
  <c r="R120" i="64" s="1"/>
  <c r="R120" i="65" s="1"/>
  <c r="R120" i="66" s="1"/>
  <c r="R120" i="67" s="1"/>
  <c r="R120" i="68" s="1"/>
  <c r="R120" i="69" s="1"/>
  <c r="R120" i="70" s="1"/>
  <c r="R120" i="71" s="1"/>
  <c r="R120" i="72" s="1"/>
  <c r="R120" i="73" s="1"/>
  <c r="R120" i="75" s="1"/>
  <c r="R120" i="76" s="1"/>
  <c r="R120" i="77" s="1"/>
  <c r="R120" i="78" s="1"/>
  <c r="R120" i="79" s="1"/>
  <c r="R120" i="80" s="1"/>
  <c r="R120" i="81" s="1"/>
  <c r="R120" i="82" s="1"/>
  <c r="R120" i="83" s="1"/>
  <c r="R120" i="84" s="1"/>
  <c r="R120" i="85" s="1"/>
  <c r="R120" i="86" s="1"/>
  <c r="R120" i="87" s="1"/>
  <c r="R120" i="88" s="1"/>
  <c r="R120" i="89" s="1"/>
  <c r="R120" i="90" s="1"/>
  <c r="R120" i="91" s="1"/>
  <c r="R120" i="92" s="1"/>
  <c r="R120" i="94" s="1"/>
  <c r="R120" i="95" s="1"/>
  <c r="R120" i="96" s="1"/>
  <c r="R120" i="97" s="1"/>
  <c r="R120" i="98" s="1"/>
  <c r="R120" i="99" s="1"/>
  <c r="R120" i="100" s="1"/>
  <c r="R120" i="101" s="1"/>
  <c r="R120" i="102" s="1"/>
  <c r="R120" i="103" s="1"/>
  <c r="R120" i="104" s="1"/>
  <c r="R120" i="105" s="1"/>
  <c r="R120" i="106" s="1"/>
  <c r="R120" i="107" s="1"/>
  <c r="R120" i="108" s="1"/>
  <c r="R120" i="109" s="1"/>
  <c r="R120" i="110" s="1"/>
  <c r="R120" i="111" s="1"/>
  <c r="Q119" i="58"/>
  <c r="R119" i="58" s="1"/>
  <c r="R119" i="59" s="1"/>
  <c r="R119" i="60" s="1"/>
  <c r="R119" i="61" s="1"/>
  <c r="R119" i="62" s="1"/>
  <c r="R119" i="63" s="1"/>
  <c r="R119" i="64" s="1"/>
  <c r="R119" i="65" s="1"/>
  <c r="R119" i="66" s="1"/>
  <c r="R119" i="67" s="1"/>
  <c r="R119" i="68" s="1"/>
  <c r="R119" i="69" s="1"/>
  <c r="R119" i="70" s="1"/>
  <c r="R119" i="71" s="1"/>
  <c r="R119" i="72" s="1"/>
  <c r="R119" i="73" s="1"/>
  <c r="R119" i="75" s="1"/>
  <c r="R119" i="76" s="1"/>
  <c r="R119" i="77" s="1"/>
  <c r="R119" i="78" s="1"/>
  <c r="R119" i="79" s="1"/>
  <c r="R119" i="80" s="1"/>
  <c r="R119" i="81" s="1"/>
  <c r="R119" i="82" s="1"/>
  <c r="R119" i="83" s="1"/>
  <c r="R119" i="84" s="1"/>
  <c r="R119" i="85" s="1"/>
  <c r="R119" i="86" s="1"/>
  <c r="R119" i="87" s="1"/>
  <c r="R119" i="88" s="1"/>
  <c r="R119" i="89" s="1"/>
  <c r="R119" i="90" s="1"/>
  <c r="R119" i="91" s="1"/>
  <c r="R119" i="92" s="1"/>
  <c r="R119" i="94" s="1"/>
  <c r="R119" i="95" s="1"/>
  <c r="R119" i="96" s="1"/>
  <c r="R119" i="97" s="1"/>
  <c r="R119" i="98" s="1"/>
  <c r="R119" i="99" s="1"/>
  <c r="R119" i="100" s="1"/>
  <c r="R119" i="101" s="1"/>
  <c r="R119" i="102" s="1"/>
  <c r="R119" i="103" s="1"/>
  <c r="R119" i="104" s="1"/>
  <c r="R119" i="105" s="1"/>
  <c r="R119" i="106" s="1"/>
  <c r="R119" i="107" s="1"/>
  <c r="R119" i="108" s="1"/>
  <c r="R119" i="109" s="1"/>
  <c r="R119" i="110" s="1"/>
  <c r="R119" i="111" s="1"/>
  <c r="Q118" i="58"/>
  <c r="R118" i="58" s="1"/>
  <c r="R118" i="59" s="1"/>
  <c r="R118" i="60" s="1"/>
  <c r="R118" i="61" s="1"/>
  <c r="R118" i="62" s="1"/>
  <c r="R118" i="63" s="1"/>
  <c r="R118" i="64" s="1"/>
  <c r="R118" i="65" s="1"/>
  <c r="R118" i="66" s="1"/>
  <c r="R118" i="67" s="1"/>
  <c r="R118" i="68" s="1"/>
  <c r="R118" i="69" s="1"/>
  <c r="R118" i="70" s="1"/>
  <c r="R118" i="71" s="1"/>
  <c r="R118" i="72" s="1"/>
  <c r="R118" i="73" s="1"/>
  <c r="R118" i="75" s="1"/>
  <c r="R118" i="76" s="1"/>
  <c r="R118" i="77" s="1"/>
  <c r="R118" i="78" s="1"/>
  <c r="R118" i="79" s="1"/>
  <c r="R118" i="80" s="1"/>
  <c r="R118" i="81" s="1"/>
  <c r="R118" i="82" s="1"/>
  <c r="R118" i="83" s="1"/>
  <c r="R118" i="84" s="1"/>
  <c r="R118" i="85" s="1"/>
  <c r="R118" i="86" s="1"/>
  <c r="R118" i="87" s="1"/>
  <c r="R118" i="88" s="1"/>
  <c r="R118" i="89" s="1"/>
  <c r="R118" i="90" s="1"/>
  <c r="R118" i="91" s="1"/>
  <c r="R118" i="92" s="1"/>
  <c r="R118" i="94" s="1"/>
  <c r="R118" i="95" s="1"/>
  <c r="R118" i="96" s="1"/>
  <c r="R118" i="97" s="1"/>
  <c r="R118" i="98" s="1"/>
  <c r="R118" i="99" s="1"/>
  <c r="R118" i="100" s="1"/>
  <c r="R118" i="101" s="1"/>
  <c r="R118" i="102" s="1"/>
  <c r="R118" i="103" s="1"/>
  <c r="R118" i="104" s="1"/>
  <c r="R118" i="105" s="1"/>
  <c r="R118" i="106" s="1"/>
  <c r="R118" i="107" s="1"/>
  <c r="R118" i="108" s="1"/>
  <c r="R118" i="109" s="1"/>
  <c r="R118" i="110" s="1"/>
  <c r="R118" i="111" s="1"/>
  <c r="Q117" i="58"/>
  <c r="R117" i="58" s="1"/>
  <c r="R117" i="59" s="1"/>
  <c r="R117" i="60" s="1"/>
  <c r="R117" i="61" s="1"/>
  <c r="R117" i="62" s="1"/>
  <c r="R117" i="63" s="1"/>
  <c r="R117" i="64" s="1"/>
  <c r="R117" i="65" s="1"/>
  <c r="R117" i="66" s="1"/>
  <c r="R117" i="67" s="1"/>
  <c r="R117" i="68" s="1"/>
  <c r="R117" i="69" s="1"/>
  <c r="R117" i="70" s="1"/>
  <c r="R117" i="71" s="1"/>
  <c r="R117" i="72" s="1"/>
  <c r="R117" i="73" s="1"/>
  <c r="R117" i="75" s="1"/>
  <c r="R117" i="76" s="1"/>
  <c r="R117" i="77" s="1"/>
  <c r="R117" i="78" s="1"/>
  <c r="R117" i="79" s="1"/>
  <c r="R117" i="80" s="1"/>
  <c r="R117" i="81" s="1"/>
  <c r="R117" i="82" s="1"/>
  <c r="R117" i="83" s="1"/>
  <c r="R117" i="84" s="1"/>
  <c r="R117" i="85" s="1"/>
  <c r="R117" i="86" s="1"/>
  <c r="R117" i="87" s="1"/>
  <c r="R117" i="88" s="1"/>
  <c r="R117" i="89" s="1"/>
  <c r="R117" i="90" s="1"/>
  <c r="R117" i="91" s="1"/>
  <c r="R117" i="92" s="1"/>
  <c r="R117" i="94" s="1"/>
  <c r="R117" i="95" s="1"/>
  <c r="R117" i="96" s="1"/>
  <c r="R117" i="97" s="1"/>
  <c r="R117" i="98" s="1"/>
  <c r="R117" i="99" s="1"/>
  <c r="R117" i="100" s="1"/>
  <c r="R117" i="101" s="1"/>
  <c r="R117" i="102" s="1"/>
  <c r="R117" i="103" s="1"/>
  <c r="R117" i="104" s="1"/>
  <c r="R117" i="105" s="1"/>
  <c r="R117" i="106" s="1"/>
  <c r="R117" i="107" s="1"/>
  <c r="R117" i="108" s="1"/>
  <c r="R117" i="109" s="1"/>
  <c r="R117" i="110" s="1"/>
  <c r="R117" i="111" s="1"/>
  <c r="Q116" i="58"/>
  <c r="R116" i="58" s="1"/>
  <c r="R116" i="59" s="1"/>
  <c r="R116" i="60" s="1"/>
  <c r="R116" i="61" s="1"/>
  <c r="R116" i="62" s="1"/>
  <c r="R116" i="63" s="1"/>
  <c r="R116" i="64" s="1"/>
  <c r="R116" i="65" s="1"/>
  <c r="R116" i="66" s="1"/>
  <c r="R116" i="67" s="1"/>
  <c r="R116" i="68" s="1"/>
  <c r="R116" i="69" s="1"/>
  <c r="R116" i="70" s="1"/>
  <c r="R116" i="71" s="1"/>
  <c r="R116" i="72" s="1"/>
  <c r="R116" i="73" s="1"/>
  <c r="R116" i="75" s="1"/>
  <c r="R116" i="76" s="1"/>
  <c r="R116" i="77" s="1"/>
  <c r="R116" i="78" s="1"/>
  <c r="R116" i="79" s="1"/>
  <c r="R116" i="80" s="1"/>
  <c r="R116" i="81" s="1"/>
  <c r="R116" i="82" s="1"/>
  <c r="R116" i="83" s="1"/>
  <c r="R116" i="84" s="1"/>
  <c r="R116" i="85" s="1"/>
  <c r="R116" i="86" s="1"/>
  <c r="R116" i="87" s="1"/>
  <c r="R116" i="88" s="1"/>
  <c r="R116" i="89" s="1"/>
  <c r="R116" i="90" s="1"/>
  <c r="R116" i="91" s="1"/>
  <c r="R116" i="92" s="1"/>
  <c r="R116" i="94" s="1"/>
  <c r="R116" i="95" s="1"/>
  <c r="R116" i="96" s="1"/>
  <c r="R116" i="97" s="1"/>
  <c r="R116" i="98" s="1"/>
  <c r="R116" i="99" s="1"/>
  <c r="R116" i="100" s="1"/>
  <c r="R116" i="101" s="1"/>
  <c r="R116" i="102" s="1"/>
  <c r="R116" i="103" s="1"/>
  <c r="R116" i="104" s="1"/>
  <c r="R116" i="105" s="1"/>
  <c r="R116" i="106" s="1"/>
  <c r="R116" i="107" s="1"/>
  <c r="R116" i="108" s="1"/>
  <c r="R116" i="109" s="1"/>
  <c r="R116" i="110" s="1"/>
  <c r="R116" i="111" s="1"/>
  <c r="Q115" i="58"/>
  <c r="R115" i="58" s="1"/>
  <c r="R115" i="59" s="1"/>
  <c r="R115" i="60" s="1"/>
  <c r="R115" i="61" s="1"/>
  <c r="R115" i="62" s="1"/>
  <c r="R115" i="63" s="1"/>
  <c r="R115" i="64" s="1"/>
  <c r="R115" i="65" s="1"/>
  <c r="R115" i="66" s="1"/>
  <c r="R115" i="67" s="1"/>
  <c r="R115" i="68" s="1"/>
  <c r="R115" i="69" s="1"/>
  <c r="R115" i="70" s="1"/>
  <c r="R115" i="71" s="1"/>
  <c r="R115" i="72" s="1"/>
  <c r="R115" i="73" s="1"/>
  <c r="R115" i="75" s="1"/>
  <c r="R115" i="76" s="1"/>
  <c r="R115" i="77" s="1"/>
  <c r="R115" i="78" s="1"/>
  <c r="R115" i="79" s="1"/>
  <c r="R115" i="80" s="1"/>
  <c r="R115" i="81" s="1"/>
  <c r="R115" i="82" s="1"/>
  <c r="R115" i="83" s="1"/>
  <c r="R115" i="84" s="1"/>
  <c r="R115" i="85" s="1"/>
  <c r="R115" i="86" s="1"/>
  <c r="R115" i="87" s="1"/>
  <c r="R115" i="88" s="1"/>
  <c r="R115" i="89" s="1"/>
  <c r="R115" i="90" s="1"/>
  <c r="R115" i="91" s="1"/>
  <c r="R115" i="92" s="1"/>
  <c r="R115" i="94" s="1"/>
  <c r="R115" i="95" s="1"/>
  <c r="R115" i="96" s="1"/>
  <c r="R115" i="97" s="1"/>
  <c r="R115" i="98" s="1"/>
  <c r="R115" i="99" s="1"/>
  <c r="R115" i="100" s="1"/>
  <c r="R115" i="101" s="1"/>
  <c r="R115" i="102" s="1"/>
  <c r="R115" i="103" s="1"/>
  <c r="R115" i="104" s="1"/>
  <c r="R115" i="105" s="1"/>
  <c r="R115" i="106" s="1"/>
  <c r="R115" i="107" s="1"/>
  <c r="R115" i="108" s="1"/>
  <c r="R115" i="109" s="1"/>
  <c r="R115" i="110" s="1"/>
  <c r="R115" i="111" s="1"/>
  <c r="Q114" i="58"/>
  <c r="R114" i="58" s="1"/>
  <c r="R114" i="59" s="1"/>
  <c r="R114" i="60" s="1"/>
  <c r="R114" i="61" s="1"/>
  <c r="R114" i="62" s="1"/>
  <c r="R114" i="63" s="1"/>
  <c r="R114" i="64" s="1"/>
  <c r="R114" i="65" s="1"/>
  <c r="R114" i="66" s="1"/>
  <c r="R114" i="67" s="1"/>
  <c r="R114" i="68" s="1"/>
  <c r="R114" i="69" s="1"/>
  <c r="R114" i="70" s="1"/>
  <c r="R114" i="71" s="1"/>
  <c r="R114" i="72" s="1"/>
  <c r="R114" i="73" s="1"/>
  <c r="R114" i="75" s="1"/>
  <c r="R114" i="76" s="1"/>
  <c r="R114" i="77" s="1"/>
  <c r="R114" i="78" s="1"/>
  <c r="R114" i="79" s="1"/>
  <c r="R114" i="80" s="1"/>
  <c r="R114" i="81" s="1"/>
  <c r="R114" i="82" s="1"/>
  <c r="R114" i="83" s="1"/>
  <c r="R114" i="84" s="1"/>
  <c r="R114" i="85" s="1"/>
  <c r="R114" i="86" s="1"/>
  <c r="R114" i="87" s="1"/>
  <c r="R114" i="88" s="1"/>
  <c r="R114" i="89" s="1"/>
  <c r="R114" i="90" s="1"/>
  <c r="R114" i="91" s="1"/>
  <c r="R114" i="92" s="1"/>
  <c r="R114" i="94" s="1"/>
  <c r="R114" i="95" s="1"/>
  <c r="R114" i="96" s="1"/>
  <c r="R114" i="97" s="1"/>
  <c r="R114" i="98" s="1"/>
  <c r="R114" i="99" s="1"/>
  <c r="R114" i="100" s="1"/>
  <c r="R114" i="101" s="1"/>
  <c r="R114" i="102" s="1"/>
  <c r="R114" i="103" s="1"/>
  <c r="R114" i="104" s="1"/>
  <c r="R114" i="105" s="1"/>
  <c r="R114" i="106" s="1"/>
  <c r="R114" i="107" s="1"/>
  <c r="R114" i="108" s="1"/>
  <c r="R114" i="109" s="1"/>
  <c r="R114" i="110" s="1"/>
  <c r="R114" i="111" s="1"/>
  <c r="Q113" i="58"/>
  <c r="R113" i="58" s="1"/>
  <c r="R113" i="59" s="1"/>
  <c r="R113" i="60" s="1"/>
  <c r="R113" i="61" s="1"/>
  <c r="R113" i="62" s="1"/>
  <c r="R113" i="63" s="1"/>
  <c r="R113" i="64" s="1"/>
  <c r="R113" i="65" s="1"/>
  <c r="R113" i="66" s="1"/>
  <c r="R113" i="67" s="1"/>
  <c r="R113" i="68" s="1"/>
  <c r="R113" i="69" s="1"/>
  <c r="R113" i="70" s="1"/>
  <c r="R113" i="71" s="1"/>
  <c r="R113" i="72" s="1"/>
  <c r="R113" i="73" s="1"/>
  <c r="R113" i="75" s="1"/>
  <c r="R113" i="76" s="1"/>
  <c r="R113" i="77" s="1"/>
  <c r="R113" i="78" s="1"/>
  <c r="R113" i="79" s="1"/>
  <c r="R113" i="80" s="1"/>
  <c r="R113" i="81" s="1"/>
  <c r="R113" i="82" s="1"/>
  <c r="R113" i="83" s="1"/>
  <c r="R113" i="84" s="1"/>
  <c r="R113" i="85" s="1"/>
  <c r="R113" i="86" s="1"/>
  <c r="R113" i="87" s="1"/>
  <c r="R113" i="88" s="1"/>
  <c r="R113" i="89" s="1"/>
  <c r="R113" i="90" s="1"/>
  <c r="R113" i="91" s="1"/>
  <c r="R113" i="92" s="1"/>
  <c r="R113" i="94" s="1"/>
  <c r="R113" i="95" s="1"/>
  <c r="R113" i="96" s="1"/>
  <c r="R113" i="97" s="1"/>
  <c r="R113" i="98" s="1"/>
  <c r="R113" i="99" s="1"/>
  <c r="R113" i="100" s="1"/>
  <c r="R113" i="101" s="1"/>
  <c r="R113" i="102" s="1"/>
  <c r="R113" i="103" s="1"/>
  <c r="R113" i="104" s="1"/>
  <c r="R113" i="105" s="1"/>
  <c r="R113" i="106" s="1"/>
  <c r="R113" i="107" s="1"/>
  <c r="R113" i="108" s="1"/>
  <c r="R113" i="109" s="1"/>
  <c r="R113" i="110" s="1"/>
  <c r="R113" i="111" s="1"/>
  <c r="Q112" i="58"/>
  <c r="R112" i="58" s="1"/>
  <c r="R112" i="59" s="1"/>
  <c r="R112" i="60" s="1"/>
  <c r="R112" i="61" s="1"/>
  <c r="R112" i="62" s="1"/>
  <c r="R112" i="63" s="1"/>
  <c r="R112" i="64" s="1"/>
  <c r="R112" i="65" s="1"/>
  <c r="R112" i="66" s="1"/>
  <c r="R112" i="67" s="1"/>
  <c r="R112" i="68" s="1"/>
  <c r="R112" i="69" s="1"/>
  <c r="R112" i="70" s="1"/>
  <c r="R112" i="71" s="1"/>
  <c r="R112" i="72" s="1"/>
  <c r="R112" i="73" s="1"/>
  <c r="R112" i="75" s="1"/>
  <c r="R112" i="76" s="1"/>
  <c r="R112" i="77" s="1"/>
  <c r="R112" i="78" s="1"/>
  <c r="R112" i="79" s="1"/>
  <c r="R112" i="80" s="1"/>
  <c r="R112" i="81" s="1"/>
  <c r="R112" i="82" s="1"/>
  <c r="R112" i="83" s="1"/>
  <c r="R112" i="84" s="1"/>
  <c r="R112" i="85" s="1"/>
  <c r="R112" i="86" s="1"/>
  <c r="R112" i="87" s="1"/>
  <c r="R112" i="88" s="1"/>
  <c r="R112" i="89" s="1"/>
  <c r="R112" i="90" s="1"/>
  <c r="R112" i="91" s="1"/>
  <c r="R112" i="92" s="1"/>
  <c r="R112" i="94" s="1"/>
  <c r="R112" i="95" s="1"/>
  <c r="R112" i="96" s="1"/>
  <c r="R112" i="97" s="1"/>
  <c r="R112" i="98" s="1"/>
  <c r="R112" i="99" s="1"/>
  <c r="R112" i="100" s="1"/>
  <c r="R112" i="101" s="1"/>
  <c r="R112" i="102" s="1"/>
  <c r="R112" i="103" s="1"/>
  <c r="R112" i="104" s="1"/>
  <c r="R112" i="105" s="1"/>
  <c r="R112" i="106" s="1"/>
  <c r="R112" i="107" s="1"/>
  <c r="R112" i="108" s="1"/>
  <c r="R112" i="109" s="1"/>
  <c r="R112" i="110" s="1"/>
  <c r="R112" i="111" s="1"/>
  <c r="Q111" i="58"/>
  <c r="R111" i="58" s="1"/>
  <c r="R111" i="59" s="1"/>
  <c r="R111" i="60" s="1"/>
  <c r="R111" i="61" s="1"/>
  <c r="R111" i="62" s="1"/>
  <c r="R111" i="63" s="1"/>
  <c r="R111" i="64" s="1"/>
  <c r="R111" i="65" s="1"/>
  <c r="R111" i="66" s="1"/>
  <c r="R111" i="67" s="1"/>
  <c r="R111" i="68" s="1"/>
  <c r="R111" i="69" s="1"/>
  <c r="R111" i="70" s="1"/>
  <c r="R111" i="71" s="1"/>
  <c r="R111" i="72" s="1"/>
  <c r="R111" i="73" s="1"/>
  <c r="R111" i="75" s="1"/>
  <c r="R111" i="76" s="1"/>
  <c r="R111" i="77" s="1"/>
  <c r="R111" i="78" s="1"/>
  <c r="R111" i="79" s="1"/>
  <c r="R111" i="80" s="1"/>
  <c r="R111" i="81" s="1"/>
  <c r="R111" i="82" s="1"/>
  <c r="R111" i="83" s="1"/>
  <c r="R111" i="84" s="1"/>
  <c r="R111" i="85" s="1"/>
  <c r="R111" i="86" s="1"/>
  <c r="R111" i="87" s="1"/>
  <c r="R111" i="88" s="1"/>
  <c r="R111" i="89" s="1"/>
  <c r="R111" i="90" s="1"/>
  <c r="R111" i="91" s="1"/>
  <c r="R111" i="92" s="1"/>
  <c r="R111" i="94" s="1"/>
  <c r="R111" i="95" s="1"/>
  <c r="R111" i="96" s="1"/>
  <c r="R111" i="97" s="1"/>
  <c r="R111" i="98" s="1"/>
  <c r="R111" i="99" s="1"/>
  <c r="R111" i="100" s="1"/>
  <c r="R111" i="101" s="1"/>
  <c r="R111" i="102" s="1"/>
  <c r="R111" i="103" s="1"/>
  <c r="R111" i="104" s="1"/>
  <c r="R111" i="105" s="1"/>
  <c r="R111" i="106" s="1"/>
  <c r="R111" i="107" s="1"/>
  <c r="R111" i="108" s="1"/>
  <c r="R111" i="109" s="1"/>
  <c r="R111" i="110" s="1"/>
  <c r="R111" i="111" s="1"/>
  <c r="Q110" i="58"/>
  <c r="R110" i="58" s="1"/>
  <c r="R110" i="59" s="1"/>
  <c r="R110" i="60" s="1"/>
  <c r="R110" i="61" s="1"/>
  <c r="R110" i="62" s="1"/>
  <c r="R110" i="63" s="1"/>
  <c r="R110" i="64" s="1"/>
  <c r="R110" i="65" s="1"/>
  <c r="R110" i="66" s="1"/>
  <c r="R110" i="67" s="1"/>
  <c r="R110" i="68" s="1"/>
  <c r="R110" i="69" s="1"/>
  <c r="R110" i="70" s="1"/>
  <c r="R110" i="71" s="1"/>
  <c r="R110" i="72" s="1"/>
  <c r="R110" i="73" s="1"/>
  <c r="R110" i="75" s="1"/>
  <c r="R110" i="76" s="1"/>
  <c r="R110" i="77" s="1"/>
  <c r="R110" i="78" s="1"/>
  <c r="R110" i="79" s="1"/>
  <c r="R110" i="80" s="1"/>
  <c r="R110" i="81" s="1"/>
  <c r="R110" i="82" s="1"/>
  <c r="R110" i="83" s="1"/>
  <c r="R110" i="84" s="1"/>
  <c r="R110" i="85" s="1"/>
  <c r="R110" i="86" s="1"/>
  <c r="R110" i="87" s="1"/>
  <c r="R110" i="88" s="1"/>
  <c r="R110" i="89" s="1"/>
  <c r="R110" i="90" s="1"/>
  <c r="R110" i="91" s="1"/>
  <c r="R110" i="92" s="1"/>
  <c r="R110" i="94" s="1"/>
  <c r="R110" i="95" s="1"/>
  <c r="R110" i="96" s="1"/>
  <c r="R110" i="97" s="1"/>
  <c r="R110" i="98" s="1"/>
  <c r="R110" i="99" s="1"/>
  <c r="R110" i="100" s="1"/>
  <c r="R110" i="101" s="1"/>
  <c r="R110" i="102" s="1"/>
  <c r="R110" i="103" s="1"/>
  <c r="R110" i="104" s="1"/>
  <c r="R110" i="105" s="1"/>
  <c r="R110" i="106" s="1"/>
  <c r="R110" i="107" s="1"/>
  <c r="R110" i="108" s="1"/>
  <c r="R110" i="109" s="1"/>
  <c r="R110" i="110" s="1"/>
  <c r="R110" i="111" s="1"/>
  <c r="Q109" i="58"/>
  <c r="R109" i="58" s="1"/>
  <c r="R109" i="59" s="1"/>
  <c r="R109" i="60" s="1"/>
  <c r="R109" i="61" s="1"/>
  <c r="R109" i="62" s="1"/>
  <c r="R109" i="63" s="1"/>
  <c r="R109" i="64" s="1"/>
  <c r="R109" i="65" s="1"/>
  <c r="R109" i="66" s="1"/>
  <c r="R109" i="67" s="1"/>
  <c r="R109" i="68" s="1"/>
  <c r="R109" i="69" s="1"/>
  <c r="R109" i="70" s="1"/>
  <c r="R109" i="71" s="1"/>
  <c r="R109" i="72" s="1"/>
  <c r="R109" i="73" s="1"/>
  <c r="R109" i="75" s="1"/>
  <c r="R109" i="76" s="1"/>
  <c r="R109" i="77" s="1"/>
  <c r="R109" i="78" s="1"/>
  <c r="R109" i="79" s="1"/>
  <c r="R109" i="80" s="1"/>
  <c r="R109" i="81" s="1"/>
  <c r="R109" i="82" s="1"/>
  <c r="R109" i="83" s="1"/>
  <c r="R109" i="84" s="1"/>
  <c r="R109" i="85" s="1"/>
  <c r="R109" i="86" s="1"/>
  <c r="R109" i="87" s="1"/>
  <c r="R109" i="88" s="1"/>
  <c r="R109" i="89" s="1"/>
  <c r="R109" i="90" s="1"/>
  <c r="R109" i="91" s="1"/>
  <c r="R109" i="92" s="1"/>
  <c r="R109" i="94" s="1"/>
  <c r="R109" i="95" s="1"/>
  <c r="R109" i="96" s="1"/>
  <c r="R109" i="97" s="1"/>
  <c r="R109" i="98" s="1"/>
  <c r="R109" i="99" s="1"/>
  <c r="R109" i="100" s="1"/>
  <c r="R109" i="101" s="1"/>
  <c r="R109" i="102" s="1"/>
  <c r="R109" i="103" s="1"/>
  <c r="R109" i="104" s="1"/>
  <c r="R109" i="105" s="1"/>
  <c r="R109" i="106" s="1"/>
  <c r="R109" i="107" s="1"/>
  <c r="R109" i="108" s="1"/>
  <c r="R109" i="109" s="1"/>
  <c r="R109" i="110" s="1"/>
  <c r="R109" i="111" s="1"/>
  <c r="Q108" i="58"/>
  <c r="R108" i="58" s="1"/>
  <c r="R108" i="59" s="1"/>
  <c r="R108" i="60" s="1"/>
  <c r="R108" i="61" s="1"/>
  <c r="R108" i="62" s="1"/>
  <c r="R108" i="63" s="1"/>
  <c r="R108" i="64" s="1"/>
  <c r="R108" i="65" s="1"/>
  <c r="R108" i="66" s="1"/>
  <c r="R108" i="67" s="1"/>
  <c r="R108" i="68" s="1"/>
  <c r="R108" i="69" s="1"/>
  <c r="R108" i="70" s="1"/>
  <c r="R108" i="71" s="1"/>
  <c r="R108" i="72" s="1"/>
  <c r="R108" i="73" s="1"/>
  <c r="R108" i="75" s="1"/>
  <c r="R108" i="76" s="1"/>
  <c r="R108" i="77" s="1"/>
  <c r="R108" i="78" s="1"/>
  <c r="R108" i="79" s="1"/>
  <c r="R108" i="80" s="1"/>
  <c r="R108" i="81" s="1"/>
  <c r="R108" i="82" s="1"/>
  <c r="R108" i="83" s="1"/>
  <c r="R108" i="84" s="1"/>
  <c r="R108" i="85" s="1"/>
  <c r="R108" i="86" s="1"/>
  <c r="R108" i="87" s="1"/>
  <c r="R108" i="88" s="1"/>
  <c r="R108" i="89" s="1"/>
  <c r="R108" i="90" s="1"/>
  <c r="R108" i="91" s="1"/>
  <c r="R108" i="92" s="1"/>
  <c r="R108" i="94" s="1"/>
  <c r="R108" i="95" s="1"/>
  <c r="R108" i="96" s="1"/>
  <c r="R108" i="97" s="1"/>
  <c r="R108" i="98" s="1"/>
  <c r="R108" i="99" s="1"/>
  <c r="R108" i="100" s="1"/>
  <c r="R108" i="101" s="1"/>
  <c r="R108" i="102" s="1"/>
  <c r="R108" i="103" s="1"/>
  <c r="R108" i="104" s="1"/>
  <c r="R108" i="105" s="1"/>
  <c r="R108" i="106" s="1"/>
  <c r="R108" i="107" s="1"/>
  <c r="R108" i="108" s="1"/>
  <c r="R108" i="109" s="1"/>
  <c r="R108" i="110" s="1"/>
  <c r="R108" i="111" s="1"/>
  <c r="Q107" i="58"/>
  <c r="R107" i="58" s="1"/>
  <c r="R107" i="59" s="1"/>
  <c r="R107" i="60" s="1"/>
  <c r="R107" i="61" s="1"/>
  <c r="R107" i="62" s="1"/>
  <c r="R107" i="63" s="1"/>
  <c r="R107" i="64" s="1"/>
  <c r="R107" i="65" s="1"/>
  <c r="R107" i="66" s="1"/>
  <c r="R107" i="67" s="1"/>
  <c r="R107" i="68" s="1"/>
  <c r="R107" i="69" s="1"/>
  <c r="R107" i="70" s="1"/>
  <c r="R107" i="71" s="1"/>
  <c r="R107" i="72" s="1"/>
  <c r="R107" i="73" s="1"/>
  <c r="R107" i="75" s="1"/>
  <c r="R107" i="76" s="1"/>
  <c r="R107" i="77" s="1"/>
  <c r="R107" i="78" s="1"/>
  <c r="R107" i="79" s="1"/>
  <c r="R107" i="80" s="1"/>
  <c r="R107" i="81" s="1"/>
  <c r="R107" i="82" s="1"/>
  <c r="R107" i="83" s="1"/>
  <c r="R107" i="84" s="1"/>
  <c r="R107" i="85" s="1"/>
  <c r="R107" i="86" s="1"/>
  <c r="R107" i="87" s="1"/>
  <c r="R107" i="88" s="1"/>
  <c r="R107" i="89" s="1"/>
  <c r="R107" i="90" s="1"/>
  <c r="R107" i="91" s="1"/>
  <c r="R107" i="92" s="1"/>
  <c r="R107" i="94" s="1"/>
  <c r="R107" i="95" s="1"/>
  <c r="R107" i="96" s="1"/>
  <c r="R107" i="97" s="1"/>
  <c r="R107" i="98" s="1"/>
  <c r="R107" i="99" s="1"/>
  <c r="R107" i="100" s="1"/>
  <c r="R107" i="101" s="1"/>
  <c r="R107" i="102" s="1"/>
  <c r="R107" i="103" s="1"/>
  <c r="R107" i="104" s="1"/>
  <c r="R107" i="105" s="1"/>
  <c r="R107" i="106" s="1"/>
  <c r="R107" i="107" s="1"/>
  <c r="R107" i="108" s="1"/>
  <c r="R107" i="109" s="1"/>
  <c r="R107" i="110" s="1"/>
  <c r="R107" i="111" s="1"/>
  <c r="Q106" i="58"/>
  <c r="R106" i="58" s="1"/>
  <c r="R106" i="59" s="1"/>
  <c r="R106" i="60" s="1"/>
  <c r="R106" i="61" s="1"/>
  <c r="R106" i="62" s="1"/>
  <c r="R106" i="63" s="1"/>
  <c r="R106" i="64" s="1"/>
  <c r="R106" i="65" s="1"/>
  <c r="R106" i="66" s="1"/>
  <c r="R106" i="67" s="1"/>
  <c r="R106" i="68" s="1"/>
  <c r="R106" i="69" s="1"/>
  <c r="R106" i="70" s="1"/>
  <c r="R106" i="71" s="1"/>
  <c r="R106" i="72" s="1"/>
  <c r="R106" i="73" s="1"/>
  <c r="R106" i="75" s="1"/>
  <c r="R106" i="76" s="1"/>
  <c r="R106" i="77" s="1"/>
  <c r="R106" i="78" s="1"/>
  <c r="R106" i="79" s="1"/>
  <c r="R106" i="80" s="1"/>
  <c r="R106" i="81" s="1"/>
  <c r="R106" i="82" s="1"/>
  <c r="R106" i="83" s="1"/>
  <c r="R106" i="84" s="1"/>
  <c r="R106" i="85" s="1"/>
  <c r="R106" i="86" s="1"/>
  <c r="R106" i="87" s="1"/>
  <c r="R106" i="88" s="1"/>
  <c r="R106" i="89" s="1"/>
  <c r="R106" i="90" s="1"/>
  <c r="R106" i="91" s="1"/>
  <c r="R106" i="92" s="1"/>
  <c r="R106" i="94" s="1"/>
  <c r="R106" i="95" s="1"/>
  <c r="R106" i="96" s="1"/>
  <c r="R106" i="97" s="1"/>
  <c r="R106" i="98" s="1"/>
  <c r="R106" i="99" s="1"/>
  <c r="R106" i="100" s="1"/>
  <c r="R106" i="101" s="1"/>
  <c r="R106" i="102" s="1"/>
  <c r="R106" i="103" s="1"/>
  <c r="R106" i="104" s="1"/>
  <c r="R106" i="105" s="1"/>
  <c r="R106" i="106" s="1"/>
  <c r="R106" i="107" s="1"/>
  <c r="R106" i="108" s="1"/>
  <c r="R106" i="109" s="1"/>
  <c r="R106" i="110" s="1"/>
  <c r="R106" i="111" s="1"/>
  <c r="Q105" i="58"/>
  <c r="R105" i="58" s="1"/>
  <c r="R105" i="59" s="1"/>
  <c r="R105" i="60" s="1"/>
  <c r="R105" i="61" s="1"/>
  <c r="R105" i="62" s="1"/>
  <c r="R105" i="63" s="1"/>
  <c r="R105" i="64" s="1"/>
  <c r="R105" i="65" s="1"/>
  <c r="R105" i="66" s="1"/>
  <c r="R105" i="67" s="1"/>
  <c r="R105" i="68" s="1"/>
  <c r="R105" i="69" s="1"/>
  <c r="R105" i="70" s="1"/>
  <c r="R105" i="71" s="1"/>
  <c r="R105" i="72" s="1"/>
  <c r="R105" i="73" s="1"/>
  <c r="R105" i="75" s="1"/>
  <c r="R105" i="76" s="1"/>
  <c r="R105" i="77" s="1"/>
  <c r="R105" i="78" s="1"/>
  <c r="R105" i="79" s="1"/>
  <c r="R105" i="80" s="1"/>
  <c r="R105" i="81" s="1"/>
  <c r="R105" i="82" s="1"/>
  <c r="R105" i="83" s="1"/>
  <c r="R105" i="84" s="1"/>
  <c r="R105" i="85" s="1"/>
  <c r="R105" i="86" s="1"/>
  <c r="R105" i="87" s="1"/>
  <c r="R105" i="88" s="1"/>
  <c r="R105" i="89" s="1"/>
  <c r="R105" i="90" s="1"/>
  <c r="R105" i="91" s="1"/>
  <c r="R105" i="92" s="1"/>
  <c r="R105" i="94" s="1"/>
  <c r="R105" i="95" s="1"/>
  <c r="R105" i="96" s="1"/>
  <c r="R105" i="97" s="1"/>
  <c r="R105" i="98" s="1"/>
  <c r="R105" i="99" s="1"/>
  <c r="R105" i="100" s="1"/>
  <c r="R105" i="101" s="1"/>
  <c r="R105" i="102" s="1"/>
  <c r="R105" i="103" s="1"/>
  <c r="R105" i="104" s="1"/>
  <c r="R105" i="105" s="1"/>
  <c r="R105" i="106" s="1"/>
  <c r="R105" i="107" s="1"/>
  <c r="R105" i="108" s="1"/>
  <c r="R105" i="109" s="1"/>
  <c r="R105" i="110" s="1"/>
  <c r="R105" i="111" s="1"/>
  <c r="Q104" i="58"/>
  <c r="R104" i="58" s="1"/>
  <c r="R104" i="59" s="1"/>
  <c r="R104" i="60" s="1"/>
  <c r="R104" i="61" s="1"/>
  <c r="R104" i="62" s="1"/>
  <c r="R104" i="63" s="1"/>
  <c r="R104" i="64" s="1"/>
  <c r="R104" i="65" s="1"/>
  <c r="R104" i="66" s="1"/>
  <c r="R104" i="67" s="1"/>
  <c r="R104" i="68" s="1"/>
  <c r="R104" i="69" s="1"/>
  <c r="R104" i="70" s="1"/>
  <c r="R104" i="71" s="1"/>
  <c r="R104" i="72" s="1"/>
  <c r="R104" i="73" s="1"/>
  <c r="R104" i="75" s="1"/>
  <c r="R104" i="76" s="1"/>
  <c r="R104" i="77" s="1"/>
  <c r="R104" i="78" s="1"/>
  <c r="R104" i="79" s="1"/>
  <c r="R104" i="80" s="1"/>
  <c r="R104" i="81" s="1"/>
  <c r="R104" i="82" s="1"/>
  <c r="R104" i="83" s="1"/>
  <c r="R104" i="84" s="1"/>
  <c r="R104" i="85" s="1"/>
  <c r="R104" i="86" s="1"/>
  <c r="R104" i="87" s="1"/>
  <c r="R104" i="88" s="1"/>
  <c r="R104" i="89" s="1"/>
  <c r="R104" i="90" s="1"/>
  <c r="R104" i="91" s="1"/>
  <c r="R104" i="92" s="1"/>
  <c r="R104" i="94" s="1"/>
  <c r="R104" i="95" s="1"/>
  <c r="R104" i="96" s="1"/>
  <c r="R104" i="97" s="1"/>
  <c r="R104" i="98" s="1"/>
  <c r="R104" i="99" s="1"/>
  <c r="R104" i="100" s="1"/>
  <c r="R104" i="101" s="1"/>
  <c r="R104" i="102" s="1"/>
  <c r="R104" i="103" s="1"/>
  <c r="R104" i="104" s="1"/>
  <c r="R104" i="105" s="1"/>
  <c r="R104" i="106" s="1"/>
  <c r="R104" i="107" s="1"/>
  <c r="R104" i="108" s="1"/>
  <c r="R104" i="109" s="1"/>
  <c r="R104" i="110" s="1"/>
  <c r="R104" i="111" s="1"/>
  <c r="Q103" i="58"/>
  <c r="R103" i="58" s="1"/>
  <c r="R103" i="59" s="1"/>
  <c r="R103" i="60" s="1"/>
  <c r="R103" i="61" s="1"/>
  <c r="R103" i="62" s="1"/>
  <c r="R103" i="63" s="1"/>
  <c r="R103" i="64" s="1"/>
  <c r="R103" i="65" s="1"/>
  <c r="R103" i="66" s="1"/>
  <c r="R103" i="67" s="1"/>
  <c r="R103" i="68" s="1"/>
  <c r="R103" i="69" s="1"/>
  <c r="R103" i="70" s="1"/>
  <c r="R103" i="71" s="1"/>
  <c r="R103" i="72" s="1"/>
  <c r="R103" i="73" s="1"/>
  <c r="R103" i="75" s="1"/>
  <c r="R103" i="76" s="1"/>
  <c r="R103" i="77" s="1"/>
  <c r="R103" i="78" s="1"/>
  <c r="R103" i="79" s="1"/>
  <c r="R103" i="80" s="1"/>
  <c r="R103" i="81" s="1"/>
  <c r="R103" i="82" s="1"/>
  <c r="R103" i="83" s="1"/>
  <c r="R103" i="84" s="1"/>
  <c r="R103" i="85" s="1"/>
  <c r="R103" i="86" s="1"/>
  <c r="R103" i="87" s="1"/>
  <c r="R103" i="88" s="1"/>
  <c r="R103" i="89" s="1"/>
  <c r="R103" i="90" s="1"/>
  <c r="R103" i="91" s="1"/>
  <c r="R103" i="92" s="1"/>
  <c r="R103" i="94" s="1"/>
  <c r="R103" i="95" s="1"/>
  <c r="R103" i="96" s="1"/>
  <c r="R103" i="97" s="1"/>
  <c r="R103" i="98" s="1"/>
  <c r="R103" i="99" s="1"/>
  <c r="R103" i="100" s="1"/>
  <c r="R103" i="101" s="1"/>
  <c r="R103" i="102" s="1"/>
  <c r="R103" i="103" s="1"/>
  <c r="R103" i="104" s="1"/>
  <c r="R103" i="105" s="1"/>
  <c r="R103" i="106" s="1"/>
  <c r="R103" i="107" s="1"/>
  <c r="R103" i="108" s="1"/>
  <c r="R103" i="109" s="1"/>
  <c r="R103" i="110" s="1"/>
  <c r="R103" i="111" s="1"/>
  <c r="Q102" i="58"/>
  <c r="R102" i="58" s="1"/>
  <c r="R102" i="59" s="1"/>
  <c r="R102" i="60" s="1"/>
  <c r="R102" i="61" s="1"/>
  <c r="R102" i="62" s="1"/>
  <c r="R102" i="63" s="1"/>
  <c r="R102" i="64" s="1"/>
  <c r="R102" i="65" s="1"/>
  <c r="R102" i="66" s="1"/>
  <c r="R102" i="67" s="1"/>
  <c r="R102" i="68" s="1"/>
  <c r="R102" i="69" s="1"/>
  <c r="R102" i="70" s="1"/>
  <c r="R102" i="71" s="1"/>
  <c r="R102" i="72" s="1"/>
  <c r="R102" i="73" s="1"/>
  <c r="R102" i="75" s="1"/>
  <c r="R102" i="76" s="1"/>
  <c r="R102" i="77" s="1"/>
  <c r="R102" i="78" s="1"/>
  <c r="R102" i="79" s="1"/>
  <c r="R102" i="80" s="1"/>
  <c r="R102" i="81" s="1"/>
  <c r="R102" i="82" s="1"/>
  <c r="R102" i="83" s="1"/>
  <c r="R102" i="84" s="1"/>
  <c r="R102" i="85" s="1"/>
  <c r="R102" i="86" s="1"/>
  <c r="R102" i="87" s="1"/>
  <c r="R102" i="88" s="1"/>
  <c r="R102" i="89" s="1"/>
  <c r="R102" i="90" s="1"/>
  <c r="R102" i="91" s="1"/>
  <c r="R102" i="92" s="1"/>
  <c r="R102" i="94" s="1"/>
  <c r="R102" i="95" s="1"/>
  <c r="R102" i="96" s="1"/>
  <c r="R102" i="97" s="1"/>
  <c r="R102" i="98" s="1"/>
  <c r="R102" i="99" s="1"/>
  <c r="R102" i="100" s="1"/>
  <c r="R102" i="101" s="1"/>
  <c r="R102" i="102" s="1"/>
  <c r="R102" i="103" s="1"/>
  <c r="R102" i="104" s="1"/>
  <c r="R102" i="105" s="1"/>
  <c r="R102" i="106" s="1"/>
  <c r="R102" i="107" s="1"/>
  <c r="R102" i="108" s="1"/>
  <c r="R102" i="109" s="1"/>
  <c r="R102" i="110" s="1"/>
  <c r="R102" i="111" s="1"/>
  <c r="Q101" i="58"/>
  <c r="R101" i="58" s="1"/>
  <c r="R101" i="59" s="1"/>
  <c r="R101" i="60" s="1"/>
  <c r="R101" i="61" s="1"/>
  <c r="R101" i="62" s="1"/>
  <c r="R101" i="63" s="1"/>
  <c r="R101" i="64" s="1"/>
  <c r="R101" i="65" s="1"/>
  <c r="R101" i="66" s="1"/>
  <c r="R101" i="67" s="1"/>
  <c r="R101" i="68" s="1"/>
  <c r="R101" i="69" s="1"/>
  <c r="R101" i="70" s="1"/>
  <c r="R101" i="71" s="1"/>
  <c r="R101" i="72" s="1"/>
  <c r="R101" i="73" s="1"/>
  <c r="R101" i="75" s="1"/>
  <c r="R101" i="76" s="1"/>
  <c r="R101" i="77" s="1"/>
  <c r="R101" i="78" s="1"/>
  <c r="R101" i="79" s="1"/>
  <c r="R101" i="80" s="1"/>
  <c r="R101" i="81" s="1"/>
  <c r="R101" i="82" s="1"/>
  <c r="R101" i="83" s="1"/>
  <c r="R101" i="84" s="1"/>
  <c r="R101" i="85" s="1"/>
  <c r="R101" i="86" s="1"/>
  <c r="R101" i="87" s="1"/>
  <c r="R101" i="88" s="1"/>
  <c r="R101" i="89" s="1"/>
  <c r="R101" i="90" s="1"/>
  <c r="R101" i="91" s="1"/>
  <c r="R101" i="92" s="1"/>
  <c r="R101" i="94" s="1"/>
  <c r="R101" i="95" s="1"/>
  <c r="R101" i="96" s="1"/>
  <c r="R101" i="97" s="1"/>
  <c r="R101" i="98" s="1"/>
  <c r="R101" i="99" s="1"/>
  <c r="R101" i="100" s="1"/>
  <c r="R101" i="101" s="1"/>
  <c r="R101" i="102" s="1"/>
  <c r="R101" i="103" s="1"/>
  <c r="R101" i="104" s="1"/>
  <c r="R101" i="105" s="1"/>
  <c r="R101" i="106" s="1"/>
  <c r="R101" i="107" s="1"/>
  <c r="R101" i="108" s="1"/>
  <c r="R101" i="109" s="1"/>
  <c r="R101" i="110" s="1"/>
  <c r="R101" i="111" s="1"/>
  <c r="Q100" i="58"/>
  <c r="R100" i="58" s="1"/>
  <c r="R100" i="59" s="1"/>
  <c r="R100" i="60" s="1"/>
  <c r="R100" i="61" s="1"/>
  <c r="R100" i="62" s="1"/>
  <c r="R100" i="63" s="1"/>
  <c r="R100" i="64" s="1"/>
  <c r="R100" i="65" s="1"/>
  <c r="R100" i="66" s="1"/>
  <c r="R100" i="67" s="1"/>
  <c r="R100" i="68" s="1"/>
  <c r="R100" i="69" s="1"/>
  <c r="R100" i="70" s="1"/>
  <c r="R100" i="71" s="1"/>
  <c r="R100" i="72" s="1"/>
  <c r="R100" i="73" s="1"/>
  <c r="R100" i="75" s="1"/>
  <c r="R100" i="76" s="1"/>
  <c r="R100" i="77" s="1"/>
  <c r="R100" i="78" s="1"/>
  <c r="R100" i="79" s="1"/>
  <c r="R100" i="80" s="1"/>
  <c r="R100" i="81" s="1"/>
  <c r="R100" i="82" s="1"/>
  <c r="R100" i="83" s="1"/>
  <c r="R100" i="84" s="1"/>
  <c r="R100" i="85" s="1"/>
  <c r="R100" i="86" s="1"/>
  <c r="R100" i="87" s="1"/>
  <c r="R100" i="88" s="1"/>
  <c r="R100" i="89" s="1"/>
  <c r="R100" i="90" s="1"/>
  <c r="R100" i="91" s="1"/>
  <c r="R100" i="92" s="1"/>
  <c r="R100" i="94" s="1"/>
  <c r="R100" i="95" s="1"/>
  <c r="R100" i="96" s="1"/>
  <c r="R100" i="97" s="1"/>
  <c r="R100" i="98" s="1"/>
  <c r="R100" i="99" s="1"/>
  <c r="R100" i="100" s="1"/>
  <c r="R100" i="101" s="1"/>
  <c r="R100" i="102" s="1"/>
  <c r="R100" i="103" s="1"/>
  <c r="R100" i="104" s="1"/>
  <c r="R100" i="105" s="1"/>
  <c r="R100" i="106" s="1"/>
  <c r="R100" i="107" s="1"/>
  <c r="R100" i="108" s="1"/>
  <c r="R100" i="109" s="1"/>
  <c r="R100" i="110" s="1"/>
  <c r="R100" i="111" s="1"/>
  <c r="Q99" i="58"/>
  <c r="R99" i="58" s="1"/>
  <c r="R99" i="59" s="1"/>
  <c r="R99" i="60" s="1"/>
  <c r="R99" i="61" s="1"/>
  <c r="R99" i="62" s="1"/>
  <c r="R99" i="63" s="1"/>
  <c r="R99" i="64" s="1"/>
  <c r="R99" i="65" s="1"/>
  <c r="R99" i="66" s="1"/>
  <c r="R99" i="67" s="1"/>
  <c r="R99" i="68" s="1"/>
  <c r="R99" i="69" s="1"/>
  <c r="R99" i="70" s="1"/>
  <c r="R99" i="71" s="1"/>
  <c r="R99" i="72" s="1"/>
  <c r="R99" i="73" s="1"/>
  <c r="R99" i="75" s="1"/>
  <c r="R99" i="76" s="1"/>
  <c r="R99" i="77" s="1"/>
  <c r="R99" i="78" s="1"/>
  <c r="R99" i="79" s="1"/>
  <c r="R99" i="80" s="1"/>
  <c r="R99" i="81" s="1"/>
  <c r="R99" i="82" s="1"/>
  <c r="R99" i="83" s="1"/>
  <c r="R99" i="84" s="1"/>
  <c r="R99" i="85" s="1"/>
  <c r="R99" i="86" s="1"/>
  <c r="R99" i="87" s="1"/>
  <c r="R99" i="88" s="1"/>
  <c r="R99" i="89" s="1"/>
  <c r="R99" i="90" s="1"/>
  <c r="R99" i="91" s="1"/>
  <c r="R99" i="92" s="1"/>
  <c r="R99" i="94" s="1"/>
  <c r="R99" i="95" s="1"/>
  <c r="R99" i="96" s="1"/>
  <c r="R99" i="97" s="1"/>
  <c r="R99" i="98" s="1"/>
  <c r="R99" i="99" s="1"/>
  <c r="R99" i="100" s="1"/>
  <c r="R99" i="101" s="1"/>
  <c r="R99" i="102" s="1"/>
  <c r="R99" i="103" s="1"/>
  <c r="R99" i="104" s="1"/>
  <c r="R99" i="105" s="1"/>
  <c r="R99" i="106" s="1"/>
  <c r="R99" i="107" s="1"/>
  <c r="R99" i="108" s="1"/>
  <c r="R99" i="109" s="1"/>
  <c r="R99" i="110" s="1"/>
  <c r="R99" i="111" s="1"/>
  <c r="Q98" i="58"/>
  <c r="R98" i="58" s="1"/>
  <c r="R98" i="59" s="1"/>
  <c r="R98" i="60" s="1"/>
  <c r="R98" i="61" s="1"/>
  <c r="R98" i="62" s="1"/>
  <c r="R98" i="63" s="1"/>
  <c r="R98" i="64" s="1"/>
  <c r="R98" i="65" s="1"/>
  <c r="R98" i="66" s="1"/>
  <c r="R98" i="67" s="1"/>
  <c r="R98" i="68" s="1"/>
  <c r="R98" i="69" s="1"/>
  <c r="R98" i="70" s="1"/>
  <c r="R98" i="71" s="1"/>
  <c r="R98" i="72" s="1"/>
  <c r="R98" i="73" s="1"/>
  <c r="R98" i="75" s="1"/>
  <c r="R98" i="76" s="1"/>
  <c r="R98" i="77" s="1"/>
  <c r="R98" i="78" s="1"/>
  <c r="R98" i="79" s="1"/>
  <c r="R98" i="80" s="1"/>
  <c r="R98" i="81" s="1"/>
  <c r="R98" i="82" s="1"/>
  <c r="R98" i="83" s="1"/>
  <c r="R98" i="84" s="1"/>
  <c r="R98" i="85" s="1"/>
  <c r="R98" i="86" s="1"/>
  <c r="R98" i="87" s="1"/>
  <c r="R98" i="88" s="1"/>
  <c r="R98" i="89" s="1"/>
  <c r="R98" i="90" s="1"/>
  <c r="R98" i="91" s="1"/>
  <c r="R98" i="92" s="1"/>
  <c r="R98" i="94" s="1"/>
  <c r="R98" i="95" s="1"/>
  <c r="R98" i="96" s="1"/>
  <c r="R98" i="97" s="1"/>
  <c r="R98" i="98" s="1"/>
  <c r="R98" i="99" s="1"/>
  <c r="R98" i="100" s="1"/>
  <c r="R98" i="101" s="1"/>
  <c r="R98" i="102" s="1"/>
  <c r="R98" i="103" s="1"/>
  <c r="R98" i="104" s="1"/>
  <c r="R98" i="105" s="1"/>
  <c r="R98" i="106" s="1"/>
  <c r="R98" i="107" s="1"/>
  <c r="R98" i="108" s="1"/>
  <c r="R98" i="109" s="1"/>
  <c r="R98" i="110" s="1"/>
  <c r="R98" i="111" s="1"/>
  <c r="Q97" i="58"/>
  <c r="R97" i="58" s="1"/>
  <c r="R97" i="59" s="1"/>
  <c r="R97" i="60" s="1"/>
  <c r="R97" i="61" s="1"/>
  <c r="R97" i="62" s="1"/>
  <c r="R97" i="63" s="1"/>
  <c r="R97" i="64" s="1"/>
  <c r="R97" i="65" s="1"/>
  <c r="R97" i="66" s="1"/>
  <c r="R97" i="67" s="1"/>
  <c r="R97" i="68" s="1"/>
  <c r="R97" i="69" s="1"/>
  <c r="R97" i="70" s="1"/>
  <c r="R97" i="71" s="1"/>
  <c r="R97" i="72" s="1"/>
  <c r="R97" i="73" s="1"/>
  <c r="R97" i="75" s="1"/>
  <c r="R97" i="76" s="1"/>
  <c r="R97" i="77" s="1"/>
  <c r="R97" i="78" s="1"/>
  <c r="R97" i="79" s="1"/>
  <c r="R97" i="80" s="1"/>
  <c r="R97" i="81" s="1"/>
  <c r="R97" i="82" s="1"/>
  <c r="R97" i="83" s="1"/>
  <c r="R97" i="84" s="1"/>
  <c r="R97" i="85" s="1"/>
  <c r="R97" i="86" s="1"/>
  <c r="R97" i="87" s="1"/>
  <c r="R97" i="88" s="1"/>
  <c r="R97" i="89" s="1"/>
  <c r="R97" i="90" s="1"/>
  <c r="R97" i="91" s="1"/>
  <c r="R97" i="92" s="1"/>
  <c r="R97" i="94" s="1"/>
  <c r="R97" i="95" s="1"/>
  <c r="R97" i="96" s="1"/>
  <c r="R97" i="97" s="1"/>
  <c r="R97" i="98" s="1"/>
  <c r="R97" i="99" s="1"/>
  <c r="R97" i="100" s="1"/>
  <c r="R97" i="101" s="1"/>
  <c r="R97" i="102" s="1"/>
  <c r="R97" i="103" s="1"/>
  <c r="R97" i="104" s="1"/>
  <c r="R97" i="105" s="1"/>
  <c r="R97" i="106" s="1"/>
  <c r="R97" i="107" s="1"/>
  <c r="R97" i="108" s="1"/>
  <c r="R97" i="109" s="1"/>
  <c r="R97" i="110" s="1"/>
  <c r="R97" i="111" s="1"/>
  <c r="Q96" i="58"/>
  <c r="R96" i="58" s="1"/>
  <c r="R96" i="59" s="1"/>
  <c r="R96" i="60" s="1"/>
  <c r="R96" i="61" s="1"/>
  <c r="R96" i="62" s="1"/>
  <c r="R96" i="63" s="1"/>
  <c r="R96" i="64" s="1"/>
  <c r="R96" i="65" s="1"/>
  <c r="R96" i="66" s="1"/>
  <c r="R96" i="67" s="1"/>
  <c r="R96" i="68" s="1"/>
  <c r="R96" i="69" s="1"/>
  <c r="R96" i="70" s="1"/>
  <c r="R96" i="71" s="1"/>
  <c r="R96" i="72" s="1"/>
  <c r="R96" i="73" s="1"/>
  <c r="R96" i="75" s="1"/>
  <c r="R96" i="76" s="1"/>
  <c r="R96" i="77" s="1"/>
  <c r="R96" i="78" s="1"/>
  <c r="R96" i="79" s="1"/>
  <c r="R96" i="80" s="1"/>
  <c r="R96" i="81" s="1"/>
  <c r="R96" i="82" s="1"/>
  <c r="R96" i="83" s="1"/>
  <c r="R96" i="84" s="1"/>
  <c r="R96" i="85" s="1"/>
  <c r="R96" i="86" s="1"/>
  <c r="R96" i="87" s="1"/>
  <c r="R96" i="88" s="1"/>
  <c r="R96" i="89" s="1"/>
  <c r="R96" i="90" s="1"/>
  <c r="R96" i="91" s="1"/>
  <c r="R96" i="92" s="1"/>
  <c r="R96" i="94" s="1"/>
  <c r="R96" i="95" s="1"/>
  <c r="R96" i="96" s="1"/>
  <c r="R96" i="97" s="1"/>
  <c r="R96" i="98" s="1"/>
  <c r="R96" i="99" s="1"/>
  <c r="R96" i="100" s="1"/>
  <c r="R96" i="101" s="1"/>
  <c r="R96" i="102" s="1"/>
  <c r="R96" i="103" s="1"/>
  <c r="R96" i="104" s="1"/>
  <c r="R96" i="105" s="1"/>
  <c r="R96" i="106" s="1"/>
  <c r="R96" i="107" s="1"/>
  <c r="R96" i="108" s="1"/>
  <c r="R96" i="109" s="1"/>
  <c r="R96" i="110" s="1"/>
  <c r="R96" i="111" s="1"/>
  <c r="Q95" i="58"/>
  <c r="R95" i="58" s="1"/>
  <c r="R95" i="59" s="1"/>
  <c r="R95" i="60" s="1"/>
  <c r="R95" i="61" s="1"/>
  <c r="R95" i="62" s="1"/>
  <c r="R95" i="63" s="1"/>
  <c r="R95" i="64" s="1"/>
  <c r="R95" i="65" s="1"/>
  <c r="R95" i="66" s="1"/>
  <c r="R95" i="67" s="1"/>
  <c r="R95" i="68" s="1"/>
  <c r="R95" i="69" s="1"/>
  <c r="R95" i="70" s="1"/>
  <c r="R95" i="71" s="1"/>
  <c r="R95" i="72" s="1"/>
  <c r="R95" i="73" s="1"/>
  <c r="R95" i="75" s="1"/>
  <c r="R95" i="76" s="1"/>
  <c r="R95" i="77" s="1"/>
  <c r="R95" i="78" s="1"/>
  <c r="R95" i="79" s="1"/>
  <c r="R95" i="80" s="1"/>
  <c r="R95" i="81" s="1"/>
  <c r="R95" i="82" s="1"/>
  <c r="R95" i="83" s="1"/>
  <c r="R95" i="84" s="1"/>
  <c r="R95" i="85" s="1"/>
  <c r="R95" i="86" s="1"/>
  <c r="R95" i="87" s="1"/>
  <c r="R95" i="88" s="1"/>
  <c r="R95" i="89" s="1"/>
  <c r="R95" i="90" s="1"/>
  <c r="R95" i="91" s="1"/>
  <c r="R95" i="92" s="1"/>
  <c r="R95" i="94" s="1"/>
  <c r="R95" i="95" s="1"/>
  <c r="R95" i="96" s="1"/>
  <c r="R95" i="97" s="1"/>
  <c r="R95" i="98" s="1"/>
  <c r="R95" i="99" s="1"/>
  <c r="R95" i="100" s="1"/>
  <c r="R95" i="101" s="1"/>
  <c r="R95" i="102" s="1"/>
  <c r="R95" i="103" s="1"/>
  <c r="R95" i="104" s="1"/>
  <c r="R95" i="105" s="1"/>
  <c r="R95" i="106" s="1"/>
  <c r="R95" i="107" s="1"/>
  <c r="R95" i="108" s="1"/>
  <c r="R95" i="109" s="1"/>
  <c r="R95" i="110" s="1"/>
  <c r="R95" i="111" s="1"/>
  <c r="Q94" i="58"/>
  <c r="R94" i="58" s="1"/>
  <c r="R94" i="59" s="1"/>
  <c r="R94" i="60" s="1"/>
  <c r="R94" i="61" s="1"/>
  <c r="R94" i="62" s="1"/>
  <c r="R94" i="63" s="1"/>
  <c r="R94" i="64" s="1"/>
  <c r="R94" i="65" s="1"/>
  <c r="R94" i="66" s="1"/>
  <c r="R94" i="67" s="1"/>
  <c r="R94" i="68" s="1"/>
  <c r="R94" i="69" s="1"/>
  <c r="R94" i="70" s="1"/>
  <c r="R94" i="71" s="1"/>
  <c r="R94" i="72" s="1"/>
  <c r="R94" i="73" s="1"/>
  <c r="R94" i="75" s="1"/>
  <c r="R94" i="76" s="1"/>
  <c r="R94" i="77" s="1"/>
  <c r="R94" i="78" s="1"/>
  <c r="R94" i="79" s="1"/>
  <c r="R94" i="80" s="1"/>
  <c r="R94" i="81" s="1"/>
  <c r="R94" i="82" s="1"/>
  <c r="R94" i="83" s="1"/>
  <c r="R94" i="84" s="1"/>
  <c r="R94" i="85" s="1"/>
  <c r="R94" i="86" s="1"/>
  <c r="R94" i="87" s="1"/>
  <c r="R94" i="88" s="1"/>
  <c r="R94" i="89" s="1"/>
  <c r="R94" i="90" s="1"/>
  <c r="R94" i="91" s="1"/>
  <c r="R94" i="92" s="1"/>
  <c r="R94" i="94" s="1"/>
  <c r="R94" i="95" s="1"/>
  <c r="R94" i="96" s="1"/>
  <c r="R94" i="97" s="1"/>
  <c r="R94" i="98" s="1"/>
  <c r="R94" i="99" s="1"/>
  <c r="R94" i="100" s="1"/>
  <c r="R94" i="101" s="1"/>
  <c r="R94" i="102" s="1"/>
  <c r="R94" i="103" s="1"/>
  <c r="R94" i="104" s="1"/>
  <c r="R94" i="105" s="1"/>
  <c r="R94" i="106" s="1"/>
  <c r="R94" i="107" s="1"/>
  <c r="R94" i="108" s="1"/>
  <c r="R94" i="109" s="1"/>
  <c r="R94" i="110" s="1"/>
  <c r="R94" i="111" s="1"/>
  <c r="Q93" i="58"/>
  <c r="R93" i="58" s="1"/>
  <c r="R93" i="59" s="1"/>
  <c r="R93" i="60" s="1"/>
  <c r="R93" i="61" s="1"/>
  <c r="R93" i="62" s="1"/>
  <c r="R93" i="63" s="1"/>
  <c r="R93" i="64" s="1"/>
  <c r="R93" i="65" s="1"/>
  <c r="R93" i="66" s="1"/>
  <c r="R93" i="67" s="1"/>
  <c r="R93" i="68" s="1"/>
  <c r="R93" i="69" s="1"/>
  <c r="R93" i="70" s="1"/>
  <c r="R93" i="71" s="1"/>
  <c r="R93" i="72" s="1"/>
  <c r="R93" i="73" s="1"/>
  <c r="R93" i="75" s="1"/>
  <c r="R93" i="76" s="1"/>
  <c r="R93" i="77" s="1"/>
  <c r="R93" i="78" s="1"/>
  <c r="R93" i="79" s="1"/>
  <c r="R93" i="80" s="1"/>
  <c r="R93" i="81" s="1"/>
  <c r="R93" i="82" s="1"/>
  <c r="R93" i="83" s="1"/>
  <c r="R93" i="84" s="1"/>
  <c r="R93" i="85" s="1"/>
  <c r="R93" i="86" s="1"/>
  <c r="R93" i="87" s="1"/>
  <c r="R93" i="88" s="1"/>
  <c r="R93" i="89" s="1"/>
  <c r="R93" i="90" s="1"/>
  <c r="R93" i="91" s="1"/>
  <c r="R93" i="92" s="1"/>
  <c r="R93" i="94" s="1"/>
  <c r="R93" i="95" s="1"/>
  <c r="R93" i="96" s="1"/>
  <c r="R93" i="97" s="1"/>
  <c r="R93" i="98" s="1"/>
  <c r="R93" i="99" s="1"/>
  <c r="R93" i="100" s="1"/>
  <c r="R93" i="101" s="1"/>
  <c r="R93" i="102" s="1"/>
  <c r="R93" i="103" s="1"/>
  <c r="R93" i="104" s="1"/>
  <c r="R93" i="105" s="1"/>
  <c r="R93" i="106" s="1"/>
  <c r="R93" i="107" s="1"/>
  <c r="R93" i="108" s="1"/>
  <c r="R93" i="109" s="1"/>
  <c r="R93" i="110" s="1"/>
  <c r="R93" i="111" s="1"/>
  <c r="Q92" i="58"/>
  <c r="R92" i="58" s="1"/>
  <c r="R92" i="59" s="1"/>
  <c r="R92" i="60" s="1"/>
  <c r="R92" i="61" s="1"/>
  <c r="R92" i="62" s="1"/>
  <c r="R92" i="63" s="1"/>
  <c r="R92" i="64" s="1"/>
  <c r="R92" i="65" s="1"/>
  <c r="R92" i="66" s="1"/>
  <c r="R92" i="67" s="1"/>
  <c r="R92" i="68" s="1"/>
  <c r="R92" i="69" s="1"/>
  <c r="R92" i="70" s="1"/>
  <c r="R92" i="71" s="1"/>
  <c r="R92" i="72" s="1"/>
  <c r="R92" i="73" s="1"/>
  <c r="R92" i="75" s="1"/>
  <c r="R92" i="76" s="1"/>
  <c r="R92" i="77" s="1"/>
  <c r="R92" i="78" s="1"/>
  <c r="R92" i="79" s="1"/>
  <c r="R92" i="80" s="1"/>
  <c r="R92" i="81" s="1"/>
  <c r="R92" i="82" s="1"/>
  <c r="R92" i="83" s="1"/>
  <c r="R92" i="84" s="1"/>
  <c r="R92" i="85" s="1"/>
  <c r="R92" i="86" s="1"/>
  <c r="R92" i="87" s="1"/>
  <c r="R92" i="88" s="1"/>
  <c r="R92" i="89" s="1"/>
  <c r="R92" i="90" s="1"/>
  <c r="R92" i="91" s="1"/>
  <c r="R92" i="92" s="1"/>
  <c r="R92" i="94" s="1"/>
  <c r="R92" i="95" s="1"/>
  <c r="R92" i="96" s="1"/>
  <c r="R92" i="97" s="1"/>
  <c r="R92" i="98" s="1"/>
  <c r="R92" i="99" s="1"/>
  <c r="R92" i="100" s="1"/>
  <c r="R92" i="101" s="1"/>
  <c r="R92" i="102" s="1"/>
  <c r="R92" i="103" s="1"/>
  <c r="R92" i="104" s="1"/>
  <c r="R92" i="105" s="1"/>
  <c r="R92" i="106" s="1"/>
  <c r="R92" i="107" s="1"/>
  <c r="R92" i="108" s="1"/>
  <c r="R92" i="109" s="1"/>
  <c r="R92" i="110" s="1"/>
  <c r="R92" i="111" s="1"/>
  <c r="Q91" i="58"/>
  <c r="R91" i="58" s="1"/>
  <c r="R91" i="59" s="1"/>
  <c r="R91" i="60" s="1"/>
  <c r="R91" i="61" s="1"/>
  <c r="R91" i="62" s="1"/>
  <c r="R91" i="63" s="1"/>
  <c r="R91" i="64" s="1"/>
  <c r="R91" i="65" s="1"/>
  <c r="R91" i="66" s="1"/>
  <c r="R91" i="67" s="1"/>
  <c r="R91" i="68" s="1"/>
  <c r="R91" i="69" s="1"/>
  <c r="R91" i="70" s="1"/>
  <c r="R91" i="71" s="1"/>
  <c r="R91" i="72" s="1"/>
  <c r="R91" i="73" s="1"/>
  <c r="R91" i="75" s="1"/>
  <c r="R91" i="76" s="1"/>
  <c r="R91" i="77" s="1"/>
  <c r="R91" i="78" s="1"/>
  <c r="R91" i="79" s="1"/>
  <c r="R91" i="80" s="1"/>
  <c r="R91" i="81" s="1"/>
  <c r="R91" i="82" s="1"/>
  <c r="R91" i="83" s="1"/>
  <c r="R91" i="84" s="1"/>
  <c r="R91" i="85" s="1"/>
  <c r="R91" i="86" s="1"/>
  <c r="R91" i="87" s="1"/>
  <c r="R91" i="88" s="1"/>
  <c r="R91" i="89" s="1"/>
  <c r="R91" i="90" s="1"/>
  <c r="R91" i="91" s="1"/>
  <c r="R91" i="92" s="1"/>
  <c r="R91" i="94" s="1"/>
  <c r="R91" i="95" s="1"/>
  <c r="R91" i="96" s="1"/>
  <c r="R91" i="97" s="1"/>
  <c r="R91" i="98" s="1"/>
  <c r="R91" i="99" s="1"/>
  <c r="R91" i="100" s="1"/>
  <c r="R91" i="101" s="1"/>
  <c r="R91" i="102" s="1"/>
  <c r="R91" i="103" s="1"/>
  <c r="R91" i="104" s="1"/>
  <c r="R91" i="105" s="1"/>
  <c r="R91" i="106" s="1"/>
  <c r="R91" i="107" s="1"/>
  <c r="R91" i="108" s="1"/>
  <c r="R91" i="109" s="1"/>
  <c r="R91" i="110" s="1"/>
  <c r="R91" i="111" s="1"/>
  <c r="Q90" i="58"/>
  <c r="R90" i="58" s="1"/>
  <c r="R90" i="59" s="1"/>
  <c r="R90" i="60" s="1"/>
  <c r="R90" i="61" s="1"/>
  <c r="R90" i="62" s="1"/>
  <c r="R90" i="63" s="1"/>
  <c r="R90" i="64" s="1"/>
  <c r="R90" i="65" s="1"/>
  <c r="R90" i="66" s="1"/>
  <c r="R90" i="67" s="1"/>
  <c r="R90" i="68" s="1"/>
  <c r="R90" i="69" s="1"/>
  <c r="R90" i="70" s="1"/>
  <c r="R90" i="71" s="1"/>
  <c r="R90" i="72" s="1"/>
  <c r="R90" i="73" s="1"/>
  <c r="R90" i="75" s="1"/>
  <c r="R90" i="76" s="1"/>
  <c r="R90" i="77" s="1"/>
  <c r="R90" i="78" s="1"/>
  <c r="R90" i="79" s="1"/>
  <c r="R90" i="80" s="1"/>
  <c r="R90" i="81" s="1"/>
  <c r="R90" i="82" s="1"/>
  <c r="R90" i="83" s="1"/>
  <c r="R90" i="84" s="1"/>
  <c r="R90" i="85" s="1"/>
  <c r="R90" i="86" s="1"/>
  <c r="R90" i="87" s="1"/>
  <c r="R90" i="88" s="1"/>
  <c r="R90" i="89" s="1"/>
  <c r="R90" i="90" s="1"/>
  <c r="R90" i="91" s="1"/>
  <c r="R90" i="92" s="1"/>
  <c r="R90" i="94" s="1"/>
  <c r="R90" i="95" s="1"/>
  <c r="R90" i="96" s="1"/>
  <c r="R90" i="97" s="1"/>
  <c r="R90" i="98" s="1"/>
  <c r="R90" i="99" s="1"/>
  <c r="R90" i="100" s="1"/>
  <c r="R90" i="101" s="1"/>
  <c r="R90" i="102" s="1"/>
  <c r="R90" i="103" s="1"/>
  <c r="R90" i="104" s="1"/>
  <c r="R90" i="105" s="1"/>
  <c r="R90" i="106" s="1"/>
  <c r="R90" i="107" s="1"/>
  <c r="R90" i="108" s="1"/>
  <c r="R90" i="109" s="1"/>
  <c r="R90" i="110" s="1"/>
  <c r="R90" i="111" s="1"/>
  <c r="Q89" i="58"/>
  <c r="R89" i="58" s="1"/>
  <c r="R89" i="59" s="1"/>
  <c r="R89" i="60" s="1"/>
  <c r="R89" i="61" s="1"/>
  <c r="R89" i="62" s="1"/>
  <c r="R89" i="63" s="1"/>
  <c r="R89" i="64" s="1"/>
  <c r="R89" i="65" s="1"/>
  <c r="R89" i="66" s="1"/>
  <c r="R89" i="67" s="1"/>
  <c r="R89" i="68" s="1"/>
  <c r="R89" i="69" s="1"/>
  <c r="R89" i="70" s="1"/>
  <c r="R89" i="71" s="1"/>
  <c r="R89" i="72" s="1"/>
  <c r="R89" i="73" s="1"/>
  <c r="R89" i="75" s="1"/>
  <c r="R89" i="76" s="1"/>
  <c r="R89" i="77" s="1"/>
  <c r="R89" i="78" s="1"/>
  <c r="R89" i="79" s="1"/>
  <c r="R89" i="80" s="1"/>
  <c r="R89" i="81" s="1"/>
  <c r="R89" i="82" s="1"/>
  <c r="R89" i="83" s="1"/>
  <c r="R89" i="84" s="1"/>
  <c r="R89" i="85" s="1"/>
  <c r="R89" i="86" s="1"/>
  <c r="R89" i="87" s="1"/>
  <c r="R89" i="88" s="1"/>
  <c r="R89" i="89" s="1"/>
  <c r="R89" i="90" s="1"/>
  <c r="R89" i="91" s="1"/>
  <c r="R89" i="92" s="1"/>
  <c r="R89" i="94" s="1"/>
  <c r="R89" i="95" s="1"/>
  <c r="R89" i="96" s="1"/>
  <c r="R89" i="97" s="1"/>
  <c r="R89" i="98" s="1"/>
  <c r="R89" i="99" s="1"/>
  <c r="R89" i="100" s="1"/>
  <c r="R89" i="101" s="1"/>
  <c r="R89" i="102" s="1"/>
  <c r="R89" i="103" s="1"/>
  <c r="R89" i="104" s="1"/>
  <c r="R89" i="105" s="1"/>
  <c r="R89" i="106" s="1"/>
  <c r="R89" i="107" s="1"/>
  <c r="R89" i="108" s="1"/>
  <c r="R89" i="109" s="1"/>
  <c r="R89" i="110" s="1"/>
  <c r="R89" i="111" s="1"/>
  <c r="Q88" i="58"/>
  <c r="R88" i="58" s="1"/>
  <c r="R88" i="59" s="1"/>
  <c r="R88" i="60" s="1"/>
  <c r="R88" i="61" s="1"/>
  <c r="R88" i="62" s="1"/>
  <c r="R88" i="63" s="1"/>
  <c r="R88" i="64" s="1"/>
  <c r="R88" i="65" s="1"/>
  <c r="R88" i="66" s="1"/>
  <c r="R88" i="67" s="1"/>
  <c r="R88" i="68" s="1"/>
  <c r="R88" i="69" s="1"/>
  <c r="R88" i="70" s="1"/>
  <c r="R88" i="71" s="1"/>
  <c r="R88" i="72" s="1"/>
  <c r="R88" i="73" s="1"/>
  <c r="R88" i="75" s="1"/>
  <c r="R88" i="76" s="1"/>
  <c r="R88" i="77" s="1"/>
  <c r="R88" i="78" s="1"/>
  <c r="R88" i="79" s="1"/>
  <c r="R88" i="80" s="1"/>
  <c r="R88" i="81" s="1"/>
  <c r="R88" i="82" s="1"/>
  <c r="R88" i="83" s="1"/>
  <c r="R88" i="84" s="1"/>
  <c r="R88" i="85" s="1"/>
  <c r="R88" i="86" s="1"/>
  <c r="R88" i="87" s="1"/>
  <c r="R88" i="88" s="1"/>
  <c r="R88" i="89" s="1"/>
  <c r="R88" i="90" s="1"/>
  <c r="R88" i="91" s="1"/>
  <c r="R88" i="92" s="1"/>
  <c r="R88" i="94" s="1"/>
  <c r="R88" i="95" s="1"/>
  <c r="R88" i="96" s="1"/>
  <c r="R88" i="97" s="1"/>
  <c r="R88" i="98" s="1"/>
  <c r="R88" i="99" s="1"/>
  <c r="R88" i="100" s="1"/>
  <c r="R88" i="101" s="1"/>
  <c r="R88" i="102" s="1"/>
  <c r="R88" i="103" s="1"/>
  <c r="R88" i="104" s="1"/>
  <c r="R88" i="105" s="1"/>
  <c r="R88" i="106" s="1"/>
  <c r="R88" i="107" s="1"/>
  <c r="R88" i="108" s="1"/>
  <c r="R88" i="109" s="1"/>
  <c r="R88" i="110" s="1"/>
  <c r="R88" i="111" s="1"/>
  <c r="Q87" i="58"/>
  <c r="R87" i="58" s="1"/>
  <c r="R87" i="59" s="1"/>
  <c r="R87" i="60" s="1"/>
  <c r="R87" i="61" s="1"/>
  <c r="R87" i="62" s="1"/>
  <c r="R87" i="63" s="1"/>
  <c r="R87" i="64" s="1"/>
  <c r="R87" i="65" s="1"/>
  <c r="R87" i="66" s="1"/>
  <c r="R87" i="67" s="1"/>
  <c r="R87" i="68" s="1"/>
  <c r="R87" i="69" s="1"/>
  <c r="R87" i="70" s="1"/>
  <c r="R87" i="71" s="1"/>
  <c r="R87" i="72" s="1"/>
  <c r="R87" i="73" s="1"/>
  <c r="R87" i="75" s="1"/>
  <c r="R87" i="76" s="1"/>
  <c r="R87" i="77" s="1"/>
  <c r="R87" i="78" s="1"/>
  <c r="R87" i="79" s="1"/>
  <c r="R87" i="80" s="1"/>
  <c r="R87" i="81" s="1"/>
  <c r="R87" i="82" s="1"/>
  <c r="R87" i="83" s="1"/>
  <c r="R87" i="84" s="1"/>
  <c r="R87" i="85" s="1"/>
  <c r="R87" i="86" s="1"/>
  <c r="R87" i="87" s="1"/>
  <c r="R87" i="88" s="1"/>
  <c r="R87" i="89" s="1"/>
  <c r="R87" i="90" s="1"/>
  <c r="R87" i="91" s="1"/>
  <c r="R87" i="92" s="1"/>
  <c r="R87" i="94" s="1"/>
  <c r="R87" i="95" s="1"/>
  <c r="R87" i="96" s="1"/>
  <c r="R87" i="97" s="1"/>
  <c r="R87" i="98" s="1"/>
  <c r="R87" i="99" s="1"/>
  <c r="R87" i="100" s="1"/>
  <c r="R87" i="101" s="1"/>
  <c r="R87" i="102" s="1"/>
  <c r="R87" i="103" s="1"/>
  <c r="R87" i="104" s="1"/>
  <c r="R87" i="105" s="1"/>
  <c r="R87" i="106" s="1"/>
  <c r="R87" i="107" s="1"/>
  <c r="R87" i="108" s="1"/>
  <c r="R87" i="109" s="1"/>
  <c r="R87" i="110" s="1"/>
  <c r="R87" i="111" s="1"/>
  <c r="Q84" i="58"/>
  <c r="R84" i="58" s="1"/>
  <c r="R84" i="59" s="1"/>
  <c r="R84" i="60" s="1"/>
  <c r="R84" i="61" s="1"/>
  <c r="R84" i="62" s="1"/>
  <c r="R84" i="63" s="1"/>
  <c r="R84" i="64" s="1"/>
  <c r="R84" i="65" s="1"/>
  <c r="R84" i="66" s="1"/>
  <c r="R84" i="67" s="1"/>
  <c r="R84" i="68" s="1"/>
  <c r="R84" i="69" s="1"/>
  <c r="R84" i="70" s="1"/>
  <c r="R84" i="71" s="1"/>
  <c r="R84" i="72" s="1"/>
  <c r="R84" i="73" s="1"/>
  <c r="R84" i="75" s="1"/>
  <c r="R84" i="76" s="1"/>
  <c r="R84" i="77" s="1"/>
  <c r="R84" i="78" s="1"/>
  <c r="R84" i="79" s="1"/>
  <c r="R84" i="80" s="1"/>
  <c r="R84" i="81" s="1"/>
  <c r="R84" i="82" s="1"/>
  <c r="R84" i="83" s="1"/>
  <c r="R84" i="84" s="1"/>
  <c r="R84" i="85" s="1"/>
  <c r="R84" i="86" s="1"/>
  <c r="R84" i="87" s="1"/>
  <c r="R84" i="88" s="1"/>
  <c r="R84" i="89" s="1"/>
  <c r="R84" i="90" s="1"/>
  <c r="R84" i="91" s="1"/>
  <c r="R84" i="92" s="1"/>
  <c r="R84" i="94" s="1"/>
  <c r="R84" i="95" s="1"/>
  <c r="R84" i="96" s="1"/>
  <c r="R84" i="97" s="1"/>
  <c r="R84" i="98" s="1"/>
  <c r="R84" i="99" s="1"/>
  <c r="R84" i="100" s="1"/>
  <c r="R84" i="101" s="1"/>
  <c r="R84" i="102" s="1"/>
  <c r="R84" i="103" s="1"/>
  <c r="R84" i="104" s="1"/>
  <c r="R84" i="105" s="1"/>
  <c r="R84" i="106" s="1"/>
  <c r="R84" i="107" s="1"/>
  <c r="R84" i="108" s="1"/>
  <c r="R84" i="109" s="1"/>
  <c r="R84" i="110" s="1"/>
  <c r="R84" i="111" s="1"/>
  <c r="Q83" i="58"/>
  <c r="R83" i="58" s="1"/>
  <c r="R83" i="59" s="1"/>
  <c r="R83" i="60" s="1"/>
  <c r="R83" i="61" s="1"/>
  <c r="R83" i="62" s="1"/>
  <c r="R83" i="63" s="1"/>
  <c r="R83" i="64" s="1"/>
  <c r="R83" i="65" s="1"/>
  <c r="R83" i="66" s="1"/>
  <c r="R83" i="67" s="1"/>
  <c r="R83" i="68" s="1"/>
  <c r="R83" i="69" s="1"/>
  <c r="R83" i="70" s="1"/>
  <c r="R83" i="71" s="1"/>
  <c r="R83" i="72" s="1"/>
  <c r="R83" i="73" s="1"/>
  <c r="R83" i="75" s="1"/>
  <c r="R83" i="76" s="1"/>
  <c r="R83" i="77" s="1"/>
  <c r="R83" i="78" s="1"/>
  <c r="R83" i="79" s="1"/>
  <c r="R83" i="80" s="1"/>
  <c r="R83" i="81" s="1"/>
  <c r="R83" i="82" s="1"/>
  <c r="R83" i="83" s="1"/>
  <c r="R83" i="84" s="1"/>
  <c r="R83" i="85" s="1"/>
  <c r="R83" i="86" s="1"/>
  <c r="R83" i="87" s="1"/>
  <c r="R83" i="88" s="1"/>
  <c r="R83" i="89" s="1"/>
  <c r="R83" i="90" s="1"/>
  <c r="R83" i="91" s="1"/>
  <c r="R83" i="92" s="1"/>
  <c r="R83" i="94" s="1"/>
  <c r="R83" i="95" s="1"/>
  <c r="R83" i="96" s="1"/>
  <c r="R83" i="97" s="1"/>
  <c r="R83" i="98" s="1"/>
  <c r="R83" i="99" s="1"/>
  <c r="R83" i="100" s="1"/>
  <c r="R83" i="101" s="1"/>
  <c r="R83" i="102" s="1"/>
  <c r="R83" i="103" s="1"/>
  <c r="R83" i="104" s="1"/>
  <c r="R83" i="105" s="1"/>
  <c r="R83" i="106" s="1"/>
  <c r="R83" i="107" s="1"/>
  <c r="R83" i="108" s="1"/>
  <c r="R83" i="109" s="1"/>
  <c r="R83" i="110" s="1"/>
  <c r="R83" i="111" s="1"/>
  <c r="Q82" i="58"/>
  <c r="R82" i="58" s="1"/>
  <c r="R82" i="59" s="1"/>
  <c r="R82" i="60" s="1"/>
  <c r="R82" i="61" s="1"/>
  <c r="R82" i="62" s="1"/>
  <c r="R82" i="63" s="1"/>
  <c r="R82" i="64" s="1"/>
  <c r="R82" i="65" s="1"/>
  <c r="R82" i="66" s="1"/>
  <c r="R82" i="67" s="1"/>
  <c r="R82" i="68" s="1"/>
  <c r="R82" i="69" s="1"/>
  <c r="R82" i="70" s="1"/>
  <c r="R82" i="71" s="1"/>
  <c r="R82" i="72" s="1"/>
  <c r="R82" i="73" s="1"/>
  <c r="R82" i="75" s="1"/>
  <c r="R82" i="76" s="1"/>
  <c r="R82" i="77" s="1"/>
  <c r="R82" i="78" s="1"/>
  <c r="R82" i="79" s="1"/>
  <c r="R82" i="80" s="1"/>
  <c r="R82" i="81" s="1"/>
  <c r="R82" i="82" s="1"/>
  <c r="R82" i="83" s="1"/>
  <c r="R82" i="84" s="1"/>
  <c r="R82" i="85" s="1"/>
  <c r="R82" i="86" s="1"/>
  <c r="R82" i="87" s="1"/>
  <c r="R82" i="88" s="1"/>
  <c r="R82" i="89" s="1"/>
  <c r="R82" i="90" s="1"/>
  <c r="R82" i="91" s="1"/>
  <c r="R82" i="92" s="1"/>
  <c r="R82" i="94" s="1"/>
  <c r="R82" i="95" s="1"/>
  <c r="R82" i="96" s="1"/>
  <c r="R82" i="97" s="1"/>
  <c r="R82" i="98" s="1"/>
  <c r="R82" i="99" s="1"/>
  <c r="R82" i="100" s="1"/>
  <c r="R82" i="101" s="1"/>
  <c r="R82" i="102" s="1"/>
  <c r="R82" i="103" s="1"/>
  <c r="R82" i="104" s="1"/>
  <c r="R82" i="105" s="1"/>
  <c r="R82" i="106" s="1"/>
  <c r="R82" i="107" s="1"/>
  <c r="R82" i="108" s="1"/>
  <c r="R82" i="109" s="1"/>
  <c r="R82" i="110" s="1"/>
  <c r="R82" i="111" s="1"/>
  <c r="Q81" i="58"/>
  <c r="R81" i="58" s="1"/>
  <c r="R81" i="59" s="1"/>
  <c r="R81" i="60" s="1"/>
  <c r="R81" i="61" s="1"/>
  <c r="R81" i="62" s="1"/>
  <c r="R81" i="63" s="1"/>
  <c r="R81" i="64" s="1"/>
  <c r="R81" i="65" s="1"/>
  <c r="R81" i="66" s="1"/>
  <c r="R81" i="67" s="1"/>
  <c r="R81" i="68" s="1"/>
  <c r="R81" i="69" s="1"/>
  <c r="R81" i="70" s="1"/>
  <c r="R81" i="71" s="1"/>
  <c r="R81" i="72" s="1"/>
  <c r="R81" i="73" s="1"/>
  <c r="R81" i="75" s="1"/>
  <c r="R81" i="76" s="1"/>
  <c r="R81" i="77" s="1"/>
  <c r="R81" i="78" s="1"/>
  <c r="R81" i="79" s="1"/>
  <c r="R81" i="80" s="1"/>
  <c r="R81" i="81" s="1"/>
  <c r="R81" i="82" s="1"/>
  <c r="R81" i="83" s="1"/>
  <c r="R81" i="84" s="1"/>
  <c r="R81" i="85" s="1"/>
  <c r="R81" i="86" s="1"/>
  <c r="R81" i="87" s="1"/>
  <c r="R81" i="88" s="1"/>
  <c r="R81" i="89" s="1"/>
  <c r="R81" i="90" s="1"/>
  <c r="R81" i="91" s="1"/>
  <c r="R81" i="92" s="1"/>
  <c r="R81" i="94" s="1"/>
  <c r="R81" i="95" s="1"/>
  <c r="R81" i="96" s="1"/>
  <c r="R81" i="97" s="1"/>
  <c r="R81" i="98" s="1"/>
  <c r="R81" i="99" s="1"/>
  <c r="R81" i="100" s="1"/>
  <c r="R81" i="101" s="1"/>
  <c r="R81" i="102" s="1"/>
  <c r="R81" i="103" s="1"/>
  <c r="R81" i="104" s="1"/>
  <c r="R81" i="105" s="1"/>
  <c r="R81" i="106" s="1"/>
  <c r="R81" i="107" s="1"/>
  <c r="R81" i="108" s="1"/>
  <c r="R81" i="109" s="1"/>
  <c r="R81" i="110" s="1"/>
  <c r="R81" i="111" s="1"/>
  <c r="Q80" i="58"/>
  <c r="R80" i="58" s="1"/>
  <c r="R80" i="59" s="1"/>
  <c r="R80" i="60" s="1"/>
  <c r="R80" i="61" s="1"/>
  <c r="R80" i="62" s="1"/>
  <c r="R80" i="63" s="1"/>
  <c r="R80" i="64" s="1"/>
  <c r="R80" i="65" s="1"/>
  <c r="R80" i="66" s="1"/>
  <c r="R80" i="67" s="1"/>
  <c r="R80" i="68" s="1"/>
  <c r="R80" i="69" s="1"/>
  <c r="R80" i="70" s="1"/>
  <c r="R80" i="71" s="1"/>
  <c r="R80" i="72" s="1"/>
  <c r="R80" i="73" s="1"/>
  <c r="R80" i="75" s="1"/>
  <c r="R80" i="76" s="1"/>
  <c r="R80" i="77" s="1"/>
  <c r="R80" i="78" s="1"/>
  <c r="R80" i="79" s="1"/>
  <c r="R80" i="80" s="1"/>
  <c r="R80" i="81" s="1"/>
  <c r="R80" i="82" s="1"/>
  <c r="R80" i="83" s="1"/>
  <c r="R80" i="84" s="1"/>
  <c r="R80" i="85" s="1"/>
  <c r="R80" i="86" s="1"/>
  <c r="R80" i="87" s="1"/>
  <c r="R80" i="88" s="1"/>
  <c r="R80" i="89" s="1"/>
  <c r="R80" i="90" s="1"/>
  <c r="R80" i="91" s="1"/>
  <c r="R80" i="92" s="1"/>
  <c r="R80" i="94" s="1"/>
  <c r="R80" i="95" s="1"/>
  <c r="R80" i="96" s="1"/>
  <c r="R80" i="97" s="1"/>
  <c r="R80" i="98" s="1"/>
  <c r="R80" i="99" s="1"/>
  <c r="R80" i="100" s="1"/>
  <c r="R80" i="101" s="1"/>
  <c r="R80" i="102" s="1"/>
  <c r="R80" i="103" s="1"/>
  <c r="R80" i="104" s="1"/>
  <c r="R80" i="105" s="1"/>
  <c r="R80" i="106" s="1"/>
  <c r="R80" i="107" s="1"/>
  <c r="R80" i="108" s="1"/>
  <c r="R80" i="109" s="1"/>
  <c r="R80" i="110" s="1"/>
  <c r="R80" i="111" s="1"/>
  <c r="Q79" i="58"/>
  <c r="R79" i="58" s="1"/>
  <c r="R79" i="59" s="1"/>
  <c r="R79" i="60" s="1"/>
  <c r="R79" i="61" s="1"/>
  <c r="R79" i="62" s="1"/>
  <c r="R79" i="63" s="1"/>
  <c r="R79" i="64" s="1"/>
  <c r="R79" i="65" s="1"/>
  <c r="R79" i="66" s="1"/>
  <c r="R79" i="67" s="1"/>
  <c r="R79" i="68" s="1"/>
  <c r="R79" i="69" s="1"/>
  <c r="R79" i="70" s="1"/>
  <c r="R79" i="71" s="1"/>
  <c r="R79" i="72" s="1"/>
  <c r="R79" i="73" s="1"/>
  <c r="R79" i="75" s="1"/>
  <c r="R79" i="76" s="1"/>
  <c r="R79" i="77" s="1"/>
  <c r="R79" i="78" s="1"/>
  <c r="R79" i="79" s="1"/>
  <c r="R79" i="80" s="1"/>
  <c r="R79" i="81" s="1"/>
  <c r="R79" i="82" s="1"/>
  <c r="R79" i="83" s="1"/>
  <c r="R79" i="84" s="1"/>
  <c r="R79" i="85" s="1"/>
  <c r="R79" i="86" s="1"/>
  <c r="R79" i="87" s="1"/>
  <c r="R79" i="88" s="1"/>
  <c r="R79" i="89" s="1"/>
  <c r="R79" i="90" s="1"/>
  <c r="R79" i="91" s="1"/>
  <c r="R79" i="92" s="1"/>
  <c r="R79" i="94" s="1"/>
  <c r="R79" i="95" s="1"/>
  <c r="R79" i="96" s="1"/>
  <c r="R79" i="97" s="1"/>
  <c r="R79" i="98" s="1"/>
  <c r="R79" i="99" s="1"/>
  <c r="R79" i="100" s="1"/>
  <c r="R79" i="101" s="1"/>
  <c r="R79" i="102" s="1"/>
  <c r="R79" i="103" s="1"/>
  <c r="R79" i="104" s="1"/>
  <c r="R79" i="105" s="1"/>
  <c r="R79" i="106" s="1"/>
  <c r="R79" i="107" s="1"/>
  <c r="R79" i="108" s="1"/>
  <c r="R79" i="109" s="1"/>
  <c r="R79" i="110" s="1"/>
  <c r="R79" i="111" s="1"/>
  <c r="Q78" i="58"/>
  <c r="R78" i="58" s="1"/>
  <c r="R78" i="59" s="1"/>
  <c r="R78" i="60" s="1"/>
  <c r="R78" i="61" s="1"/>
  <c r="R78" i="62" s="1"/>
  <c r="R78" i="63" s="1"/>
  <c r="R78" i="64" s="1"/>
  <c r="R78" i="65" s="1"/>
  <c r="R78" i="66" s="1"/>
  <c r="R78" i="67" s="1"/>
  <c r="R78" i="68" s="1"/>
  <c r="R78" i="69" s="1"/>
  <c r="R78" i="70" s="1"/>
  <c r="R78" i="71" s="1"/>
  <c r="R78" i="72" s="1"/>
  <c r="R78" i="73" s="1"/>
  <c r="R78" i="75" s="1"/>
  <c r="R78" i="76" s="1"/>
  <c r="R78" i="77" s="1"/>
  <c r="R78" i="78" s="1"/>
  <c r="R78" i="79" s="1"/>
  <c r="R78" i="80" s="1"/>
  <c r="R78" i="81" s="1"/>
  <c r="R78" i="82" s="1"/>
  <c r="R78" i="83" s="1"/>
  <c r="R78" i="84" s="1"/>
  <c r="R78" i="85" s="1"/>
  <c r="R78" i="86" s="1"/>
  <c r="R78" i="87" s="1"/>
  <c r="R78" i="88" s="1"/>
  <c r="R78" i="89" s="1"/>
  <c r="R78" i="90" s="1"/>
  <c r="R78" i="91" s="1"/>
  <c r="R78" i="92" s="1"/>
  <c r="R78" i="94" s="1"/>
  <c r="R78" i="95" s="1"/>
  <c r="R78" i="96" s="1"/>
  <c r="R78" i="97" s="1"/>
  <c r="R78" i="98" s="1"/>
  <c r="R78" i="99" s="1"/>
  <c r="R78" i="100" s="1"/>
  <c r="R78" i="101" s="1"/>
  <c r="R78" i="102" s="1"/>
  <c r="R78" i="103" s="1"/>
  <c r="R78" i="104" s="1"/>
  <c r="R78" i="105" s="1"/>
  <c r="R78" i="106" s="1"/>
  <c r="R78" i="107" s="1"/>
  <c r="R78" i="108" s="1"/>
  <c r="R78" i="109" s="1"/>
  <c r="R78" i="110" s="1"/>
  <c r="R78" i="111" s="1"/>
  <c r="Q77" i="58"/>
  <c r="R77" i="58" s="1"/>
  <c r="R77" i="59" s="1"/>
  <c r="R77" i="60" s="1"/>
  <c r="R77" i="61" s="1"/>
  <c r="R77" i="62" s="1"/>
  <c r="R77" i="63" s="1"/>
  <c r="R77" i="64" s="1"/>
  <c r="R77" i="65" s="1"/>
  <c r="R77" i="66" s="1"/>
  <c r="R77" i="67" s="1"/>
  <c r="R77" i="68" s="1"/>
  <c r="R77" i="69" s="1"/>
  <c r="R77" i="70" s="1"/>
  <c r="R77" i="71" s="1"/>
  <c r="R77" i="72" s="1"/>
  <c r="R77" i="73" s="1"/>
  <c r="R77" i="75" s="1"/>
  <c r="R77" i="76" s="1"/>
  <c r="R77" i="77" s="1"/>
  <c r="R77" i="78" s="1"/>
  <c r="R77" i="79" s="1"/>
  <c r="R77" i="80" s="1"/>
  <c r="R77" i="81" s="1"/>
  <c r="R77" i="82" s="1"/>
  <c r="R77" i="83" s="1"/>
  <c r="R77" i="84" s="1"/>
  <c r="R77" i="85" s="1"/>
  <c r="R77" i="86" s="1"/>
  <c r="R77" i="87" s="1"/>
  <c r="R77" i="88" s="1"/>
  <c r="R77" i="89" s="1"/>
  <c r="R77" i="90" s="1"/>
  <c r="R77" i="91" s="1"/>
  <c r="R77" i="92" s="1"/>
  <c r="R77" i="94" s="1"/>
  <c r="R77" i="95" s="1"/>
  <c r="R77" i="96" s="1"/>
  <c r="R77" i="97" s="1"/>
  <c r="R77" i="98" s="1"/>
  <c r="R77" i="99" s="1"/>
  <c r="R77" i="100" s="1"/>
  <c r="R77" i="101" s="1"/>
  <c r="R77" i="102" s="1"/>
  <c r="R77" i="103" s="1"/>
  <c r="R77" i="104" s="1"/>
  <c r="R77" i="105" s="1"/>
  <c r="R77" i="106" s="1"/>
  <c r="R77" i="107" s="1"/>
  <c r="R77" i="108" s="1"/>
  <c r="R77" i="109" s="1"/>
  <c r="R77" i="110" s="1"/>
  <c r="R77" i="111" s="1"/>
  <c r="Q76" i="58"/>
  <c r="R76" i="58" s="1"/>
  <c r="R76" i="59" s="1"/>
  <c r="R76" i="60" s="1"/>
  <c r="R76" i="61" s="1"/>
  <c r="R76" i="62" s="1"/>
  <c r="R76" i="63" s="1"/>
  <c r="R76" i="64" s="1"/>
  <c r="R76" i="65" s="1"/>
  <c r="R76" i="66" s="1"/>
  <c r="R76" i="67" s="1"/>
  <c r="R76" i="68" s="1"/>
  <c r="R76" i="69" s="1"/>
  <c r="R76" i="70" s="1"/>
  <c r="R76" i="71" s="1"/>
  <c r="R76" i="72" s="1"/>
  <c r="R76" i="73" s="1"/>
  <c r="R76" i="75" s="1"/>
  <c r="R76" i="76" s="1"/>
  <c r="R76" i="77" s="1"/>
  <c r="R76" i="78" s="1"/>
  <c r="R76" i="79" s="1"/>
  <c r="R76" i="80" s="1"/>
  <c r="R76" i="81" s="1"/>
  <c r="R76" i="82" s="1"/>
  <c r="R76" i="83" s="1"/>
  <c r="R76" i="84" s="1"/>
  <c r="R76" i="85" s="1"/>
  <c r="R76" i="86" s="1"/>
  <c r="R76" i="87" s="1"/>
  <c r="R76" i="88" s="1"/>
  <c r="R76" i="89" s="1"/>
  <c r="R76" i="90" s="1"/>
  <c r="R76" i="91" s="1"/>
  <c r="R76" i="92" s="1"/>
  <c r="R76" i="94" s="1"/>
  <c r="R76" i="95" s="1"/>
  <c r="R76" i="96" s="1"/>
  <c r="R76" i="97" s="1"/>
  <c r="R76" i="98" s="1"/>
  <c r="R76" i="99" s="1"/>
  <c r="R76" i="100" s="1"/>
  <c r="R76" i="101" s="1"/>
  <c r="R76" i="102" s="1"/>
  <c r="R76" i="103" s="1"/>
  <c r="R76" i="104" s="1"/>
  <c r="R76" i="105" s="1"/>
  <c r="R76" i="106" s="1"/>
  <c r="R76" i="107" s="1"/>
  <c r="R76" i="108" s="1"/>
  <c r="R76" i="109" s="1"/>
  <c r="R76" i="110" s="1"/>
  <c r="R76" i="111" s="1"/>
  <c r="Q75" i="58"/>
  <c r="R75" i="58" s="1"/>
  <c r="R75" i="59" s="1"/>
  <c r="R75" i="60" s="1"/>
  <c r="R75" i="61" s="1"/>
  <c r="R75" i="62" s="1"/>
  <c r="R75" i="63" s="1"/>
  <c r="R75" i="64" s="1"/>
  <c r="R75" i="65" s="1"/>
  <c r="R75" i="66" s="1"/>
  <c r="R75" i="67" s="1"/>
  <c r="R75" i="68" s="1"/>
  <c r="R75" i="69" s="1"/>
  <c r="R75" i="70" s="1"/>
  <c r="R75" i="71" s="1"/>
  <c r="R75" i="72" s="1"/>
  <c r="R75" i="73" s="1"/>
  <c r="R75" i="75" s="1"/>
  <c r="R75" i="76" s="1"/>
  <c r="R75" i="77" s="1"/>
  <c r="R75" i="78" s="1"/>
  <c r="R75" i="79" s="1"/>
  <c r="R75" i="80" s="1"/>
  <c r="R75" i="81" s="1"/>
  <c r="R75" i="82" s="1"/>
  <c r="R75" i="83" s="1"/>
  <c r="R75" i="84" s="1"/>
  <c r="R75" i="85" s="1"/>
  <c r="R75" i="86" s="1"/>
  <c r="R75" i="87" s="1"/>
  <c r="R75" i="88" s="1"/>
  <c r="R75" i="89" s="1"/>
  <c r="R75" i="90" s="1"/>
  <c r="R75" i="91" s="1"/>
  <c r="R75" i="92" s="1"/>
  <c r="R75" i="94" s="1"/>
  <c r="R75" i="95" s="1"/>
  <c r="R75" i="96" s="1"/>
  <c r="R75" i="97" s="1"/>
  <c r="R75" i="98" s="1"/>
  <c r="R75" i="99" s="1"/>
  <c r="R75" i="100" s="1"/>
  <c r="R75" i="101" s="1"/>
  <c r="R75" i="102" s="1"/>
  <c r="R75" i="103" s="1"/>
  <c r="R75" i="104" s="1"/>
  <c r="R75" i="105" s="1"/>
  <c r="R75" i="106" s="1"/>
  <c r="R75" i="107" s="1"/>
  <c r="R75" i="108" s="1"/>
  <c r="R75" i="109" s="1"/>
  <c r="R75" i="110" s="1"/>
  <c r="R75" i="111" s="1"/>
  <c r="Q74" i="58"/>
  <c r="R74" i="58" s="1"/>
  <c r="R74" i="59" s="1"/>
  <c r="R74" i="60" s="1"/>
  <c r="R74" i="61" s="1"/>
  <c r="R74" i="62" s="1"/>
  <c r="R74" i="63" s="1"/>
  <c r="R74" i="64" s="1"/>
  <c r="R74" i="65" s="1"/>
  <c r="R74" i="66" s="1"/>
  <c r="R74" i="67" s="1"/>
  <c r="R74" i="68" s="1"/>
  <c r="R74" i="69" s="1"/>
  <c r="R74" i="70" s="1"/>
  <c r="R74" i="71" s="1"/>
  <c r="R74" i="72" s="1"/>
  <c r="R74" i="73" s="1"/>
  <c r="R74" i="75" s="1"/>
  <c r="R74" i="76" s="1"/>
  <c r="R74" i="77" s="1"/>
  <c r="R74" i="78" s="1"/>
  <c r="R74" i="79" s="1"/>
  <c r="R74" i="80" s="1"/>
  <c r="R74" i="81" s="1"/>
  <c r="R74" i="82" s="1"/>
  <c r="R74" i="83" s="1"/>
  <c r="R74" i="84" s="1"/>
  <c r="R74" i="85" s="1"/>
  <c r="R74" i="86" s="1"/>
  <c r="R74" i="87" s="1"/>
  <c r="R74" i="88" s="1"/>
  <c r="R74" i="89" s="1"/>
  <c r="R74" i="90" s="1"/>
  <c r="R74" i="91" s="1"/>
  <c r="R74" i="92" s="1"/>
  <c r="R74" i="94" s="1"/>
  <c r="R74" i="95" s="1"/>
  <c r="R74" i="96" s="1"/>
  <c r="R74" i="97" s="1"/>
  <c r="R74" i="98" s="1"/>
  <c r="R74" i="99" s="1"/>
  <c r="R74" i="100" s="1"/>
  <c r="R74" i="101" s="1"/>
  <c r="R74" i="102" s="1"/>
  <c r="R74" i="103" s="1"/>
  <c r="R74" i="104" s="1"/>
  <c r="R74" i="105" s="1"/>
  <c r="R74" i="106" s="1"/>
  <c r="R74" i="107" s="1"/>
  <c r="R74" i="108" s="1"/>
  <c r="R74" i="109" s="1"/>
  <c r="R74" i="110" s="1"/>
  <c r="R74" i="111" s="1"/>
  <c r="Q73" i="58"/>
  <c r="R73" i="58" s="1"/>
  <c r="R73" i="59" s="1"/>
  <c r="R73" i="60" s="1"/>
  <c r="R73" i="61" s="1"/>
  <c r="R73" i="62" s="1"/>
  <c r="R73" i="63" s="1"/>
  <c r="R73" i="64" s="1"/>
  <c r="R73" i="65" s="1"/>
  <c r="R73" i="66" s="1"/>
  <c r="R73" i="67" s="1"/>
  <c r="R73" i="68" s="1"/>
  <c r="R73" i="69" s="1"/>
  <c r="R73" i="70" s="1"/>
  <c r="R73" i="71" s="1"/>
  <c r="R73" i="72" s="1"/>
  <c r="R73" i="73" s="1"/>
  <c r="R73" i="75" s="1"/>
  <c r="R73" i="76" s="1"/>
  <c r="R73" i="77" s="1"/>
  <c r="R73" i="78" s="1"/>
  <c r="R73" i="79" s="1"/>
  <c r="R73" i="80" s="1"/>
  <c r="R73" i="81" s="1"/>
  <c r="R73" i="82" s="1"/>
  <c r="R73" i="83" s="1"/>
  <c r="R73" i="84" s="1"/>
  <c r="R73" i="85" s="1"/>
  <c r="R73" i="86" s="1"/>
  <c r="R73" i="87" s="1"/>
  <c r="R73" i="88" s="1"/>
  <c r="R73" i="89" s="1"/>
  <c r="R73" i="90" s="1"/>
  <c r="R73" i="91" s="1"/>
  <c r="R73" i="92" s="1"/>
  <c r="R73" i="94" s="1"/>
  <c r="R73" i="95" s="1"/>
  <c r="R73" i="96" s="1"/>
  <c r="R73" i="97" s="1"/>
  <c r="R73" i="98" s="1"/>
  <c r="R73" i="99" s="1"/>
  <c r="R73" i="100" s="1"/>
  <c r="R73" i="101" s="1"/>
  <c r="R73" i="102" s="1"/>
  <c r="R73" i="103" s="1"/>
  <c r="R73" i="104" s="1"/>
  <c r="R73" i="105" s="1"/>
  <c r="R73" i="106" s="1"/>
  <c r="R73" i="107" s="1"/>
  <c r="R73" i="108" s="1"/>
  <c r="R73" i="109" s="1"/>
  <c r="R73" i="110" s="1"/>
  <c r="R73" i="111" s="1"/>
  <c r="Q72" i="58"/>
  <c r="R72" i="58" s="1"/>
  <c r="R72" i="59" s="1"/>
  <c r="R72" i="60" s="1"/>
  <c r="R72" i="61" s="1"/>
  <c r="R72" i="62" s="1"/>
  <c r="R72" i="63" s="1"/>
  <c r="R72" i="64" s="1"/>
  <c r="R72" i="65" s="1"/>
  <c r="R72" i="66" s="1"/>
  <c r="R72" i="67" s="1"/>
  <c r="R72" i="68" s="1"/>
  <c r="R72" i="69" s="1"/>
  <c r="R72" i="70" s="1"/>
  <c r="R72" i="71" s="1"/>
  <c r="R72" i="72" s="1"/>
  <c r="R72" i="73" s="1"/>
  <c r="R72" i="75" s="1"/>
  <c r="R72" i="76" s="1"/>
  <c r="R72" i="77" s="1"/>
  <c r="R72" i="78" s="1"/>
  <c r="R72" i="79" s="1"/>
  <c r="R72" i="80" s="1"/>
  <c r="R72" i="81" s="1"/>
  <c r="R72" i="82" s="1"/>
  <c r="R72" i="83" s="1"/>
  <c r="R72" i="84" s="1"/>
  <c r="R72" i="85" s="1"/>
  <c r="R72" i="86" s="1"/>
  <c r="R72" i="87" s="1"/>
  <c r="R72" i="88" s="1"/>
  <c r="R72" i="89" s="1"/>
  <c r="R72" i="90" s="1"/>
  <c r="R72" i="91" s="1"/>
  <c r="R72" i="92" s="1"/>
  <c r="R72" i="94" s="1"/>
  <c r="R72" i="95" s="1"/>
  <c r="R72" i="96" s="1"/>
  <c r="R72" i="97" s="1"/>
  <c r="R72" i="98" s="1"/>
  <c r="R72" i="99" s="1"/>
  <c r="R72" i="100" s="1"/>
  <c r="R72" i="101" s="1"/>
  <c r="R72" i="102" s="1"/>
  <c r="R72" i="103" s="1"/>
  <c r="R72" i="104" s="1"/>
  <c r="R72" i="105" s="1"/>
  <c r="R72" i="106" s="1"/>
  <c r="R72" i="107" s="1"/>
  <c r="R72" i="108" s="1"/>
  <c r="R72" i="109" s="1"/>
  <c r="R72" i="110" s="1"/>
  <c r="R72" i="111" s="1"/>
  <c r="Q71" i="58"/>
  <c r="R71" i="58" s="1"/>
  <c r="R71" i="59" s="1"/>
  <c r="R71" i="60" s="1"/>
  <c r="R71" i="61" s="1"/>
  <c r="R71" i="62" s="1"/>
  <c r="R71" i="63" s="1"/>
  <c r="R71" i="64" s="1"/>
  <c r="R71" i="65" s="1"/>
  <c r="R71" i="66" s="1"/>
  <c r="R71" i="67" s="1"/>
  <c r="R71" i="68" s="1"/>
  <c r="R71" i="69" s="1"/>
  <c r="R71" i="70" s="1"/>
  <c r="R71" i="71" s="1"/>
  <c r="R71" i="72" s="1"/>
  <c r="R71" i="73" s="1"/>
  <c r="R71" i="75" s="1"/>
  <c r="R71" i="76" s="1"/>
  <c r="R71" i="77" s="1"/>
  <c r="R71" i="78" s="1"/>
  <c r="R71" i="79" s="1"/>
  <c r="R71" i="80" s="1"/>
  <c r="R71" i="81" s="1"/>
  <c r="R71" i="82" s="1"/>
  <c r="R71" i="83" s="1"/>
  <c r="R71" i="84" s="1"/>
  <c r="R71" i="85" s="1"/>
  <c r="R71" i="86" s="1"/>
  <c r="R71" i="87" s="1"/>
  <c r="R71" i="88" s="1"/>
  <c r="R71" i="89" s="1"/>
  <c r="R71" i="90" s="1"/>
  <c r="R71" i="91" s="1"/>
  <c r="R71" i="92" s="1"/>
  <c r="R71" i="94" s="1"/>
  <c r="R71" i="95" s="1"/>
  <c r="R71" i="96" s="1"/>
  <c r="R71" i="97" s="1"/>
  <c r="R71" i="98" s="1"/>
  <c r="R71" i="99" s="1"/>
  <c r="R71" i="100" s="1"/>
  <c r="R71" i="101" s="1"/>
  <c r="R71" i="102" s="1"/>
  <c r="R71" i="103" s="1"/>
  <c r="R71" i="104" s="1"/>
  <c r="R71" i="105" s="1"/>
  <c r="R71" i="106" s="1"/>
  <c r="R71" i="107" s="1"/>
  <c r="R71" i="108" s="1"/>
  <c r="R71" i="109" s="1"/>
  <c r="R71" i="110" s="1"/>
  <c r="R71" i="111" s="1"/>
  <c r="Q70" i="58"/>
  <c r="R70" i="58" s="1"/>
  <c r="R70" i="59" s="1"/>
  <c r="R70" i="60" s="1"/>
  <c r="R70" i="61" s="1"/>
  <c r="R70" i="62" s="1"/>
  <c r="R70" i="63" s="1"/>
  <c r="R70" i="64" s="1"/>
  <c r="R70" i="65" s="1"/>
  <c r="R70" i="66" s="1"/>
  <c r="R70" i="67" s="1"/>
  <c r="R70" i="68" s="1"/>
  <c r="R70" i="69" s="1"/>
  <c r="R70" i="70" s="1"/>
  <c r="R70" i="71" s="1"/>
  <c r="R70" i="72" s="1"/>
  <c r="R70" i="73" s="1"/>
  <c r="R70" i="75" s="1"/>
  <c r="R70" i="76" s="1"/>
  <c r="R70" i="77" s="1"/>
  <c r="R70" i="78" s="1"/>
  <c r="R70" i="79" s="1"/>
  <c r="R70" i="80" s="1"/>
  <c r="R70" i="81" s="1"/>
  <c r="R70" i="82" s="1"/>
  <c r="R70" i="83" s="1"/>
  <c r="R70" i="84" s="1"/>
  <c r="R70" i="85" s="1"/>
  <c r="R70" i="86" s="1"/>
  <c r="R70" i="87" s="1"/>
  <c r="R70" i="88" s="1"/>
  <c r="R70" i="89" s="1"/>
  <c r="R70" i="90" s="1"/>
  <c r="R70" i="91" s="1"/>
  <c r="R70" i="92" s="1"/>
  <c r="R70" i="94" s="1"/>
  <c r="R70" i="95" s="1"/>
  <c r="R70" i="96" s="1"/>
  <c r="R70" i="97" s="1"/>
  <c r="R70" i="98" s="1"/>
  <c r="R70" i="99" s="1"/>
  <c r="R70" i="100" s="1"/>
  <c r="R70" i="101" s="1"/>
  <c r="R70" i="102" s="1"/>
  <c r="R70" i="103" s="1"/>
  <c r="R70" i="104" s="1"/>
  <c r="R70" i="105" s="1"/>
  <c r="R70" i="106" s="1"/>
  <c r="R70" i="107" s="1"/>
  <c r="R70" i="108" s="1"/>
  <c r="R70" i="109" s="1"/>
  <c r="R70" i="110" s="1"/>
  <c r="R70" i="111" s="1"/>
  <c r="Q69" i="58"/>
  <c r="R69" i="58" s="1"/>
  <c r="R69" i="59" s="1"/>
  <c r="R69" i="60" s="1"/>
  <c r="R69" i="61" s="1"/>
  <c r="R69" i="62" s="1"/>
  <c r="R69" i="63" s="1"/>
  <c r="R69" i="64" s="1"/>
  <c r="R69" i="65" s="1"/>
  <c r="R69" i="66" s="1"/>
  <c r="R69" i="67" s="1"/>
  <c r="R69" i="68" s="1"/>
  <c r="R69" i="69" s="1"/>
  <c r="R69" i="70" s="1"/>
  <c r="R69" i="71" s="1"/>
  <c r="R69" i="72" s="1"/>
  <c r="R69" i="73" s="1"/>
  <c r="R69" i="75" s="1"/>
  <c r="R69" i="76" s="1"/>
  <c r="R69" i="77" s="1"/>
  <c r="R69" i="78" s="1"/>
  <c r="R69" i="79" s="1"/>
  <c r="R69" i="80" s="1"/>
  <c r="R69" i="81" s="1"/>
  <c r="R69" i="82" s="1"/>
  <c r="R69" i="83" s="1"/>
  <c r="R69" i="84" s="1"/>
  <c r="R69" i="85" s="1"/>
  <c r="R69" i="86" s="1"/>
  <c r="R69" i="87" s="1"/>
  <c r="R69" i="88" s="1"/>
  <c r="R69" i="89" s="1"/>
  <c r="R69" i="90" s="1"/>
  <c r="R69" i="91" s="1"/>
  <c r="R69" i="92" s="1"/>
  <c r="R69" i="94" s="1"/>
  <c r="R69" i="95" s="1"/>
  <c r="R69" i="96" s="1"/>
  <c r="R69" i="97" s="1"/>
  <c r="R69" i="98" s="1"/>
  <c r="R69" i="99" s="1"/>
  <c r="R69" i="100" s="1"/>
  <c r="R69" i="101" s="1"/>
  <c r="R69" i="102" s="1"/>
  <c r="R69" i="103" s="1"/>
  <c r="R69" i="104" s="1"/>
  <c r="R69" i="105" s="1"/>
  <c r="R69" i="106" s="1"/>
  <c r="R69" i="107" s="1"/>
  <c r="R69" i="108" s="1"/>
  <c r="R69" i="109" s="1"/>
  <c r="R69" i="110" s="1"/>
  <c r="R69" i="111" s="1"/>
  <c r="Q68" i="58"/>
  <c r="R68" i="58" s="1"/>
  <c r="R68" i="59" s="1"/>
  <c r="R68" i="60" s="1"/>
  <c r="R68" i="61" s="1"/>
  <c r="R68" i="62" s="1"/>
  <c r="R68" i="63" s="1"/>
  <c r="R68" i="64" s="1"/>
  <c r="R68" i="65" s="1"/>
  <c r="R68" i="66" s="1"/>
  <c r="R68" i="67" s="1"/>
  <c r="R68" i="68" s="1"/>
  <c r="R68" i="69" s="1"/>
  <c r="R68" i="70" s="1"/>
  <c r="R68" i="71" s="1"/>
  <c r="R68" i="72" s="1"/>
  <c r="R68" i="73" s="1"/>
  <c r="R68" i="75" s="1"/>
  <c r="R68" i="76" s="1"/>
  <c r="R68" i="77" s="1"/>
  <c r="R68" i="78" s="1"/>
  <c r="R68" i="79" s="1"/>
  <c r="R68" i="80" s="1"/>
  <c r="R68" i="81" s="1"/>
  <c r="R68" i="82" s="1"/>
  <c r="R68" i="83" s="1"/>
  <c r="R68" i="84" s="1"/>
  <c r="R68" i="85" s="1"/>
  <c r="R68" i="86" s="1"/>
  <c r="R68" i="87" s="1"/>
  <c r="R68" i="88" s="1"/>
  <c r="R68" i="89" s="1"/>
  <c r="R68" i="90" s="1"/>
  <c r="R68" i="91" s="1"/>
  <c r="R68" i="92" s="1"/>
  <c r="R68" i="94" s="1"/>
  <c r="R68" i="95" s="1"/>
  <c r="R68" i="96" s="1"/>
  <c r="R68" i="97" s="1"/>
  <c r="R68" i="98" s="1"/>
  <c r="R68" i="99" s="1"/>
  <c r="R68" i="100" s="1"/>
  <c r="R68" i="101" s="1"/>
  <c r="R68" i="102" s="1"/>
  <c r="R68" i="103" s="1"/>
  <c r="R68" i="104" s="1"/>
  <c r="R68" i="105" s="1"/>
  <c r="R68" i="106" s="1"/>
  <c r="R68" i="107" s="1"/>
  <c r="R68" i="108" s="1"/>
  <c r="R68" i="109" s="1"/>
  <c r="R68" i="110" s="1"/>
  <c r="R68" i="111" s="1"/>
  <c r="Q67" i="58"/>
  <c r="R67" i="58" s="1"/>
  <c r="R67" i="59" s="1"/>
  <c r="R67" i="60" s="1"/>
  <c r="R67" i="61" s="1"/>
  <c r="R67" i="62" s="1"/>
  <c r="R67" i="63" s="1"/>
  <c r="R67" i="64" s="1"/>
  <c r="R67" i="65" s="1"/>
  <c r="R67" i="66" s="1"/>
  <c r="R67" i="67" s="1"/>
  <c r="R67" i="68" s="1"/>
  <c r="R67" i="69" s="1"/>
  <c r="R67" i="70" s="1"/>
  <c r="R67" i="71" s="1"/>
  <c r="R67" i="72" s="1"/>
  <c r="R67" i="73" s="1"/>
  <c r="R67" i="75" s="1"/>
  <c r="R67" i="76" s="1"/>
  <c r="R67" i="77" s="1"/>
  <c r="R67" i="78" s="1"/>
  <c r="R67" i="79" s="1"/>
  <c r="R67" i="80" s="1"/>
  <c r="R67" i="81" s="1"/>
  <c r="R67" i="82" s="1"/>
  <c r="R67" i="83" s="1"/>
  <c r="R67" i="84" s="1"/>
  <c r="R67" i="85" s="1"/>
  <c r="R67" i="86" s="1"/>
  <c r="R67" i="87" s="1"/>
  <c r="R67" i="88" s="1"/>
  <c r="R67" i="89" s="1"/>
  <c r="R67" i="90" s="1"/>
  <c r="R67" i="91" s="1"/>
  <c r="R67" i="92" s="1"/>
  <c r="R67" i="94" s="1"/>
  <c r="R67" i="95" s="1"/>
  <c r="R67" i="96" s="1"/>
  <c r="R67" i="97" s="1"/>
  <c r="R67" i="98" s="1"/>
  <c r="R67" i="99" s="1"/>
  <c r="R67" i="100" s="1"/>
  <c r="R67" i="101" s="1"/>
  <c r="R67" i="102" s="1"/>
  <c r="R67" i="103" s="1"/>
  <c r="R67" i="104" s="1"/>
  <c r="R67" i="105" s="1"/>
  <c r="R67" i="106" s="1"/>
  <c r="R67" i="107" s="1"/>
  <c r="R67" i="108" s="1"/>
  <c r="R67" i="109" s="1"/>
  <c r="R67" i="110" s="1"/>
  <c r="R67" i="111" s="1"/>
  <c r="Q66" i="58"/>
  <c r="R66" i="58" s="1"/>
  <c r="R66" i="59" s="1"/>
  <c r="R66" i="60" s="1"/>
  <c r="R66" i="61" s="1"/>
  <c r="R66" i="62" s="1"/>
  <c r="R66" i="63" s="1"/>
  <c r="R66" i="64" s="1"/>
  <c r="R66" i="65" s="1"/>
  <c r="R66" i="66" s="1"/>
  <c r="R66" i="67" s="1"/>
  <c r="R66" i="68" s="1"/>
  <c r="R66" i="69" s="1"/>
  <c r="R66" i="70" s="1"/>
  <c r="R66" i="71" s="1"/>
  <c r="R66" i="72" s="1"/>
  <c r="R66" i="73" s="1"/>
  <c r="R66" i="75" s="1"/>
  <c r="R66" i="76" s="1"/>
  <c r="R66" i="77" s="1"/>
  <c r="R66" i="78" s="1"/>
  <c r="R66" i="79" s="1"/>
  <c r="R66" i="80" s="1"/>
  <c r="R66" i="81" s="1"/>
  <c r="R66" i="82" s="1"/>
  <c r="R66" i="83" s="1"/>
  <c r="R66" i="84" s="1"/>
  <c r="R66" i="85" s="1"/>
  <c r="R66" i="86" s="1"/>
  <c r="R66" i="87" s="1"/>
  <c r="R66" i="88" s="1"/>
  <c r="R66" i="89" s="1"/>
  <c r="R66" i="90" s="1"/>
  <c r="R66" i="91" s="1"/>
  <c r="R66" i="92" s="1"/>
  <c r="R66" i="94" s="1"/>
  <c r="R66" i="95" s="1"/>
  <c r="R66" i="96" s="1"/>
  <c r="R66" i="97" s="1"/>
  <c r="R66" i="98" s="1"/>
  <c r="R66" i="99" s="1"/>
  <c r="R66" i="100" s="1"/>
  <c r="R66" i="101" s="1"/>
  <c r="R66" i="102" s="1"/>
  <c r="R66" i="103" s="1"/>
  <c r="R66" i="104" s="1"/>
  <c r="R66" i="105" s="1"/>
  <c r="R66" i="106" s="1"/>
  <c r="R66" i="107" s="1"/>
  <c r="R66" i="108" s="1"/>
  <c r="R66" i="109" s="1"/>
  <c r="R66" i="110" s="1"/>
  <c r="R66" i="111" s="1"/>
  <c r="Q65" i="58"/>
  <c r="R65" i="58" s="1"/>
  <c r="R65" i="59" s="1"/>
  <c r="R65" i="60" s="1"/>
  <c r="R65" i="61" s="1"/>
  <c r="R65" i="62" s="1"/>
  <c r="R65" i="63" s="1"/>
  <c r="R65" i="64" s="1"/>
  <c r="R65" i="65" s="1"/>
  <c r="R65" i="66" s="1"/>
  <c r="R65" i="67" s="1"/>
  <c r="R65" i="68" s="1"/>
  <c r="R65" i="69" s="1"/>
  <c r="R65" i="70" s="1"/>
  <c r="R65" i="71" s="1"/>
  <c r="R65" i="72" s="1"/>
  <c r="R65" i="73" s="1"/>
  <c r="R65" i="75" s="1"/>
  <c r="R65" i="76" s="1"/>
  <c r="R65" i="77" s="1"/>
  <c r="R65" i="78" s="1"/>
  <c r="R65" i="79" s="1"/>
  <c r="R65" i="80" s="1"/>
  <c r="R65" i="81" s="1"/>
  <c r="R65" i="82" s="1"/>
  <c r="R65" i="83" s="1"/>
  <c r="R65" i="84" s="1"/>
  <c r="R65" i="85" s="1"/>
  <c r="R65" i="86" s="1"/>
  <c r="R65" i="87" s="1"/>
  <c r="R65" i="88" s="1"/>
  <c r="R65" i="89" s="1"/>
  <c r="R65" i="90" s="1"/>
  <c r="R65" i="91" s="1"/>
  <c r="R65" i="92" s="1"/>
  <c r="R65" i="94" s="1"/>
  <c r="R65" i="95" s="1"/>
  <c r="R65" i="96" s="1"/>
  <c r="R65" i="97" s="1"/>
  <c r="R65" i="98" s="1"/>
  <c r="R65" i="99" s="1"/>
  <c r="R65" i="100" s="1"/>
  <c r="R65" i="101" s="1"/>
  <c r="R65" i="102" s="1"/>
  <c r="R65" i="103" s="1"/>
  <c r="R65" i="104" s="1"/>
  <c r="R65" i="105" s="1"/>
  <c r="R65" i="106" s="1"/>
  <c r="R65" i="107" s="1"/>
  <c r="R65" i="108" s="1"/>
  <c r="R65" i="109" s="1"/>
  <c r="R65" i="110" s="1"/>
  <c r="R65" i="111" s="1"/>
  <c r="Q64" i="58"/>
  <c r="R64" i="58" s="1"/>
  <c r="R64" i="59" s="1"/>
  <c r="R64" i="60" s="1"/>
  <c r="R64" i="61" s="1"/>
  <c r="R64" i="62" s="1"/>
  <c r="R64" i="63" s="1"/>
  <c r="R64" i="64" s="1"/>
  <c r="R64" i="65" s="1"/>
  <c r="R64" i="66" s="1"/>
  <c r="R64" i="67" s="1"/>
  <c r="R64" i="68" s="1"/>
  <c r="R64" i="69" s="1"/>
  <c r="R64" i="70" s="1"/>
  <c r="R64" i="71" s="1"/>
  <c r="R64" i="72" s="1"/>
  <c r="R64" i="73" s="1"/>
  <c r="R64" i="75" s="1"/>
  <c r="R64" i="76" s="1"/>
  <c r="R64" i="77" s="1"/>
  <c r="R64" i="78" s="1"/>
  <c r="R64" i="79" s="1"/>
  <c r="R64" i="80" s="1"/>
  <c r="R64" i="81" s="1"/>
  <c r="R64" i="82" s="1"/>
  <c r="R64" i="83" s="1"/>
  <c r="R64" i="84" s="1"/>
  <c r="R64" i="85" s="1"/>
  <c r="R64" i="86" s="1"/>
  <c r="R64" i="87" s="1"/>
  <c r="R64" i="88" s="1"/>
  <c r="R64" i="89" s="1"/>
  <c r="R64" i="90" s="1"/>
  <c r="R64" i="91" s="1"/>
  <c r="R64" i="92" s="1"/>
  <c r="R64" i="94" s="1"/>
  <c r="R64" i="95" s="1"/>
  <c r="R64" i="96" s="1"/>
  <c r="R64" i="97" s="1"/>
  <c r="R64" i="98" s="1"/>
  <c r="R64" i="99" s="1"/>
  <c r="R64" i="100" s="1"/>
  <c r="R64" i="101" s="1"/>
  <c r="R64" i="102" s="1"/>
  <c r="R64" i="103" s="1"/>
  <c r="R64" i="104" s="1"/>
  <c r="R64" i="105" s="1"/>
  <c r="R64" i="106" s="1"/>
  <c r="R64" i="107" s="1"/>
  <c r="R64" i="108" s="1"/>
  <c r="R64" i="109" s="1"/>
  <c r="R64" i="110" s="1"/>
  <c r="R64" i="111" s="1"/>
  <c r="Q63" i="58"/>
  <c r="R63" i="58" s="1"/>
  <c r="R63" i="59" s="1"/>
  <c r="R63" i="60" s="1"/>
  <c r="R63" i="61" s="1"/>
  <c r="R63" i="62" s="1"/>
  <c r="R63" i="63" s="1"/>
  <c r="R63" i="64" s="1"/>
  <c r="R63" i="65" s="1"/>
  <c r="R63" i="66" s="1"/>
  <c r="R63" i="67" s="1"/>
  <c r="R63" i="68" s="1"/>
  <c r="R63" i="69" s="1"/>
  <c r="R63" i="70" s="1"/>
  <c r="R63" i="71" s="1"/>
  <c r="R63" i="72" s="1"/>
  <c r="R63" i="73" s="1"/>
  <c r="R63" i="75" s="1"/>
  <c r="R63" i="76" s="1"/>
  <c r="R63" i="77" s="1"/>
  <c r="R63" i="78" s="1"/>
  <c r="R63" i="79" s="1"/>
  <c r="R63" i="80" s="1"/>
  <c r="R63" i="81" s="1"/>
  <c r="R63" i="82" s="1"/>
  <c r="R63" i="83" s="1"/>
  <c r="R63" i="84" s="1"/>
  <c r="R63" i="85" s="1"/>
  <c r="R63" i="86" s="1"/>
  <c r="R63" i="87" s="1"/>
  <c r="R63" i="88" s="1"/>
  <c r="R63" i="89" s="1"/>
  <c r="R63" i="90" s="1"/>
  <c r="R63" i="91" s="1"/>
  <c r="R63" i="92" s="1"/>
  <c r="R63" i="94" s="1"/>
  <c r="R63" i="95" s="1"/>
  <c r="R63" i="96" s="1"/>
  <c r="R63" i="97" s="1"/>
  <c r="R63" i="98" s="1"/>
  <c r="R63" i="99" s="1"/>
  <c r="R63" i="100" s="1"/>
  <c r="R63" i="101" s="1"/>
  <c r="R63" i="102" s="1"/>
  <c r="R63" i="103" s="1"/>
  <c r="R63" i="104" s="1"/>
  <c r="R63" i="105" s="1"/>
  <c r="R63" i="106" s="1"/>
  <c r="R63" i="107" s="1"/>
  <c r="R63" i="108" s="1"/>
  <c r="R63" i="109" s="1"/>
  <c r="R63" i="110" s="1"/>
  <c r="R63" i="111" s="1"/>
  <c r="Q62" i="58"/>
  <c r="R62" i="58" s="1"/>
  <c r="R62" i="59" s="1"/>
  <c r="R62" i="60" s="1"/>
  <c r="R62" i="61" s="1"/>
  <c r="R62" i="62" s="1"/>
  <c r="R62" i="63" s="1"/>
  <c r="R62" i="64" s="1"/>
  <c r="R62" i="65" s="1"/>
  <c r="R62" i="66" s="1"/>
  <c r="R62" i="67" s="1"/>
  <c r="R62" i="68" s="1"/>
  <c r="R62" i="69" s="1"/>
  <c r="R62" i="70" s="1"/>
  <c r="R62" i="71" s="1"/>
  <c r="R62" i="72" s="1"/>
  <c r="R62" i="73" s="1"/>
  <c r="R62" i="75" s="1"/>
  <c r="R62" i="76" s="1"/>
  <c r="R62" i="77" s="1"/>
  <c r="R62" i="78" s="1"/>
  <c r="R62" i="79" s="1"/>
  <c r="R62" i="80" s="1"/>
  <c r="R62" i="81" s="1"/>
  <c r="R62" i="82" s="1"/>
  <c r="R62" i="83" s="1"/>
  <c r="R62" i="84" s="1"/>
  <c r="R62" i="85" s="1"/>
  <c r="R62" i="86" s="1"/>
  <c r="R62" i="87" s="1"/>
  <c r="R62" i="88" s="1"/>
  <c r="R62" i="89" s="1"/>
  <c r="R62" i="90" s="1"/>
  <c r="R62" i="91" s="1"/>
  <c r="R62" i="92" s="1"/>
  <c r="R62" i="94" s="1"/>
  <c r="R62" i="95" s="1"/>
  <c r="R62" i="96" s="1"/>
  <c r="R62" i="97" s="1"/>
  <c r="R62" i="98" s="1"/>
  <c r="R62" i="99" s="1"/>
  <c r="R62" i="100" s="1"/>
  <c r="R62" i="101" s="1"/>
  <c r="R62" i="102" s="1"/>
  <c r="R62" i="103" s="1"/>
  <c r="R62" i="104" s="1"/>
  <c r="R62" i="105" s="1"/>
  <c r="R62" i="106" s="1"/>
  <c r="R62" i="107" s="1"/>
  <c r="R62" i="108" s="1"/>
  <c r="R62" i="109" s="1"/>
  <c r="R62" i="110" s="1"/>
  <c r="R62" i="111" s="1"/>
  <c r="Q61" i="58"/>
  <c r="R61" i="58" s="1"/>
  <c r="R61" i="59" s="1"/>
  <c r="R61" i="60" s="1"/>
  <c r="R61" i="61" s="1"/>
  <c r="R61" i="62" s="1"/>
  <c r="R61" i="63" s="1"/>
  <c r="R61" i="64" s="1"/>
  <c r="R61" i="65" s="1"/>
  <c r="R61" i="66" s="1"/>
  <c r="R61" i="67" s="1"/>
  <c r="R61" i="68" s="1"/>
  <c r="R61" i="69" s="1"/>
  <c r="R61" i="70" s="1"/>
  <c r="R61" i="71" s="1"/>
  <c r="R61" i="72" s="1"/>
  <c r="R61" i="73" s="1"/>
  <c r="R61" i="75" s="1"/>
  <c r="R61" i="76" s="1"/>
  <c r="R61" i="77" s="1"/>
  <c r="R61" i="78" s="1"/>
  <c r="R61" i="79" s="1"/>
  <c r="R61" i="80" s="1"/>
  <c r="R61" i="81" s="1"/>
  <c r="R61" i="82" s="1"/>
  <c r="R61" i="83" s="1"/>
  <c r="R61" i="84" s="1"/>
  <c r="R61" i="85" s="1"/>
  <c r="R61" i="86" s="1"/>
  <c r="R61" i="87" s="1"/>
  <c r="R61" i="88" s="1"/>
  <c r="R61" i="89" s="1"/>
  <c r="R61" i="90" s="1"/>
  <c r="R61" i="91" s="1"/>
  <c r="R61" i="92" s="1"/>
  <c r="R61" i="94" s="1"/>
  <c r="R61" i="95" s="1"/>
  <c r="R61" i="96" s="1"/>
  <c r="R61" i="97" s="1"/>
  <c r="R61" i="98" s="1"/>
  <c r="R61" i="99" s="1"/>
  <c r="R61" i="100" s="1"/>
  <c r="R61" i="101" s="1"/>
  <c r="R61" i="102" s="1"/>
  <c r="R61" i="103" s="1"/>
  <c r="R61" i="104" s="1"/>
  <c r="R61" i="105" s="1"/>
  <c r="R61" i="106" s="1"/>
  <c r="R61" i="107" s="1"/>
  <c r="R61" i="108" s="1"/>
  <c r="R61" i="109" s="1"/>
  <c r="R61" i="110" s="1"/>
  <c r="R61" i="111" s="1"/>
  <c r="Q60" i="58"/>
  <c r="R60" i="58" s="1"/>
  <c r="R60" i="59" s="1"/>
  <c r="R60" i="60" s="1"/>
  <c r="R60" i="61" s="1"/>
  <c r="R60" i="62" s="1"/>
  <c r="R60" i="63" s="1"/>
  <c r="R60" i="64" s="1"/>
  <c r="R60" i="65" s="1"/>
  <c r="R60" i="66" s="1"/>
  <c r="R60" i="67" s="1"/>
  <c r="R60" i="68" s="1"/>
  <c r="R60" i="69" s="1"/>
  <c r="R60" i="70" s="1"/>
  <c r="R60" i="71" s="1"/>
  <c r="R60" i="72" s="1"/>
  <c r="R60" i="73" s="1"/>
  <c r="R60" i="75" s="1"/>
  <c r="R60" i="76" s="1"/>
  <c r="R60" i="77" s="1"/>
  <c r="R60" i="78" s="1"/>
  <c r="R60" i="79" s="1"/>
  <c r="R60" i="80" s="1"/>
  <c r="R60" i="81" s="1"/>
  <c r="R60" i="82" s="1"/>
  <c r="R60" i="83" s="1"/>
  <c r="R60" i="84" s="1"/>
  <c r="R60" i="85" s="1"/>
  <c r="R60" i="86" s="1"/>
  <c r="R60" i="87" s="1"/>
  <c r="R60" i="88" s="1"/>
  <c r="R60" i="89" s="1"/>
  <c r="R60" i="90" s="1"/>
  <c r="R60" i="91" s="1"/>
  <c r="R60" i="92" s="1"/>
  <c r="R60" i="94" s="1"/>
  <c r="R60" i="95" s="1"/>
  <c r="R60" i="96" s="1"/>
  <c r="R60" i="97" s="1"/>
  <c r="R60" i="98" s="1"/>
  <c r="R60" i="99" s="1"/>
  <c r="R60" i="100" s="1"/>
  <c r="R60" i="101" s="1"/>
  <c r="R60" i="102" s="1"/>
  <c r="R60" i="103" s="1"/>
  <c r="R60" i="104" s="1"/>
  <c r="R60" i="105" s="1"/>
  <c r="R60" i="106" s="1"/>
  <c r="R60" i="107" s="1"/>
  <c r="R60" i="108" s="1"/>
  <c r="R60" i="109" s="1"/>
  <c r="R60" i="110" s="1"/>
  <c r="R60" i="111" s="1"/>
  <c r="Q59" i="58"/>
  <c r="R59" i="58" s="1"/>
  <c r="R59" i="59" s="1"/>
  <c r="R59" i="60" s="1"/>
  <c r="R59" i="61" s="1"/>
  <c r="R59" i="62" s="1"/>
  <c r="R59" i="63" s="1"/>
  <c r="R59" i="64" s="1"/>
  <c r="R59" i="65" s="1"/>
  <c r="R59" i="66" s="1"/>
  <c r="R59" i="67" s="1"/>
  <c r="R59" i="68" s="1"/>
  <c r="R59" i="69" s="1"/>
  <c r="R59" i="70" s="1"/>
  <c r="R59" i="71" s="1"/>
  <c r="R59" i="72" s="1"/>
  <c r="R59" i="73" s="1"/>
  <c r="R59" i="75" s="1"/>
  <c r="R59" i="76" s="1"/>
  <c r="R59" i="77" s="1"/>
  <c r="R59" i="78" s="1"/>
  <c r="R59" i="79" s="1"/>
  <c r="R59" i="80" s="1"/>
  <c r="R59" i="81" s="1"/>
  <c r="R59" i="82" s="1"/>
  <c r="R59" i="83" s="1"/>
  <c r="R59" i="84" s="1"/>
  <c r="R59" i="85" s="1"/>
  <c r="R59" i="86" s="1"/>
  <c r="R59" i="87" s="1"/>
  <c r="R59" i="88" s="1"/>
  <c r="R59" i="89" s="1"/>
  <c r="R59" i="90" s="1"/>
  <c r="R59" i="91" s="1"/>
  <c r="R59" i="92" s="1"/>
  <c r="R59" i="94" s="1"/>
  <c r="R59" i="95" s="1"/>
  <c r="R59" i="96" s="1"/>
  <c r="R59" i="97" s="1"/>
  <c r="R59" i="98" s="1"/>
  <c r="R59" i="99" s="1"/>
  <c r="R59" i="100" s="1"/>
  <c r="R59" i="101" s="1"/>
  <c r="R59" i="102" s="1"/>
  <c r="R59" i="103" s="1"/>
  <c r="R59" i="104" s="1"/>
  <c r="R59" i="105" s="1"/>
  <c r="R59" i="106" s="1"/>
  <c r="R59" i="107" s="1"/>
  <c r="R59" i="108" s="1"/>
  <c r="R59" i="109" s="1"/>
  <c r="R59" i="110" s="1"/>
  <c r="R59" i="111" s="1"/>
  <c r="Q58" i="58"/>
  <c r="R58" i="58" s="1"/>
  <c r="R58" i="59" s="1"/>
  <c r="R58" i="60" s="1"/>
  <c r="R58" i="61" s="1"/>
  <c r="R58" i="62" s="1"/>
  <c r="R58" i="63" s="1"/>
  <c r="R58" i="64" s="1"/>
  <c r="R58" i="65" s="1"/>
  <c r="R58" i="66" s="1"/>
  <c r="R58" i="67" s="1"/>
  <c r="R58" i="68" s="1"/>
  <c r="R58" i="69" s="1"/>
  <c r="R58" i="70" s="1"/>
  <c r="R58" i="71" s="1"/>
  <c r="R58" i="72" s="1"/>
  <c r="R58" i="73" s="1"/>
  <c r="R58" i="75" s="1"/>
  <c r="R58" i="76" s="1"/>
  <c r="R58" i="77" s="1"/>
  <c r="R58" i="78" s="1"/>
  <c r="R58" i="79" s="1"/>
  <c r="R58" i="80" s="1"/>
  <c r="R58" i="81" s="1"/>
  <c r="R58" i="82" s="1"/>
  <c r="R58" i="83" s="1"/>
  <c r="R58" i="84" s="1"/>
  <c r="R58" i="85" s="1"/>
  <c r="R58" i="86" s="1"/>
  <c r="R58" i="87" s="1"/>
  <c r="R58" i="88" s="1"/>
  <c r="R58" i="89" s="1"/>
  <c r="R58" i="90" s="1"/>
  <c r="R58" i="91" s="1"/>
  <c r="R58" i="92" s="1"/>
  <c r="R58" i="94" s="1"/>
  <c r="R58" i="95" s="1"/>
  <c r="R58" i="96" s="1"/>
  <c r="R58" i="97" s="1"/>
  <c r="R58" i="98" s="1"/>
  <c r="R58" i="99" s="1"/>
  <c r="R58" i="100" s="1"/>
  <c r="R58" i="101" s="1"/>
  <c r="R58" i="102" s="1"/>
  <c r="R58" i="103" s="1"/>
  <c r="R58" i="104" s="1"/>
  <c r="R58" i="105" s="1"/>
  <c r="R58" i="106" s="1"/>
  <c r="R58" i="107" s="1"/>
  <c r="R58" i="108" s="1"/>
  <c r="R58" i="109" s="1"/>
  <c r="R58" i="110" s="1"/>
  <c r="R58" i="111" s="1"/>
  <c r="Q57" i="58"/>
  <c r="R57" i="58" s="1"/>
  <c r="R57" i="59" s="1"/>
  <c r="R57" i="60" s="1"/>
  <c r="R57" i="61" s="1"/>
  <c r="R57" i="62" s="1"/>
  <c r="R57" i="63" s="1"/>
  <c r="R57" i="64" s="1"/>
  <c r="R57" i="65" s="1"/>
  <c r="R57" i="66" s="1"/>
  <c r="R57" i="67" s="1"/>
  <c r="R57" i="68" s="1"/>
  <c r="R57" i="69" s="1"/>
  <c r="R57" i="70" s="1"/>
  <c r="R57" i="71" s="1"/>
  <c r="R57" i="72" s="1"/>
  <c r="R57" i="73" s="1"/>
  <c r="R57" i="75" s="1"/>
  <c r="R57" i="76" s="1"/>
  <c r="R57" i="77" s="1"/>
  <c r="R57" i="78" s="1"/>
  <c r="R57" i="79" s="1"/>
  <c r="R57" i="80" s="1"/>
  <c r="R57" i="81" s="1"/>
  <c r="R57" i="82" s="1"/>
  <c r="R57" i="83" s="1"/>
  <c r="R57" i="84" s="1"/>
  <c r="R57" i="85" s="1"/>
  <c r="R57" i="86" s="1"/>
  <c r="R57" i="87" s="1"/>
  <c r="R57" i="88" s="1"/>
  <c r="R57" i="89" s="1"/>
  <c r="R57" i="90" s="1"/>
  <c r="R57" i="91" s="1"/>
  <c r="R57" i="92" s="1"/>
  <c r="R57" i="94" s="1"/>
  <c r="R57" i="95" s="1"/>
  <c r="R57" i="96" s="1"/>
  <c r="R57" i="97" s="1"/>
  <c r="R57" i="98" s="1"/>
  <c r="R57" i="99" s="1"/>
  <c r="R57" i="100" s="1"/>
  <c r="R57" i="101" s="1"/>
  <c r="R57" i="102" s="1"/>
  <c r="R57" i="103" s="1"/>
  <c r="R57" i="104" s="1"/>
  <c r="R57" i="105" s="1"/>
  <c r="R57" i="106" s="1"/>
  <c r="R57" i="107" s="1"/>
  <c r="R57" i="108" s="1"/>
  <c r="R57" i="109" s="1"/>
  <c r="R57" i="110" s="1"/>
  <c r="R57" i="111" s="1"/>
  <c r="Q56" i="58"/>
  <c r="R56" i="58" s="1"/>
  <c r="R56" i="59" s="1"/>
  <c r="R56" i="60" s="1"/>
  <c r="R56" i="61" s="1"/>
  <c r="R56" i="62" s="1"/>
  <c r="R56" i="63" s="1"/>
  <c r="R56" i="64" s="1"/>
  <c r="R56" i="65" s="1"/>
  <c r="R56" i="66" s="1"/>
  <c r="R56" i="67" s="1"/>
  <c r="R56" i="68" s="1"/>
  <c r="R56" i="69" s="1"/>
  <c r="R56" i="70" s="1"/>
  <c r="R56" i="71" s="1"/>
  <c r="R56" i="72" s="1"/>
  <c r="R56" i="73" s="1"/>
  <c r="R56" i="75" s="1"/>
  <c r="R56" i="76" s="1"/>
  <c r="R56" i="77" s="1"/>
  <c r="R56" i="78" s="1"/>
  <c r="R56" i="79" s="1"/>
  <c r="R56" i="80" s="1"/>
  <c r="R56" i="81" s="1"/>
  <c r="R56" i="82" s="1"/>
  <c r="R56" i="83" s="1"/>
  <c r="R56" i="84" s="1"/>
  <c r="R56" i="85" s="1"/>
  <c r="R56" i="86" s="1"/>
  <c r="R56" i="87" s="1"/>
  <c r="R56" i="88" s="1"/>
  <c r="R56" i="89" s="1"/>
  <c r="R56" i="90" s="1"/>
  <c r="R56" i="91" s="1"/>
  <c r="R56" i="92" s="1"/>
  <c r="R56" i="94" s="1"/>
  <c r="R56" i="95" s="1"/>
  <c r="R56" i="96" s="1"/>
  <c r="R56" i="97" s="1"/>
  <c r="R56" i="98" s="1"/>
  <c r="R56" i="99" s="1"/>
  <c r="R56" i="100" s="1"/>
  <c r="R56" i="101" s="1"/>
  <c r="R56" i="102" s="1"/>
  <c r="R56" i="103" s="1"/>
  <c r="R56" i="104" s="1"/>
  <c r="R56" i="105" s="1"/>
  <c r="R56" i="106" s="1"/>
  <c r="R56" i="107" s="1"/>
  <c r="R56" i="108" s="1"/>
  <c r="R56" i="109" s="1"/>
  <c r="R56" i="110" s="1"/>
  <c r="R56" i="111" s="1"/>
  <c r="Q55" i="58"/>
  <c r="R55" i="58" s="1"/>
  <c r="R55" i="59" s="1"/>
  <c r="R55" i="60" s="1"/>
  <c r="R55" i="61" s="1"/>
  <c r="R55" i="62" s="1"/>
  <c r="R55" i="63" s="1"/>
  <c r="R55" i="64" s="1"/>
  <c r="R55" i="65" s="1"/>
  <c r="R55" i="66" s="1"/>
  <c r="R55" i="67" s="1"/>
  <c r="R55" i="68" s="1"/>
  <c r="R55" i="69" s="1"/>
  <c r="R55" i="70" s="1"/>
  <c r="R55" i="71" s="1"/>
  <c r="R55" i="72" s="1"/>
  <c r="R55" i="73" s="1"/>
  <c r="R55" i="75" s="1"/>
  <c r="R55" i="76" s="1"/>
  <c r="R55" i="77" s="1"/>
  <c r="R55" i="78" s="1"/>
  <c r="R55" i="79" s="1"/>
  <c r="R55" i="80" s="1"/>
  <c r="R55" i="81" s="1"/>
  <c r="R55" i="82" s="1"/>
  <c r="R55" i="83" s="1"/>
  <c r="R55" i="84" s="1"/>
  <c r="R55" i="85" s="1"/>
  <c r="R55" i="86" s="1"/>
  <c r="R55" i="87" s="1"/>
  <c r="R55" i="88" s="1"/>
  <c r="R55" i="89" s="1"/>
  <c r="R55" i="90" s="1"/>
  <c r="R55" i="91" s="1"/>
  <c r="R55" i="92" s="1"/>
  <c r="R55" i="94" s="1"/>
  <c r="R55" i="95" s="1"/>
  <c r="R55" i="96" s="1"/>
  <c r="R55" i="97" s="1"/>
  <c r="R55" i="98" s="1"/>
  <c r="R55" i="99" s="1"/>
  <c r="R55" i="100" s="1"/>
  <c r="R55" i="101" s="1"/>
  <c r="R55" i="102" s="1"/>
  <c r="R55" i="103" s="1"/>
  <c r="R55" i="104" s="1"/>
  <c r="R55" i="105" s="1"/>
  <c r="R55" i="106" s="1"/>
  <c r="R55" i="107" s="1"/>
  <c r="R55" i="108" s="1"/>
  <c r="R55" i="109" s="1"/>
  <c r="R55" i="110" s="1"/>
  <c r="R55" i="111" s="1"/>
  <c r="Q54" i="58"/>
  <c r="R54" i="58" s="1"/>
  <c r="R54" i="59" s="1"/>
  <c r="R54" i="60" s="1"/>
  <c r="R54" i="61" s="1"/>
  <c r="R54" i="62" s="1"/>
  <c r="R54" i="63" s="1"/>
  <c r="R54" i="64" s="1"/>
  <c r="R54" i="65" s="1"/>
  <c r="R54" i="66" s="1"/>
  <c r="R54" i="67" s="1"/>
  <c r="R54" i="68" s="1"/>
  <c r="R54" i="69" s="1"/>
  <c r="R54" i="70" s="1"/>
  <c r="R54" i="71" s="1"/>
  <c r="R54" i="72" s="1"/>
  <c r="R54" i="73" s="1"/>
  <c r="R54" i="75" s="1"/>
  <c r="R54" i="76" s="1"/>
  <c r="R54" i="77" s="1"/>
  <c r="R54" i="78" s="1"/>
  <c r="R54" i="79" s="1"/>
  <c r="R54" i="80" s="1"/>
  <c r="R54" i="81" s="1"/>
  <c r="R54" i="82" s="1"/>
  <c r="R54" i="83" s="1"/>
  <c r="R54" i="84" s="1"/>
  <c r="R54" i="85" s="1"/>
  <c r="R54" i="86" s="1"/>
  <c r="R54" i="87" s="1"/>
  <c r="R54" i="88" s="1"/>
  <c r="R54" i="89" s="1"/>
  <c r="R54" i="90" s="1"/>
  <c r="R54" i="91" s="1"/>
  <c r="R54" i="92" s="1"/>
  <c r="R54" i="94" s="1"/>
  <c r="R54" i="95" s="1"/>
  <c r="R54" i="96" s="1"/>
  <c r="R54" i="97" s="1"/>
  <c r="R54" i="98" s="1"/>
  <c r="R54" i="99" s="1"/>
  <c r="R54" i="100" s="1"/>
  <c r="R54" i="101" s="1"/>
  <c r="R54" i="102" s="1"/>
  <c r="R54" i="103" s="1"/>
  <c r="R54" i="104" s="1"/>
  <c r="R54" i="105" s="1"/>
  <c r="R54" i="106" s="1"/>
  <c r="R54" i="107" s="1"/>
  <c r="R54" i="108" s="1"/>
  <c r="R54" i="109" s="1"/>
  <c r="R54" i="110" s="1"/>
  <c r="R54" i="111" s="1"/>
  <c r="Q53" i="58"/>
  <c r="R53" i="58" s="1"/>
  <c r="R53" i="59" s="1"/>
  <c r="R53" i="60" s="1"/>
  <c r="R53" i="61" s="1"/>
  <c r="R53" i="62" s="1"/>
  <c r="R53" i="63" s="1"/>
  <c r="R53" i="64" s="1"/>
  <c r="R53" i="65" s="1"/>
  <c r="R53" i="66" s="1"/>
  <c r="R53" i="67" s="1"/>
  <c r="R53" i="68" s="1"/>
  <c r="R53" i="69" s="1"/>
  <c r="R53" i="70" s="1"/>
  <c r="R53" i="71" s="1"/>
  <c r="R53" i="72" s="1"/>
  <c r="R53" i="73" s="1"/>
  <c r="R53" i="75" s="1"/>
  <c r="R53" i="76" s="1"/>
  <c r="R53" i="77" s="1"/>
  <c r="R53" i="78" s="1"/>
  <c r="R53" i="79" s="1"/>
  <c r="R53" i="80" s="1"/>
  <c r="R53" i="81" s="1"/>
  <c r="R53" i="82" s="1"/>
  <c r="R53" i="83" s="1"/>
  <c r="R53" i="84" s="1"/>
  <c r="R53" i="85" s="1"/>
  <c r="R53" i="86" s="1"/>
  <c r="R53" i="87" s="1"/>
  <c r="R53" i="88" s="1"/>
  <c r="R53" i="89" s="1"/>
  <c r="R53" i="90" s="1"/>
  <c r="R53" i="91" s="1"/>
  <c r="R53" i="92" s="1"/>
  <c r="R53" i="94" s="1"/>
  <c r="R53" i="95" s="1"/>
  <c r="R53" i="96" s="1"/>
  <c r="R53" i="97" s="1"/>
  <c r="R53" i="98" s="1"/>
  <c r="R53" i="99" s="1"/>
  <c r="R53" i="100" s="1"/>
  <c r="R53" i="101" s="1"/>
  <c r="R53" i="102" s="1"/>
  <c r="R53" i="103" s="1"/>
  <c r="R53" i="104" s="1"/>
  <c r="R53" i="105" s="1"/>
  <c r="R53" i="106" s="1"/>
  <c r="R53" i="107" s="1"/>
  <c r="R53" i="108" s="1"/>
  <c r="R53" i="109" s="1"/>
  <c r="R53" i="110" s="1"/>
  <c r="R53" i="111" s="1"/>
  <c r="Q52" i="58"/>
  <c r="R52" i="58" s="1"/>
  <c r="R52" i="59" s="1"/>
  <c r="R52" i="60" s="1"/>
  <c r="R52" i="61" s="1"/>
  <c r="R52" i="62" s="1"/>
  <c r="R52" i="63" s="1"/>
  <c r="R52" i="64" s="1"/>
  <c r="R52" i="65" s="1"/>
  <c r="R52" i="66" s="1"/>
  <c r="R52" i="67" s="1"/>
  <c r="R52" i="68" s="1"/>
  <c r="R52" i="69" s="1"/>
  <c r="R52" i="70" s="1"/>
  <c r="R52" i="71" s="1"/>
  <c r="R52" i="72" s="1"/>
  <c r="R52" i="73" s="1"/>
  <c r="R52" i="75" s="1"/>
  <c r="R52" i="76" s="1"/>
  <c r="R52" i="77" s="1"/>
  <c r="R52" i="78" s="1"/>
  <c r="R52" i="79" s="1"/>
  <c r="R52" i="80" s="1"/>
  <c r="R52" i="81" s="1"/>
  <c r="R52" i="82" s="1"/>
  <c r="R52" i="83" s="1"/>
  <c r="R52" i="84" s="1"/>
  <c r="R52" i="85" s="1"/>
  <c r="R52" i="86" s="1"/>
  <c r="R52" i="87" s="1"/>
  <c r="R52" i="88" s="1"/>
  <c r="R52" i="89" s="1"/>
  <c r="R52" i="90" s="1"/>
  <c r="R52" i="91" s="1"/>
  <c r="R52" i="92" s="1"/>
  <c r="R52" i="94" s="1"/>
  <c r="R52" i="95" s="1"/>
  <c r="R52" i="96" s="1"/>
  <c r="R52" i="97" s="1"/>
  <c r="R52" i="98" s="1"/>
  <c r="R52" i="99" s="1"/>
  <c r="R52" i="100" s="1"/>
  <c r="R52" i="101" s="1"/>
  <c r="R52" i="102" s="1"/>
  <c r="R52" i="103" s="1"/>
  <c r="R52" i="104" s="1"/>
  <c r="R52" i="105" s="1"/>
  <c r="R52" i="106" s="1"/>
  <c r="R52" i="107" s="1"/>
  <c r="R52" i="108" s="1"/>
  <c r="R52" i="109" s="1"/>
  <c r="R52" i="110" s="1"/>
  <c r="R52" i="111" s="1"/>
  <c r="Q51" i="58"/>
  <c r="R51" i="58" s="1"/>
  <c r="R51" i="59" s="1"/>
  <c r="R51" i="60" s="1"/>
  <c r="R51" i="61" s="1"/>
  <c r="R51" i="62" s="1"/>
  <c r="R51" i="63" s="1"/>
  <c r="R51" i="64" s="1"/>
  <c r="R51" i="65" s="1"/>
  <c r="R51" i="66" s="1"/>
  <c r="R51" i="67" s="1"/>
  <c r="R51" i="68" s="1"/>
  <c r="R51" i="69" s="1"/>
  <c r="R51" i="70" s="1"/>
  <c r="R51" i="71" s="1"/>
  <c r="R51" i="72" s="1"/>
  <c r="R51" i="73" s="1"/>
  <c r="R51" i="75" s="1"/>
  <c r="R51" i="76" s="1"/>
  <c r="R51" i="77" s="1"/>
  <c r="R51" i="78" s="1"/>
  <c r="R51" i="79" s="1"/>
  <c r="R51" i="80" s="1"/>
  <c r="R51" i="81" s="1"/>
  <c r="R51" i="82" s="1"/>
  <c r="R51" i="83" s="1"/>
  <c r="R51" i="84" s="1"/>
  <c r="R51" i="85" s="1"/>
  <c r="R51" i="86" s="1"/>
  <c r="R51" i="87" s="1"/>
  <c r="R51" i="88" s="1"/>
  <c r="R51" i="89" s="1"/>
  <c r="R51" i="90" s="1"/>
  <c r="R51" i="91" s="1"/>
  <c r="R51" i="92" s="1"/>
  <c r="R51" i="94" s="1"/>
  <c r="R51" i="95" s="1"/>
  <c r="R51" i="96" s="1"/>
  <c r="R51" i="97" s="1"/>
  <c r="R51" i="98" s="1"/>
  <c r="R51" i="99" s="1"/>
  <c r="R51" i="100" s="1"/>
  <c r="R51" i="101" s="1"/>
  <c r="R51" i="102" s="1"/>
  <c r="R51" i="103" s="1"/>
  <c r="R51" i="104" s="1"/>
  <c r="R51" i="105" s="1"/>
  <c r="R51" i="106" s="1"/>
  <c r="R51" i="107" s="1"/>
  <c r="R51" i="108" s="1"/>
  <c r="R51" i="109" s="1"/>
  <c r="R51" i="110" s="1"/>
  <c r="R51" i="111" s="1"/>
  <c r="Q50" i="58"/>
  <c r="R50" i="58" s="1"/>
  <c r="R50" i="59" s="1"/>
  <c r="R50" i="60" s="1"/>
  <c r="R50" i="61" s="1"/>
  <c r="R50" i="62" s="1"/>
  <c r="R50" i="63" s="1"/>
  <c r="R50" i="64" s="1"/>
  <c r="R50" i="65" s="1"/>
  <c r="R50" i="66" s="1"/>
  <c r="R50" i="67" s="1"/>
  <c r="R50" i="68" s="1"/>
  <c r="R50" i="69" s="1"/>
  <c r="R50" i="70" s="1"/>
  <c r="R50" i="71" s="1"/>
  <c r="R50" i="72" s="1"/>
  <c r="R50" i="73" s="1"/>
  <c r="R50" i="75" s="1"/>
  <c r="R50" i="76" s="1"/>
  <c r="R50" i="77" s="1"/>
  <c r="R50" i="78" s="1"/>
  <c r="R50" i="79" s="1"/>
  <c r="R50" i="80" s="1"/>
  <c r="R50" i="81" s="1"/>
  <c r="R50" i="82" s="1"/>
  <c r="R50" i="83" s="1"/>
  <c r="R50" i="84" s="1"/>
  <c r="R50" i="85" s="1"/>
  <c r="R50" i="86" s="1"/>
  <c r="R50" i="87" s="1"/>
  <c r="R50" i="88" s="1"/>
  <c r="R50" i="89" s="1"/>
  <c r="R50" i="90" s="1"/>
  <c r="R50" i="91" s="1"/>
  <c r="R50" i="92" s="1"/>
  <c r="R50" i="94" s="1"/>
  <c r="R50" i="95" s="1"/>
  <c r="R50" i="96" s="1"/>
  <c r="R50" i="97" s="1"/>
  <c r="R50" i="98" s="1"/>
  <c r="R50" i="99" s="1"/>
  <c r="R50" i="100" s="1"/>
  <c r="R50" i="101" s="1"/>
  <c r="R50" i="102" s="1"/>
  <c r="R50" i="103" s="1"/>
  <c r="R50" i="104" s="1"/>
  <c r="R50" i="105" s="1"/>
  <c r="R50" i="106" s="1"/>
  <c r="R50" i="107" s="1"/>
  <c r="R50" i="108" s="1"/>
  <c r="R50" i="109" s="1"/>
  <c r="R50" i="110" s="1"/>
  <c r="R50" i="111" s="1"/>
  <c r="Q49" i="58"/>
  <c r="R49" i="58" s="1"/>
  <c r="R49" i="59" s="1"/>
  <c r="R49" i="60" s="1"/>
  <c r="R49" i="61" s="1"/>
  <c r="R49" i="62" s="1"/>
  <c r="R49" i="63" s="1"/>
  <c r="R49" i="64" s="1"/>
  <c r="R49" i="65" s="1"/>
  <c r="R49" i="66" s="1"/>
  <c r="R49" i="67" s="1"/>
  <c r="R49" i="68" s="1"/>
  <c r="R49" i="69" s="1"/>
  <c r="R49" i="70" s="1"/>
  <c r="R49" i="71" s="1"/>
  <c r="R49" i="72" s="1"/>
  <c r="R49" i="73" s="1"/>
  <c r="R49" i="75" s="1"/>
  <c r="R49" i="76" s="1"/>
  <c r="R49" i="77" s="1"/>
  <c r="R49" i="78" s="1"/>
  <c r="R49" i="79" s="1"/>
  <c r="R49" i="80" s="1"/>
  <c r="R49" i="81" s="1"/>
  <c r="R49" i="82" s="1"/>
  <c r="R49" i="83" s="1"/>
  <c r="R49" i="84" s="1"/>
  <c r="R49" i="85" s="1"/>
  <c r="R49" i="86" s="1"/>
  <c r="R49" i="87" s="1"/>
  <c r="R49" i="88" s="1"/>
  <c r="R49" i="89" s="1"/>
  <c r="R49" i="90" s="1"/>
  <c r="R49" i="91" s="1"/>
  <c r="R49" i="92" s="1"/>
  <c r="R49" i="94" s="1"/>
  <c r="R49" i="95" s="1"/>
  <c r="R49" i="96" s="1"/>
  <c r="R49" i="97" s="1"/>
  <c r="R49" i="98" s="1"/>
  <c r="R49" i="99" s="1"/>
  <c r="R49" i="100" s="1"/>
  <c r="R49" i="101" s="1"/>
  <c r="R49" i="102" s="1"/>
  <c r="R49" i="103" s="1"/>
  <c r="R49" i="104" s="1"/>
  <c r="R49" i="105" s="1"/>
  <c r="R49" i="106" s="1"/>
  <c r="R49" i="107" s="1"/>
  <c r="R49" i="108" s="1"/>
  <c r="R49" i="109" s="1"/>
  <c r="R49" i="110" s="1"/>
  <c r="R49" i="111" s="1"/>
  <c r="Q48" i="58"/>
  <c r="Q47" i="58"/>
  <c r="R47" i="58" s="1"/>
  <c r="R47" i="59" s="1"/>
  <c r="R47" i="60" s="1"/>
  <c r="R47" i="61" s="1"/>
  <c r="R47" i="62" s="1"/>
  <c r="R47" i="63" s="1"/>
  <c r="R47" i="64" s="1"/>
  <c r="R47" i="65" s="1"/>
  <c r="R47" i="66" s="1"/>
  <c r="R47" i="67" s="1"/>
  <c r="R47" i="68" s="1"/>
  <c r="R47" i="69" s="1"/>
  <c r="R47" i="70" s="1"/>
  <c r="R47" i="71" s="1"/>
  <c r="R47" i="72" s="1"/>
  <c r="R47" i="73" s="1"/>
  <c r="R47" i="75" s="1"/>
  <c r="R47" i="76" s="1"/>
  <c r="R47" i="77" s="1"/>
  <c r="R47" i="78" s="1"/>
  <c r="R47" i="79" s="1"/>
  <c r="R47" i="80" s="1"/>
  <c r="R47" i="81" s="1"/>
  <c r="R47" i="82" s="1"/>
  <c r="R47" i="83" s="1"/>
  <c r="R47" i="84" s="1"/>
  <c r="R47" i="85" s="1"/>
  <c r="R47" i="86" s="1"/>
  <c r="R47" i="87" s="1"/>
  <c r="R47" i="88" s="1"/>
  <c r="R47" i="89" s="1"/>
  <c r="R47" i="90" s="1"/>
  <c r="R47" i="91" s="1"/>
  <c r="R47" i="92" s="1"/>
  <c r="R47" i="94" s="1"/>
  <c r="R47" i="95" s="1"/>
  <c r="R47" i="96" s="1"/>
  <c r="R47" i="97" s="1"/>
  <c r="R47" i="98" s="1"/>
  <c r="R47" i="99" s="1"/>
  <c r="R47" i="100" s="1"/>
  <c r="R47" i="101" s="1"/>
  <c r="R47" i="102" s="1"/>
  <c r="R47" i="103" s="1"/>
  <c r="R47" i="104" s="1"/>
  <c r="R47" i="105" s="1"/>
  <c r="R47" i="106" s="1"/>
  <c r="R47" i="107" s="1"/>
  <c r="R47" i="108" s="1"/>
  <c r="R47" i="109" s="1"/>
  <c r="R47" i="110" s="1"/>
  <c r="R47" i="111" s="1"/>
  <c r="Q46" i="58"/>
  <c r="R46" i="58" s="1"/>
  <c r="R46" i="59" s="1"/>
  <c r="R46" i="60" s="1"/>
  <c r="R46" i="61" s="1"/>
  <c r="R46" i="62" s="1"/>
  <c r="R46" i="63" s="1"/>
  <c r="R46" i="64" s="1"/>
  <c r="R46" i="65" s="1"/>
  <c r="R46" i="66" s="1"/>
  <c r="R46" i="67" s="1"/>
  <c r="R46" i="68" s="1"/>
  <c r="R46" i="69" s="1"/>
  <c r="R46" i="70" s="1"/>
  <c r="R46" i="71" s="1"/>
  <c r="R46" i="72" s="1"/>
  <c r="R46" i="73" s="1"/>
  <c r="R46" i="75" s="1"/>
  <c r="R46" i="76" s="1"/>
  <c r="R46" i="77" s="1"/>
  <c r="R46" i="78" s="1"/>
  <c r="R46" i="79" s="1"/>
  <c r="R46" i="80" s="1"/>
  <c r="R46" i="81" s="1"/>
  <c r="R46" i="82" s="1"/>
  <c r="R46" i="83" s="1"/>
  <c r="R46" i="84" s="1"/>
  <c r="R46" i="85" s="1"/>
  <c r="R46" i="86" s="1"/>
  <c r="R46" i="87" s="1"/>
  <c r="R46" i="88" s="1"/>
  <c r="R46" i="89" s="1"/>
  <c r="R46" i="90" s="1"/>
  <c r="R46" i="91" s="1"/>
  <c r="R46" i="92" s="1"/>
  <c r="R46" i="94" s="1"/>
  <c r="R46" i="95" s="1"/>
  <c r="R46" i="96" s="1"/>
  <c r="R46" i="97" s="1"/>
  <c r="R46" i="98" s="1"/>
  <c r="R46" i="99" s="1"/>
  <c r="R46" i="100" s="1"/>
  <c r="R46" i="101" s="1"/>
  <c r="R46" i="102" s="1"/>
  <c r="R46" i="103" s="1"/>
  <c r="R46" i="104" s="1"/>
  <c r="R46" i="105" s="1"/>
  <c r="R46" i="106" s="1"/>
  <c r="R46" i="107" s="1"/>
  <c r="R46" i="108" s="1"/>
  <c r="R46" i="109" s="1"/>
  <c r="R46" i="110" s="1"/>
  <c r="R46" i="111" s="1"/>
  <c r="Q45" i="58"/>
  <c r="R45" i="58" s="1"/>
  <c r="R45" i="59" s="1"/>
  <c r="R45" i="60" s="1"/>
  <c r="R45" i="61" s="1"/>
  <c r="R45" i="62" s="1"/>
  <c r="R45" i="63" s="1"/>
  <c r="R45" i="64" s="1"/>
  <c r="R45" i="65" s="1"/>
  <c r="R45" i="66" s="1"/>
  <c r="R45" i="67" s="1"/>
  <c r="R45" i="68" s="1"/>
  <c r="R45" i="69" s="1"/>
  <c r="R45" i="70" s="1"/>
  <c r="R45" i="71" s="1"/>
  <c r="R45" i="72" s="1"/>
  <c r="R45" i="73" s="1"/>
  <c r="R45" i="75" s="1"/>
  <c r="R45" i="76" s="1"/>
  <c r="R45" i="77" s="1"/>
  <c r="R45" i="78" s="1"/>
  <c r="R45" i="79" s="1"/>
  <c r="R45" i="80" s="1"/>
  <c r="R45" i="81" s="1"/>
  <c r="R45" i="82" s="1"/>
  <c r="R45" i="83" s="1"/>
  <c r="R45" i="84" s="1"/>
  <c r="R45" i="85" s="1"/>
  <c r="R45" i="86" s="1"/>
  <c r="R45" i="87" s="1"/>
  <c r="R45" i="88" s="1"/>
  <c r="R45" i="89" s="1"/>
  <c r="R45" i="90" s="1"/>
  <c r="R45" i="91" s="1"/>
  <c r="R45" i="92" s="1"/>
  <c r="R45" i="94" s="1"/>
  <c r="R45" i="95" s="1"/>
  <c r="R45" i="96" s="1"/>
  <c r="R45" i="97" s="1"/>
  <c r="R45" i="98" s="1"/>
  <c r="R45" i="99" s="1"/>
  <c r="R45" i="100" s="1"/>
  <c r="R45" i="101" s="1"/>
  <c r="R45" i="102" s="1"/>
  <c r="R45" i="103" s="1"/>
  <c r="R45" i="104" s="1"/>
  <c r="R45" i="105" s="1"/>
  <c r="R45" i="106" s="1"/>
  <c r="R45" i="107" s="1"/>
  <c r="R45" i="108" s="1"/>
  <c r="R45" i="109" s="1"/>
  <c r="R45" i="110" s="1"/>
  <c r="R45" i="111" s="1"/>
  <c r="Q44" i="58"/>
  <c r="R44" i="58" s="1"/>
  <c r="R44" i="59" s="1"/>
  <c r="R44" i="60" s="1"/>
  <c r="R44" i="61" s="1"/>
  <c r="R44" i="62" s="1"/>
  <c r="R44" i="63" s="1"/>
  <c r="R44" i="64" s="1"/>
  <c r="R44" i="65" s="1"/>
  <c r="R44" i="66" s="1"/>
  <c r="R44" i="67" s="1"/>
  <c r="R44" i="68" s="1"/>
  <c r="R44" i="69" s="1"/>
  <c r="R44" i="70" s="1"/>
  <c r="R44" i="71" s="1"/>
  <c r="R44" i="72" s="1"/>
  <c r="R44" i="73" s="1"/>
  <c r="R44" i="75" s="1"/>
  <c r="R44" i="76" s="1"/>
  <c r="R44" i="77" s="1"/>
  <c r="R44" i="78" s="1"/>
  <c r="R44" i="79" s="1"/>
  <c r="R44" i="80" s="1"/>
  <c r="R44" i="81" s="1"/>
  <c r="R44" i="82" s="1"/>
  <c r="R44" i="83" s="1"/>
  <c r="R44" i="84" s="1"/>
  <c r="R44" i="85" s="1"/>
  <c r="R44" i="86" s="1"/>
  <c r="R44" i="87" s="1"/>
  <c r="R44" i="88" s="1"/>
  <c r="R44" i="89" s="1"/>
  <c r="R44" i="90" s="1"/>
  <c r="R44" i="91" s="1"/>
  <c r="R44" i="92" s="1"/>
  <c r="R44" i="94" s="1"/>
  <c r="R44" i="95" s="1"/>
  <c r="R44" i="96" s="1"/>
  <c r="R44" i="97" s="1"/>
  <c r="R44" i="98" s="1"/>
  <c r="R44" i="99" s="1"/>
  <c r="R44" i="100" s="1"/>
  <c r="R44" i="101" s="1"/>
  <c r="R44" i="102" s="1"/>
  <c r="R44" i="103" s="1"/>
  <c r="R44" i="104" s="1"/>
  <c r="R44" i="105" s="1"/>
  <c r="R44" i="106" s="1"/>
  <c r="R44" i="107" s="1"/>
  <c r="R44" i="108" s="1"/>
  <c r="R44" i="109" s="1"/>
  <c r="R44" i="110" s="1"/>
  <c r="R44" i="111" s="1"/>
  <c r="Q43" i="58"/>
  <c r="R43" i="58" s="1"/>
  <c r="R43" i="59" s="1"/>
  <c r="R43" i="60" s="1"/>
  <c r="R43" i="61" s="1"/>
  <c r="R43" i="62" s="1"/>
  <c r="R43" i="63" s="1"/>
  <c r="R43" i="64" s="1"/>
  <c r="R43" i="65" s="1"/>
  <c r="R43" i="66" s="1"/>
  <c r="R43" i="67" s="1"/>
  <c r="R43" i="68" s="1"/>
  <c r="R43" i="69" s="1"/>
  <c r="R43" i="70" s="1"/>
  <c r="R43" i="71" s="1"/>
  <c r="R43" i="72" s="1"/>
  <c r="R43" i="73" s="1"/>
  <c r="R43" i="75" s="1"/>
  <c r="R43" i="76" s="1"/>
  <c r="R43" i="77" s="1"/>
  <c r="R43" i="78" s="1"/>
  <c r="R43" i="79" s="1"/>
  <c r="R43" i="80" s="1"/>
  <c r="R43" i="81" s="1"/>
  <c r="R43" i="82" s="1"/>
  <c r="R43" i="83" s="1"/>
  <c r="R43" i="84" s="1"/>
  <c r="R43" i="85" s="1"/>
  <c r="R43" i="86" s="1"/>
  <c r="R43" i="87" s="1"/>
  <c r="R43" i="88" s="1"/>
  <c r="R43" i="89" s="1"/>
  <c r="R43" i="90" s="1"/>
  <c r="R43" i="91" s="1"/>
  <c r="R43" i="92" s="1"/>
  <c r="R43" i="94" s="1"/>
  <c r="R43" i="95" s="1"/>
  <c r="R43" i="96" s="1"/>
  <c r="R43" i="97" s="1"/>
  <c r="R43" i="98" s="1"/>
  <c r="R43" i="99" s="1"/>
  <c r="R43" i="100" s="1"/>
  <c r="R43" i="101" s="1"/>
  <c r="R43" i="102" s="1"/>
  <c r="R43" i="103" s="1"/>
  <c r="R43" i="104" s="1"/>
  <c r="R43" i="105" s="1"/>
  <c r="R43" i="106" s="1"/>
  <c r="R43" i="107" s="1"/>
  <c r="R43" i="108" s="1"/>
  <c r="R43" i="109" s="1"/>
  <c r="R43" i="110" s="1"/>
  <c r="R43" i="111" s="1"/>
  <c r="L13" i="58"/>
  <c r="I13" i="59" s="1"/>
  <c r="L13" i="59" s="1"/>
  <c r="I13" i="60" s="1"/>
  <c r="L13" i="60" s="1"/>
  <c r="I13" i="61" s="1"/>
  <c r="L13" i="61" s="1"/>
  <c r="I13" i="62" s="1"/>
  <c r="L13" i="62" s="1"/>
  <c r="I13" i="63" s="1"/>
  <c r="L13" i="63" s="1"/>
  <c r="I13" i="64" s="1"/>
  <c r="L13" i="64" s="1"/>
  <c r="I13" i="65" s="1"/>
  <c r="L13" i="65" s="1"/>
  <c r="I13" i="66" s="1"/>
  <c r="L13" i="66" s="1"/>
  <c r="I13" i="67" s="1"/>
  <c r="L13" i="67" s="1"/>
  <c r="I13" i="68" s="1"/>
  <c r="L13" i="68" s="1"/>
  <c r="I13" i="69" s="1"/>
  <c r="L13" i="69" s="1"/>
  <c r="I13" i="70" s="1"/>
  <c r="L13" i="70" s="1"/>
  <c r="I13" i="71" s="1"/>
  <c r="L13" i="71" s="1"/>
  <c r="I13" i="72" s="1"/>
  <c r="L13" i="72" s="1"/>
  <c r="I13" i="73" s="1"/>
  <c r="L13" i="73" s="1"/>
  <c r="I13" i="75" s="1"/>
  <c r="L13" i="75" s="1"/>
  <c r="I13" i="76" s="1"/>
  <c r="L13" i="76" s="1"/>
  <c r="I13" i="77" s="1"/>
  <c r="L13" i="77" s="1"/>
  <c r="I13" i="78" s="1"/>
  <c r="L13" i="78" s="1"/>
  <c r="I13" i="79" s="1"/>
  <c r="L13" i="79" s="1"/>
  <c r="I13" i="80" s="1"/>
  <c r="L13" i="80" s="1"/>
  <c r="I13" i="81" s="1"/>
  <c r="L13" i="81" s="1"/>
  <c r="I13" i="82" s="1"/>
  <c r="L13" i="82" s="1"/>
  <c r="I13" i="83" s="1"/>
  <c r="L13" i="83" s="1"/>
  <c r="I13" i="84" s="1"/>
  <c r="L13" i="84" s="1"/>
  <c r="I13" i="85" s="1"/>
  <c r="L13" i="85" s="1"/>
  <c r="I13" i="86" s="1"/>
  <c r="L13" i="86" s="1"/>
  <c r="I13" i="87" s="1"/>
  <c r="L13" i="87" s="1"/>
  <c r="I13" i="88" s="1"/>
  <c r="L13" i="88" s="1"/>
  <c r="I13" i="89" s="1"/>
  <c r="L13" i="89" s="1"/>
  <c r="I13" i="90" s="1"/>
  <c r="L13" i="90" s="1"/>
  <c r="I13" i="91" s="1"/>
  <c r="L13" i="91" s="1"/>
  <c r="I13" i="92" s="1"/>
  <c r="L13" i="92" s="1"/>
  <c r="I13" i="94" s="1"/>
  <c r="L13" i="94" s="1"/>
  <c r="I13" i="95" s="1"/>
  <c r="L13" i="95" s="1"/>
  <c r="I13" i="96" s="1"/>
  <c r="L13" i="96" s="1"/>
  <c r="I13" i="97" s="1"/>
  <c r="L13" i="97" s="1"/>
  <c r="I13" i="98" s="1"/>
  <c r="L13" i="98" s="1"/>
  <c r="I13" i="99" s="1"/>
  <c r="R48" i="58" l="1"/>
  <c r="R48" i="59" s="1"/>
  <c r="R48" i="60" s="1"/>
  <c r="R48" i="61" s="1"/>
  <c r="R48" i="62" s="1"/>
  <c r="R48" i="63" l="1"/>
  <c r="R48" i="64" s="1"/>
  <c r="R48" i="65" s="1"/>
  <c r="R48" i="66" s="1"/>
  <c r="R48" i="68" l="1"/>
  <c r="R48" i="69" s="1"/>
  <c r="R48" i="70" s="1"/>
  <c r="C30" i="57"/>
  <c r="D30" i="57"/>
  <c r="E30" i="57"/>
  <c r="F30" i="57"/>
  <c r="G30" i="57"/>
  <c r="H30" i="57"/>
  <c r="I30" i="57"/>
  <c r="J30" i="57"/>
  <c r="K30" i="57"/>
  <c r="L30" i="57"/>
  <c r="M30" i="57"/>
  <c r="N30" i="57"/>
  <c r="O30" i="57"/>
  <c r="P30" i="57"/>
  <c r="B30" i="57"/>
  <c r="Q29" i="57"/>
  <c r="Q28" i="57"/>
  <c r="Q27" i="57"/>
  <c r="Q26" i="57"/>
  <c r="Q25" i="57"/>
  <c r="Q24" i="57"/>
  <c r="Q23" i="57"/>
  <c r="Q22" i="57"/>
  <c r="Q21" i="57"/>
  <c r="Q20" i="57"/>
  <c r="Q19" i="57"/>
  <c r="Q18" i="57"/>
  <c r="Q17" i="57"/>
  <c r="Q16" i="57"/>
  <c r="Q15" i="57"/>
  <c r="Q14" i="57"/>
  <c r="Q13" i="57"/>
  <c r="Q12" i="57"/>
  <c r="Q11" i="57"/>
  <c r="Q10" i="57"/>
  <c r="Q9" i="57"/>
  <c r="Q8" i="57"/>
  <c r="Q7" i="57"/>
  <c r="Q6" i="57"/>
  <c r="Q5" i="57"/>
  <c r="Q4" i="57"/>
  <c r="Q3" i="57"/>
  <c r="Q2" i="57"/>
  <c r="R48" i="72" l="1"/>
  <c r="R48" i="73" s="1"/>
  <c r="R48" i="75" s="1"/>
  <c r="Q137" i="44"/>
  <c r="Q136" i="44"/>
  <c r="Q135" i="44"/>
  <c r="Q134" i="44"/>
  <c r="Q133" i="44"/>
  <c r="Q132" i="44"/>
  <c r="Q131" i="44"/>
  <c r="Q130" i="44"/>
  <c r="Q127" i="44"/>
  <c r="Q126" i="44"/>
  <c r="Q125" i="44"/>
  <c r="Q124" i="44"/>
  <c r="Q123" i="44"/>
  <c r="Q122" i="44"/>
  <c r="Q121" i="44"/>
  <c r="Q120" i="44"/>
  <c r="Q119" i="44"/>
  <c r="Q118" i="44"/>
  <c r="Q117" i="44"/>
  <c r="Q116" i="44"/>
  <c r="Q115" i="44"/>
  <c r="Q114" i="44"/>
  <c r="Q113" i="44"/>
  <c r="Q112" i="44"/>
  <c r="Q111" i="44"/>
  <c r="Q110" i="44"/>
  <c r="Q109" i="44"/>
  <c r="Q108" i="44"/>
  <c r="Q107" i="44"/>
  <c r="Q106" i="44"/>
  <c r="Q105" i="44"/>
  <c r="Q104" i="44"/>
  <c r="Q103" i="44"/>
  <c r="Q102" i="44"/>
  <c r="Q101" i="44"/>
  <c r="Q100" i="44"/>
  <c r="Q99" i="44"/>
  <c r="Q98" i="44"/>
  <c r="Q97" i="44"/>
  <c r="Q96" i="44"/>
  <c r="Q95" i="44"/>
  <c r="Q94" i="44"/>
  <c r="Q93" i="44"/>
  <c r="Q92" i="44"/>
  <c r="Q91" i="44"/>
  <c r="Q90" i="44"/>
  <c r="Q89" i="44"/>
  <c r="Q88" i="44"/>
  <c r="Q87" i="44"/>
  <c r="Q86" i="44"/>
  <c r="Q85" i="44"/>
  <c r="Q82" i="44"/>
  <c r="Q81" i="44"/>
  <c r="Q80" i="44"/>
  <c r="Q79" i="44"/>
  <c r="Q78" i="44"/>
  <c r="Q77" i="44"/>
  <c r="Q76" i="44"/>
  <c r="Q75" i="44"/>
  <c r="Q74" i="44"/>
  <c r="Q73" i="44"/>
  <c r="Q72" i="44"/>
  <c r="Q71" i="44"/>
  <c r="Q70" i="44"/>
  <c r="Q69" i="44"/>
  <c r="Q68" i="44"/>
  <c r="Q67" i="44"/>
  <c r="Q66" i="44"/>
  <c r="Q65" i="44"/>
  <c r="Q64" i="44"/>
  <c r="Q63" i="44"/>
  <c r="Q62" i="44"/>
  <c r="Q61" i="44"/>
  <c r="Q60" i="44"/>
  <c r="Q59" i="44"/>
  <c r="Q58" i="44"/>
  <c r="Q57" i="44"/>
  <c r="Q56" i="44"/>
  <c r="Q55" i="44"/>
  <c r="Q54" i="44"/>
  <c r="Q53" i="44"/>
  <c r="Q52" i="44"/>
  <c r="Q51" i="44"/>
  <c r="Q50" i="44"/>
  <c r="Q49" i="44"/>
  <c r="Q48" i="44"/>
  <c r="Q47" i="44"/>
  <c r="Q46" i="44"/>
  <c r="Q45" i="44"/>
  <c r="Q44" i="44"/>
  <c r="Q43" i="44"/>
  <c r="R48" i="76" l="1"/>
  <c r="R48" i="77" s="1"/>
  <c r="R48" i="78" s="1"/>
  <c r="R48" i="79" s="1"/>
  <c r="R48" i="80" s="1"/>
  <c r="R48" i="81" l="1"/>
  <c r="R48" i="82" s="1"/>
  <c r="R48" i="83" s="1"/>
  <c r="R48" i="84" s="1"/>
  <c r="R135" i="44"/>
  <c r="R130" i="44"/>
  <c r="R48" i="85" l="1"/>
  <c r="R48" i="86" s="1"/>
  <c r="R48" i="87" s="1"/>
  <c r="R48" i="88" s="1"/>
  <c r="R45" i="44"/>
  <c r="R136" i="44"/>
  <c r="R137" i="44"/>
  <c r="R133" i="44"/>
  <c r="R62" i="44"/>
  <c r="R49" i="44"/>
  <c r="R59" i="44"/>
  <c r="R61" i="44"/>
  <c r="R63" i="44"/>
  <c r="R79" i="44"/>
  <c r="R64" i="44"/>
  <c r="R75" i="44"/>
  <c r="R66" i="44"/>
  <c r="R68" i="44"/>
  <c r="R60" i="44"/>
  <c r="R67" i="44"/>
  <c r="R70" i="44"/>
  <c r="R82" i="44"/>
  <c r="R78" i="44"/>
  <c r="R57" i="44"/>
  <c r="R65" i="44"/>
  <c r="R47" i="44"/>
  <c r="R71" i="44"/>
  <c r="R132" i="44"/>
  <c r="R131" i="44"/>
  <c r="R134" i="44"/>
  <c r="R103" i="44"/>
  <c r="R93" i="44"/>
  <c r="R102" i="44"/>
  <c r="R87" i="44"/>
  <c r="R97" i="44"/>
  <c r="R126" i="44"/>
  <c r="R107" i="44"/>
  <c r="R122" i="44"/>
  <c r="R100" i="44"/>
  <c r="R104" i="44"/>
  <c r="R115" i="44"/>
  <c r="R113" i="44"/>
  <c r="R94" i="44"/>
  <c r="R109" i="44"/>
  <c r="R92" i="44"/>
  <c r="R95" i="44"/>
  <c r="R116" i="44"/>
  <c r="R118" i="44"/>
  <c r="R105" i="44"/>
  <c r="R114" i="44"/>
  <c r="R99" i="44"/>
  <c r="R110" i="44"/>
  <c r="R96" i="44"/>
  <c r="R98" i="44"/>
  <c r="R111" i="44"/>
  <c r="R89" i="44"/>
  <c r="R88" i="44"/>
  <c r="R86" i="44"/>
  <c r="R127" i="44"/>
  <c r="R117" i="44"/>
  <c r="R121" i="44"/>
  <c r="R90" i="44"/>
  <c r="R124" i="44"/>
  <c r="R112" i="44"/>
  <c r="R101" i="44"/>
  <c r="R91" i="44"/>
  <c r="R120" i="44"/>
  <c r="R119" i="44"/>
  <c r="R125" i="44"/>
  <c r="R108" i="44"/>
  <c r="R85" i="44"/>
  <c r="R123" i="44"/>
  <c r="R48" i="89" l="1"/>
  <c r="R48" i="90" s="1"/>
  <c r="R48" i="91" s="1"/>
  <c r="R56" i="44"/>
  <c r="R69" i="44"/>
  <c r="R55" i="44"/>
  <c r="R81" i="44"/>
  <c r="R76" i="44"/>
  <c r="R54" i="44"/>
  <c r="R74" i="44"/>
  <c r="R77" i="44"/>
  <c r="R80" i="44"/>
  <c r="R51" i="44"/>
  <c r="R44" i="44"/>
  <c r="R46" i="44"/>
  <c r="R50" i="44"/>
  <c r="R106" i="44"/>
  <c r="R53" i="44"/>
  <c r="R48" i="92" l="1"/>
  <c r="R48" i="94" s="1"/>
  <c r="R58" i="44"/>
  <c r="R52" i="44"/>
  <c r="R43" i="44"/>
  <c r="R72" i="44"/>
  <c r="R73" i="44"/>
  <c r="R48" i="95" l="1"/>
  <c r="R48" i="96" s="1"/>
  <c r="R48" i="97" s="1"/>
  <c r="R48" i="98" s="1"/>
  <c r="R48" i="44"/>
  <c r="R48" i="99" l="1"/>
  <c r="R48" i="100" s="1"/>
  <c r="R48" i="101" s="1"/>
  <c r="L13" i="99"/>
  <c r="I13" i="100" s="1"/>
  <c r="L13" i="100" s="1"/>
  <c r="I13" i="101" s="1"/>
  <c r="L13" i="101" s="1"/>
  <c r="I13" i="102" s="1"/>
  <c r="L13" i="102" s="1"/>
  <c r="I13" i="103" s="1"/>
  <c r="L13" i="103" s="1"/>
  <c r="I13" i="104" s="1"/>
  <c r="L13" i="104" s="1"/>
  <c r="I13" i="105" s="1"/>
  <c r="L13" i="105" s="1"/>
  <c r="I13" i="106" s="1"/>
  <c r="L13" i="106" s="1"/>
  <c r="I13" i="107" s="1"/>
  <c r="L13" i="107" s="1"/>
  <c r="I13" i="108" s="1"/>
  <c r="L13" i="108" s="1"/>
  <c r="I13" i="109" s="1"/>
  <c r="L13" i="109" s="1"/>
  <c r="I13" i="110" s="1"/>
  <c r="L13" i="110" s="1"/>
  <c r="I13" i="111" s="1"/>
  <c r="L13" i="111" s="1"/>
  <c r="R48" i="102" l="1"/>
  <c r="R48" i="103" l="1"/>
  <c r="R48" i="104" s="1"/>
  <c r="R48" i="105" s="1"/>
  <c r="R48" i="106" s="1"/>
  <c r="R48" i="107" l="1"/>
  <c r="R48" i="108" s="1"/>
  <c r="R48" i="109" s="1"/>
  <c r="R48" i="110" s="1"/>
  <c r="R48" i="111" s="1"/>
</calcChain>
</file>

<file path=xl/sharedStrings.xml><?xml version="1.0" encoding="utf-8"?>
<sst xmlns="http://schemas.openxmlformats.org/spreadsheetml/2006/main" count="16029" uniqueCount="287">
  <si>
    <t>Weekly</t>
  </si>
  <si>
    <t>דוח</t>
  </si>
  <si>
    <t>Epidemiological</t>
  </si>
  <si>
    <t>אפידמיולוגי</t>
  </si>
  <si>
    <t>Report</t>
  </si>
  <si>
    <t>שבועי</t>
  </si>
  <si>
    <t>Week No.</t>
  </si>
  <si>
    <t>שבוע מס'</t>
  </si>
  <si>
    <t>Akko</t>
  </si>
  <si>
    <t>Nazareth</t>
  </si>
  <si>
    <t>Afula</t>
  </si>
  <si>
    <t>Zefat</t>
  </si>
  <si>
    <t>Kinneret</t>
  </si>
  <si>
    <t>Hadera</t>
  </si>
  <si>
    <t>Haifa</t>
  </si>
  <si>
    <t>Tel Aviv</t>
  </si>
  <si>
    <t>Ha'Sharon</t>
  </si>
  <si>
    <t>Petach Tiqwa</t>
  </si>
  <si>
    <t>Rehovot</t>
  </si>
  <si>
    <t>Ramla</t>
  </si>
  <si>
    <t>Ashqelon</t>
  </si>
  <si>
    <t>Beer Sheva</t>
  </si>
  <si>
    <t>Jerusalem</t>
  </si>
  <si>
    <t>עכו</t>
  </si>
  <si>
    <t>נצרת</t>
  </si>
  <si>
    <t>עפולה</t>
  </si>
  <si>
    <t>צפת</t>
  </si>
  <si>
    <t>כנרת</t>
  </si>
  <si>
    <t>חדרה</t>
  </si>
  <si>
    <t>חיפה</t>
  </si>
  <si>
    <t>תל אביב</t>
  </si>
  <si>
    <t>שרון</t>
  </si>
  <si>
    <t>פתח תקוה</t>
  </si>
  <si>
    <t>רחובות</t>
  </si>
  <si>
    <t>רמלה</t>
  </si>
  <si>
    <t>אשקלון</t>
  </si>
  <si>
    <t>באר שבע</t>
  </si>
  <si>
    <t>ירושלים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</si>
  <si>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</si>
  <si>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</si>
  <si>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</si>
  <si>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</si>
  <si>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</si>
  <si>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</si>
  <si>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</si>
  <si>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</si>
  <si>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</si>
  <si>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</si>
  <si>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</si>
  <si>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</si>
  <si>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</si>
  <si>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</si>
  <si>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</si>
  <si>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</si>
  <si>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</si>
  <si>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</si>
  <si>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</si>
  <si>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</si>
  <si>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</si>
  <si>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</si>
  <si>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</si>
  <si>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</si>
  <si>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</si>
  <si>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</si>
  <si>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</si>
  <si>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</si>
  <si>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</si>
  <si>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</si>
  <si>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</si>
  <si>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</si>
  <si>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</si>
  <si>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</si>
  <si>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</si>
  <si>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</si>
  <si>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</si>
  <si>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unknown agent</t>
  </si>
  <si>
    <t>דלקת עוצבה - מחולל לא ידוע</t>
  </si>
  <si>
    <t>Meningitis - other</t>
  </si>
  <si>
    <t>דלקת עוצבה חדה אחרת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</si>
  <si>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</si>
  <si>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</si>
  <si>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</si>
  <si>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</si>
  <si>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</si>
  <si>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</si>
  <si>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</si>
  <si>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</si>
  <si>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Non cholera vibrio infection</t>
  </si>
  <si>
    <t>Gonorrhea</t>
  </si>
  <si>
    <t>זיבה</t>
  </si>
  <si>
    <t>E. coli O157:H7 infection</t>
  </si>
  <si>
    <t>זיהום ע"י א. קולי O157:H7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</si>
  <si>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</si>
  <si>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</si>
  <si>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</si>
  <si>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</si>
  <si>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</si>
  <si>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</si>
  <si>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</si>
  <si>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</si>
  <si>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</si>
  <si>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</si>
  <si>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</si>
  <si>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</si>
  <si>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</si>
  <si>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</si>
  <si>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</si>
  <si>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</si>
  <si>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</si>
  <si>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</si>
  <si>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</si>
  <si>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</si>
  <si>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</si>
  <si>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</si>
  <si>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</si>
  <si>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</si>
  <si>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</si>
  <si>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</si>
  <si>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</si>
  <si>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</si>
  <si>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</si>
  <si>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</si>
  <si>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</si>
  <si>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</si>
  <si>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</si>
  <si>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</si>
  <si>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</si>
  <si>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</si>
  <si>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</si>
  <si>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</si>
  <si>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</si>
  <si>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</si>
  <si>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</si>
  <si>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</si>
  <si>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</si>
  <si>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</si>
  <si>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</si>
  <si>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</si>
  <si>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</si>
  <si>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</si>
  <si>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</si>
  <si>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</si>
  <si>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</si>
  <si>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</si>
  <si>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</si>
  <si>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</si>
  <si>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</si>
  <si>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</si>
  <si>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</si>
  <si>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</si>
  <si>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</si>
  <si>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</si>
  <si>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</si>
  <si>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</si>
  <si>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</si>
  <si>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</si>
  <si>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</si>
  <si>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</si>
  <si>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</si>
  <si>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</si>
  <si>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</si>
  <si>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</si>
  <si>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</si>
  <si>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</si>
  <si>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</si>
  <si>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</si>
  <si>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</si>
  <si>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</si>
  <si>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</si>
  <si>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</si>
  <si>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</si>
  <si>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</si>
  <si>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</si>
  <si>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</si>
  <si>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</si>
  <si>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</si>
  <si>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</si>
  <si>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</si>
  <si>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</si>
  <si>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</si>
  <si>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</si>
  <si>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</si>
  <si>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</si>
  <si>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</si>
  <si>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</si>
  <si>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</si>
  <si>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</si>
  <si>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</si>
  <si>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</si>
  <si>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</si>
  <si>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</si>
  <si>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</si>
  <si>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</si>
  <si>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</si>
  <si>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</si>
  <si>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</si>
  <si>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</si>
  <si>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</si>
  <si>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</si>
  <si>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</si>
  <si>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</si>
  <si>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</si>
  <si>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</si>
  <si>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</si>
  <si>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</si>
  <si>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</si>
  <si>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</si>
  <si>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</si>
  <si>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</si>
  <si>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</si>
  <si>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</si>
  <si>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</si>
  <si>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Death - Influenza (all ages)</t>
  </si>
  <si>
    <t>פטירות משפעת</t>
  </si>
  <si>
    <t>Death - Influenza (age &lt; 1)</t>
  </si>
  <si>
    <t>פטירות משפעת - גיל &lt; 1</t>
  </si>
  <si>
    <t>ויבריו שאינו כולירה</t>
  </si>
  <si>
    <t>קדחת נגיפית המורגית: אבולה, לאסה, מרבורג</t>
  </si>
  <si>
    <t>קדחת נגיפית המורגית למעט אבולה, לאסה, מרבורג</t>
  </si>
  <si>
    <t>Viral hemorrhagic fever: Ebola, Lassa, Marburg</t>
  </si>
  <si>
    <t>Viral hemorrhagic fever excluding Ebola, Lassa, Marburg</t>
  </si>
  <si>
    <t>04.10 - 10.10</t>
  </si>
  <si>
    <t xml:space="preserve"> - </t>
  </si>
  <si>
    <t>זיקה</t>
  </si>
  <si>
    <t>זיקה מלידה</t>
  </si>
  <si>
    <t>Zika</t>
  </si>
  <si>
    <t>Congenital Zika</t>
  </si>
  <si>
    <t>תאריך</t>
  </si>
  <si>
    <t>דווח מלא בשבועות</t>
  </si>
  <si>
    <t>אין</t>
  </si>
  <si>
    <t>דווח מ-1-5 חולים בשבועות</t>
  </si>
  <si>
    <t>0 דווחים (לא כולל שבוע דווח בחג הפסח)</t>
  </si>
  <si>
    <t>1-7/1/2017</t>
  </si>
  <si>
    <t>8-14/1/17</t>
  </si>
  <si>
    <t>15-21/1/17</t>
  </si>
  <si>
    <t>22-28/1/17</t>
  </si>
  <si>
    <t>5-11/2/17</t>
  </si>
  <si>
    <t>29/1-4/2/17</t>
  </si>
  <si>
    <t>הערות</t>
  </si>
  <si>
    <t>12-18/2/17</t>
  </si>
  <si>
    <r>
      <rPr>
        <b/>
        <sz val="11"/>
        <color theme="1"/>
        <rFont val="Arial"/>
        <family val="2"/>
        <scheme val="minor"/>
      </rPr>
      <t>נצרת</t>
    </r>
    <r>
      <rPr>
        <sz val="11"/>
        <color theme="1"/>
        <rFont val="Arial"/>
        <family val="2"/>
        <charset val="177"/>
        <scheme val="minor"/>
      </rPr>
      <t xml:space="preserve">- 20/2 בשיחה עם מינה מוסרת שמקלידית כל שבוע, </t>
    </r>
    <r>
      <rPr>
        <b/>
        <sz val="11"/>
        <color theme="1"/>
        <rFont val="Arial"/>
        <family val="2"/>
        <scheme val="minor"/>
      </rPr>
      <t>צפת</t>
    </r>
    <r>
      <rPr>
        <sz val="11"/>
        <color theme="1"/>
        <rFont val="Arial"/>
        <family val="2"/>
        <charset val="177"/>
        <scheme val="minor"/>
      </rPr>
      <t xml:space="preserve">-מינה מוסרת שיש בעיה בדממה תסדר את זה עד סוף השבוע, </t>
    </r>
    <r>
      <rPr>
        <b/>
        <sz val="11"/>
        <color theme="1"/>
        <rFont val="Arial"/>
        <family val="2"/>
        <scheme val="minor"/>
      </rPr>
      <t>טבריה</t>
    </r>
    <r>
      <rPr>
        <sz val="11"/>
        <color theme="1"/>
        <rFont val="Arial"/>
        <family val="2"/>
        <charset val="177"/>
        <scheme val="minor"/>
      </rPr>
      <t xml:space="preserve">-מזל תבדוק מי מקליד ותחזור אלי עם תשובה, </t>
    </r>
    <r>
      <rPr>
        <b/>
        <sz val="11"/>
        <color theme="1"/>
        <rFont val="Arial"/>
        <family val="2"/>
        <scheme val="minor"/>
      </rPr>
      <t>רחובות</t>
    </r>
    <r>
      <rPr>
        <sz val="11"/>
        <color theme="1"/>
        <rFont val="Arial"/>
        <family val="2"/>
        <charset val="177"/>
        <scheme val="minor"/>
      </rPr>
      <t>-ד"ר מרינה מוסרת שנאוה המזכירה עברה ניתו ותשלים את המקרים כשתחזור</t>
    </r>
  </si>
  <si>
    <t>19-25/2/17</t>
  </si>
  <si>
    <t>26/2-4/3/17</t>
  </si>
  <si>
    <t>21/3 מזל בחופש היום תבדוק בעניין הקלדות ותחזור אלי</t>
  </si>
  <si>
    <t>5-11/3/17</t>
  </si>
  <si>
    <t>12-18/3/17</t>
  </si>
  <si>
    <t>19-25/3/17</t>
  </si>
  <si>
    <t>23/3-1/4/17</t>
  </si>
  <si>
    <t>9-15/4/17</t>
  </si>
  <si>
    <t>2-8/4/17</t>
  </si>
  <si>
    <t>16-22/4/17</t>
  </si>
  <si>
    <t>25/4 שיחה עם ד"ר נועה די קסטרו רופאת נפה, בקשה להמתין עד סופ"ש שתברר את הסוגיה</t>
  </si>
  <si>
    <t>9-15/7/17</t>
  </si>
  <si>
    <t>2-8/7/17</t>
  </si>
  <si>
    <t>25/6-1/7/17</t>
  </si>
  <si>
    <t>שבוע</t>
  </si>
  <si>
    <t>סה"כ</t>
  </si>
  <si>
    <t>חנוכה</t>
  </si>
  <si>
    <t>ר"ה</t>
  </si>
  <si>
    <t>פורים</t>
  </si>
  <si>
    <t>פסח</t>
  </si>
  <si>
    <t>9-15/4</t>
  </si>
  <si>
    <t>עצמאות</t>
  </si>
  <si>
    <t>שבועות</t>
  </si>
  <si>
    <t>28/5-3/6</t>
  </si>
  <si>
    <t>25/6-1/7</t>
  </si>
  <si>
    <t>ממוצע</t>
  </si>
  <si>
    <t>16-22/7/17</t>
  </si>
  <si>
    <t>23-29/7/17</t>
  </si>
  <si>
    <t>6-12/8/17</t>
  </si>
  <si>
    <t>30/7-5/8/17</t>
  </si>
  <si>
    <t>13-19/8/17</t>
  </si>
  <si>
    <t>20-26/8/17</t>
  </si>
  <si>
    <t>27/8-2/9/17</t>
  </si>
  <si>
    <t>3-9-9-17</t>
  </si>
  <si>
    <t>26/11-2/12/17</t>
  </si>
  <si>
    <t>תקלה טכנית</t>
  </si>
  <si>
    <t>*</t>
  </si>
  <si>
    <t>* בשל אירוע הקורונה, קיים עיכוב בהעברת הדיווחים</t>
  </si>
  <si>
    <t>** הדיווחים על פטירות מעודכנים</t>
  </si>
  <si>
    <t>*נתונים מלשכת הבריאות רחובות אינם כלולים בדוח זה</t>
  </si>
  <si>
    <r>
      <t xml:space="preserve">  </t>
    </r>
    <r>
      <rPr>
        <sz val="12"/>
        <rFont val="Symbol"/>
        <family val="1"/>
        <charset val="2"/>
      </rPr>
      <t>·</t>
    </r>
    <r>
      <rPr>
        <sz val="8.4"/>
        <rFont val="Arial (Hebrew)"/>
        <family val="2"/>
        <charset val="177"/>
      </rPr>
      <t xml:space="preserve"> </t>
    </r>
    <r>
      <rPr>
        <sz val="12"/>
        <rFont val="Arial (Hebrew)"/>
        <charset val="177"/>
      </rPr>
      <t xml:space="preserve">  מיעוט הדיווחים נובע מחופשה מרוכזת</t>
    </r>
  </si>
  <si>
    <t>** דיווחי הפטירות מעודכנים</t>
  </si>
  <si>
    <t>*,**</t>
  </si>
  <si>
    <t xml:space="preserve">  </t>
  </si>
  <si>
    <t>***מיעוט הדיווחים נובע מחופשה מרוכזת</t>
  </si>
  <si>
    <t>*,**,***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</si>
</sst>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4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sz val="13"/>
      <color indexed="8"/>
      <name val="Arial (Hebrew)"/>
      <family val="2"/>
      <charset val="177"/>
    </font>
    <font>
      <b/>
      <sz val="16"/>
      <color indexed="10"/>
      <name val="Arial (Hebrew)"/>
      <family val="2"/>
      <charset val="177"/>
    </font>
    <font>
      <sz val="11"/>
      <color theme="1"/>
      <name val="Arial"/>
      <family val="2"/>
      <charset val="177"/>
      <scheme val="minor"/>
    </font>
    <font>
      <b/>
      <sz val="14"/>
      <color indexed="12"/>
      <name val="Arial (Hebrew)"/>
      <charset val="177"/>
    </font>
    <font>
      <b/>
      <sz val="20"/>
      <color indexed="56"/>
      <name val="Arial (Hebrew)"/>
      <family val="2"/>
      <charset val="177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0"/>
      <color indexed="56"/>
      <name val="Arial (Hebrew)"/>
      <family val="2"/>
      <charset val="177"/>
    </font>
    <font>
      <sz val="11"/>
      <name val="Arial"/>
      <family val="2"/>
      <charset val="177"/>
      <scheme val="minor"/>
    </font>
    <font>
      <b/>
      <sz val="11"/>
      <name val="Arial"/>
      <family val="2"/>
      <charset val="177"/>
      <scheme val="minor"/>
    </font>
    <font>
      <b/>
      <sz val="11"/>
      <color rgb="FFFF0000"/>
      <name val="Arial"/>
      <family val="2"/>
      <charset val="177"/>
      <scheme val="minor"/>
    </font>
    <font>
      <sz val="12"/>
      <name val="Symbol"/>
      <family val="1"/>
      <charset val="2"/>
    </font>
    <font>
      <sz val="8.4"/>
      <name val="Arial (Hebrew)"/>
      <family val="2"/>
      <charset val="177"/>
    </font>
    <font>
      <sz val="12"/>
      <name val="Arial (Hebrew)"/>
      <charset val="177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name val="Arial (Hebrew)"/>
      <family val="2"/>
      <charset val="177"/>
    </font>
    <font>
      <b/>
      <sz val="12"/>
      <name val="Arial (Hebrew)"/>
    </font>
    <font>
      <b/>
      <sz val="12"/>
      <name val="Arial (Hebrew)"/>
      <charset val="177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9" fillId="0" borderId="0"/>
    <xf numFmtId="0" fontId="1" fillId="0" borderId="0"/>
  </cellStyleXfs>
  <cellXfs count="178">
    <xf numFmtId="0" fontId="0" fillId="0" borderId="0" xfId="0"/>
    <xf numFmtId="0" fontId="2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6" fillId="2" borderId="0" xfId="2" applyFont="1" applyFill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12" fillId="0" borderId="2" xfId="2" applyFont="1" applyFill="1" applyBorder="1" applyAlignment="1">
      <alignment horizontal="center" vertical="center" textRotation="90"/>
    </xf>
    <xf numFmtId="0" fontId="12" fillId="0" borderId="3" xfId="2" applyFont="1" applyFill="1" applyBorder="1" applyAlignment="1">
      <alignment horizontal="center" vertical="center" textRotation="90"/>
    </xf>
    <xf numFmtId="0" fontId="13" fillId="0" borderId="4" xfId="2" applyFont="1" applyFill="1" applyBorder="1" applyAlignment="1">
      <alignment horizontal="center" vertical="center"/>
    </xf>
    <xf numFmtId="0" fontId="13" fillId="4" borderId="2" xfId="2" applyFont="1" applyFill="1" applyBorder="1" applyAlignment="1">
      <alignment horizontal="center" vertical="center"/>
    </xf>
    <xf numFmtId="0" fontId="11" fillId="3" borderId="5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 textRotation="90"/>
    </xf>
    <xf numFmtId="0" fontId="12" fillId="0" borderId="7" xfId="2" applyFont="1" applyFill="1" applyBorder="1" applyAlignment="1">
      <alignment horizontal="center" vertical="center" textRotation="90"/>
    </xf>
    <xf numFmtId="0" fontId="13" fillId="0" borderId="8" xfId="2" applyFont="1" applyFill="1" applyBorder="1" applyAlignment="1">
      <alignment horizontal="center" textRotation="90"/>
    </xf>
    <xf numFmtId="0" fontId="13" fillId="4" borderId="6" xfId="2" applyFont="1" applyFill="1" applyBorder="1" applyAlignment="1">
      <alignment horizontal="center" textRotation="90"/>
    </xf>
    <xf numFmtId="0" fontId="13" fillId="4" borderId="9" xfId="2" applyFont="1" applyFill="1" applyBorder="1" applyAlignment="1">
      <alignment horizontal="center" textRotation="90"/>
    </xf>
    <xf numFmtId="0" fontId="11" fillId="3" borderId="10" xfId="2" applyFont="1" applyFill="1" applyBorder="1" applyAlignment="1">
      <alignment horizontal="center" vertical="center"/>
    </xf>
    <xf numFmtId="0" fontId="13" fillId="0" borderId="11" xfId="2" applyFont="1" applyFill="1" applyBorder="1" applyAlignment="1">
      <alignment horizontal="center" vertical="center"/>
    </xf>
    <xf numFmtId="0" fontId="15" fillId="4" borderId="12" xfId="2" applyFont="1" applyFill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17" fillId="0" borderId="14" xfId="2" applyFont="1" applyFill="1" applyBorder="1" applyAlignment="1">
      <alignment horizontal="center"/>
    </xf>
    <xf numFmtId="0" fontId="15" fillId="5" borderId="15" xfId="2" applyFont="1" applyFill="1" applyBorder="1" applyAlignment="1">
      <alignment horizontal="center" vertical="center"/>
    </xf>
    <xf numFmtId="0" fontId="13" fillId="8" borderId="14" xfId="2" applyFont="1" applyFill="1" applyBorder="1" applyAlignment="1">
      <alignment horizontal="center"/>
    </xf>
    <xf numFmtId="0" fontId="13" fillId="0" borderId="17" xfId="2" applyFont="1" applyFill="1" applyBorder="1" applyAlignment="1">
      <alignment horizontal="center" vertical="center"/>
    </xf>
    <xf numFmtId="0" fontId="15" fillId="4" borderId="15" xfId="2" applyFont="1" applyFill="1" applyBorder="1" applyAlignment="1">
      <alignment horizontal="center" vertical="center"/>
    </xf>
    <xf numFmtId="0" fontId="13" fillId="5" borderId="17" xfId="2" applyFont="1" applyFill="1" applyBorder="1" applyAlignment="1">
      <alignment horizontal="center" vertical="center"/>
    </xf>
    <xf numFmtId="0" fontId="13" fillId="2" borderId="17" xfId="2" applyFont="1" applyFill="1" applyBorder="1" applyAlignment="1">
      <alignment horizontal="center" vertical="center"/>
    </xf>
    <xf numFmtId="0" fontId="13" fillId="0" borderId="19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1" fillId="3" borderId="23" xfId="2" applyFont="1" applyFill="1" applyBorder="1" applyAlignment="1">
      <alignment horizontal="center" vertical="center"/>
    </xf>
    <xf numFmtId="0" fontId="13" fillId="0" borderId="24" xfId="2" applyFont="1" applyFill="1" applyBorder="1" applyAlignment="1">
      <alignment horizontal="center" vertical="center"/>
    </xf>
    <xf numFmtId="0" fontId="13" fillId="8" borderId="17" xfId="2" applyFont="1" applyFill="1" applyBorder="1" applyAlignment="1">
      <alignment horizontal="center" vertical="center"/>
    </xf>
    <xf numFmtId="0" fontId="15" fillId="8" borderId="15" xfId="2" applyFont="1" applyFill="1" applyBorder="1" applyAlignment="1">
      <alignment horizontal="center" vertical="center"/>
    </xf>
    <xf numFmtId="0" fontId="2" fillId="0" borderId="25" xfId="2" applyFont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13" fillId="0" borderId="26" xfId="2" applyFont="1" applyFill="1" applyBorder="1" applyAlignment="1">
      <alignment horizontal="center" vertical="center"/>
    </xf>
    <xf numFmtId="0" fontId="15" fillId="4" borderId="27" xfId="2" applyFont="1" applyFill="1" applyBorder="1" applyAlignment="1">
      <alignment horizontal="center" vertical="center"/>
    </xf>
    <xf numFmtId="0" fontId="15" fillId="5" borderId="28" xfId="2" applyFont="1" applyFill="1" applyBorder="1" applyAlignment="1">
      <alignment horizontal="center" vertical="center"/>
    </xf>
    <xf numFmtId="0" fontId="15" fillId="4" borderId="28" xfId="2" applyFont="1" applyFill="1" applyBorder="1" applyAlignment="1">
      <alignment horizontal="center" vertical="center"/>
    </xf>
    <xf numFmtId="0" fontId="14" fillId="0" borderId="30" xfId="2" applyFont="1" applyFill="1" applyBorder="1" applyAlignment="1">
      <alignment vertical="center"/>
    </xf>
    <xf numFmtId="0" fontId="12" fillId="0" borderId="31" xfId="2" applyFont="1" applyFill="1" applyBorder="1" applyAlignment="1">
      <alignment horizontal="center" vertical="center" textRotation="90"/>
    </xf>
    <xf numFmtId="0" fontId="13" fillId="7" borderId="17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vertical="center"/>
    </xf>
    <xf numFmtId="0" fontId="2" fillId="3" borderId="0" xfId="2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18" fillId="3" borderId="0" xfId="2" applyFont="1" applyFill="1" applyBorder="1" applyAlignment="1">
      <alignment vertical="center"/>
    </xf>
    <xf numFmtId="0" fontId="4" fillId="0" borderId="32" xfId="2" applyFont="1" applyBorder="1" applyAlignment="1">
      <alignment vertical="center"/>
    </xf>
    <xf numFmtId="0" fontId="5" fillId="0" borderId="33" xfId="2" applyFont="1" applyBorder="1" applyAlignment="1">
      <alignment vertical="center"/>
    </xf>
    <xf numFmtId="0" fontId="12" fillId="0" borderId="34" xfId="2" applyFont="1" applyFill="1" applyBorder="1" applyAlignment="1">
      <alignment horizontal="center" vertical="center" textRotation="90"/>
    </xf>
    <xf numFmtId="0" fontId="13" fillId="0" borderId="35" xfId="2" applyFont="1" applyFill="1" applyBorder="1" applyAlignment="1">
      <alignment horizontal="center" textRotation="90"/>
    </xf>
    <xf numFmtId="0" fontId="13" fillId="5" borderId="24" xfId="2" applyFont="1" applyFill="1" applyBorder="1" applyAlignment="1">
      <alignment horizontal="center" vertical="center"/>
    </xf>
    <xf numFmtId="0" fontId="13" fillId="5" borderId="19" xfId="2" applyFont="1" applyFill="1" applyBorder="1" applyAlignment="1">
      <alignment horizontal="center" vertical="center"/>
    </xf>
    <xf numFmtId="0" fontId="17" fillId="0" borderId="36" xfId="2" applyFont="1" applyFill="1" applyBorder="1" applyAlignment="1">
      <alignment horizontal="center"/>
    </xf>
    <xf numFmtId="0" fontId="14" fillId="0" borderId="37" xfId="2" applyFont="1" applyFill="1" applyBorder="1" applyAlignment="1">
      <alignment vertical="center"/>
    </xf>
    <xf numFmtId="0" fontId="14" fillId="0" borderId="38" xfId="2" applyFont="1" applyFill="1" applyBorder="1" applyAlignment="1">
      <alignment horizontal="right" vertical="center"/>
    </xf>
    <xf numFmtId="0" fontId="14" fillId="0" borderId="39" xfId="2" applyFont="1" applyFill="1" applyBorder="1" applyAlignment="1">
      <alignment horizontal="right" vertical="center"/>
    </xf>
    <xf numFmtId="0" fontId="12" fillId="6" borderId="39" xfId="2" applyFont="1" applyFill="1" applyBorder="1" applyAlignment="1">
      <alignment horizontal="right" vertical="center"/>
    </xf>
    <xf numFmtId="0" fontId="14" fillId="6" borderId="39" xfId="2" applyFont="1" applyFill="1" applyBorder="1" applyAlignment="1">
      <alignment horizontal="right" vertical="center"/>
    </xf>
    <xf numFmtId="0" fontId="14" fillId="0" borderId="40" xfId="2" applyFont="1" applyFill="1" applyBorder="1" applyAlignment="1">
      <alignment horizontal="right" vertical="center"/>
    </xf>
    <xf numFmtId="0" fontId="14" fillId="0" borderId="30" xfId="2" applyFont="1" applyFill="1" applyBorder="1" applyAlignment="1">
      <alignment horizontal="right" vertical="center"/>
    </xf>
    <xf numFmtId="0" fontId="13" fillId="4" borderId="13" xfId="2" applyFont="1" applyFill="1" applyBorder="1" applyAlignment="1">
      <alignment horizontal="center" vertical="center"/>
    </xf>
    <xf numFmtId="0" fontId="13" fillId="8" borderId="41" xfId="2" applyFont="1" applyFill="1" applyBorder="1" applyAlignment="1">
      <alignment horizontal="center"/>
    </xf>
    <xf numFmtId="0" fontId="13" fillId="4" borderId="41" xfId="2" applyFont="1" applyFill="1" applyBorder="1" applyAlignment="1">
      <alignment horizontal="center"/>
    </xf>
    <xf numFmtId="0" fontId="13" fillId="4" borderId="42" xfId="2" applyFont="1" applyFill="1" applyBorder="1" applyAlignment="1">
      <alignment horizontal="center"/>
    </xf>
    <xf numFmtId="0" fontId="13" fillId="4" borderId="43" xfId="2" applyFont="1" applyFill="1" applyBorder="1" applyAlignment="1">
      <alignment horizontal="center"/>
    </xf>
    <xf numFmtId="0" fontId="17" fillId="0" borderId="47" xfId="2" applyFont="1" applyFill="1" applyBorder="1" applyAlignment="1">
      <alignment horizontal="center"/>
    </xf>
    <xf numFmtId="0" fontId="20" fillId="4" borderId="20" xfId="2" applyFont="1" applyFill="1" applyBorder="1" applyAlignment="1">
      <alignment horizontal="center"/>
    </xf>
    <xf numFmtId="0" fontId="17" fillId="0" borderId="49" xfId="2" applyFont="1" applyFill="1" applyBorder="1" applyAlignment="1">
      <alignment horizontal="center"/>
    </xf>
    <xf numFmtId="0" fontId="14" fillId="0" borderId="50" xfId="2" applyFont="1" applyFill="1" applyBorder="1" applyAlignment="1">
      <alignment horizontal="right" vertical="center"/>
    </xf>
    <xf numFmtId="0" fontId="14" fillId="0" borderId="39" xfId="2" applyFont="1" applyFill="1" applyBorder="1" applyAlignment="1">
      <alignment vertical="center"/>
    </xf>
    <xf numFmtId="0" fontId="14" fillId="0" borderId="38" xfId="2" applyFont="1" applyFill="1" applyBorder="1" applyAlignment="1">
      <alignment vertical="center"/>
    </xf>
    <xf numFmtId="0" fontId="14" fillId="7" borderId="39" xfId="2" applyFont="1" applyFill="1" applyBorder="1" applyAlignment="1">
      <alignment vertical="center"/>
    </xf>
    <xf numFmtId="0" fontId="13" fillId="8" borderId="51" xfId="2" applyFont="1" applyFill="1" applyBorder="1" applyAlignment="1">
      <alignment horizontal="center"/>
    </xf>
    <xf numFmtId="0" fontId="13" fillId="8" borderId="42" xfId="2" applyFont="1" applyFill="1" applyBorder="1" applyAlignment="1">
      <alignment horizontal="center"/>
    </xf>
    <xf numFmtId="0" fontId="13" fillId="8" borderId="21" xfId="2" applyFont="1" applyFill="1" applyBorder="1" applyAlignment="1">
      <alignment horizontal="center"/>
    </xf>
    <xf numFmtId="0" fontId="13" fillId="4" borderId="18" xfId="2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textRotation="90"/>
    </xf>
    <xf numFmtId="0" fontId="12" fillId="0" borderId="52" xfId="2" applyFont="1" applyFill="1" applyBorder="1" applyAlignment="1">
      <alignment horizontal="center" vertical="center" textRotation="90"/>
    </xf>
    <xf numFmtId="0" fontId="17" fillId="0" borderId="53" xfId="2" applyFont="1" applyFill="1" applyBorder="1" applyAlignment="1">
      <alignment horizontal="center"/>
    </xf>
    <xf numFmtId="0" fontId="17" fillId="0" borderId="54" xfId="2" applyFont="1" applyFill="1" applyBorder="1" applyAlignment="1">
      <alignment horizontal="center"/>
    </xf>
    <xf numFmtId="0" fontId="12" fillId="0" borderId="55" xfId="2" applyFont="1" applyFill="1" applyBorder="1" applyAlignment="1">
      <alignment horizontal="center" vertical="center" textRotation="90"/>
    </xf>
    <xf numFmtId="0" fontId="12" fillId="0" borderId="56" xfId="2" applyFont="1" applyFill="1" applyBorder="1" applyAlignment="1">
      <alignment horizontal="center" vertical="center" textRotation="90"/>
    </xf>
    <xf numFmtId="0" fontId="17" fillId="0" borderId="57" xfId="2" applyFont="1" applyFill="1" applyBorder="1" applyAlignment="1">
      <alignment horizontal="center"/>
    </xf>
    <xf numFmtId="0" fontId="11" fillId="3" borderId="58" xfId="2" applyFont="1" applyFill="1" applyBorder="1" applyAlignment="1">
      <alignment horizontal="center" vertical="center"/>
    </xf>
    <xf numFmtId="0" fontId="11" fillId="3" borderId="59" xfId="2" applyFont="1" applyFill="1" applyBorder="1" applyAlignment="1">
      <alignment horizontal="center" vertical="center"/>
    </xf>
    <xf numFmtId="0" fontId="14" fillId="0" borderId="48" xfId="2" applyFont="1" applyFill="1" applyBorder="1" applyAlignment="1">
      <alignment vertical="center"/>
    </xf>
    <xf numFmtId="0" fontId="16" fillId="0" borderId="60" xfId="2" applyFont="1" applyFill="1" applyBorder="1" applyAlignment="1">
      <alignment horizontal="left" vertical="center"/>
    </xf>
    <xf numFmtId="0" fontId="16" fillId="0" borderId="61" xfId="2" applyFont="1" applyFill="1" applyBorder="1" applyAlignment="1">
      <alignment horizontal="left" vertical="center"/>
    </xf>
    <xf numFmtId="0" fontId="16" fillId="6" borderId="61" xfId="2" applyFont="1" applyFill="1" applyBorder="1" applyAlignment="1">
      <alignment horizontal="left" vertical="center"/>
    </xf>
    <xf numFmtId="0" fontId="16" fillId="0" borderId="62" xfId="2" applyFont="1" applyFill="1" applyBorder="1" applyAlignment="1">
      <alignment horizontal="left" vertical="center"/>
    </xf>
    <xf numFmtId="0" fontId="16" fillId="0" borderId="63" xfId="2" applyFont="1" applyFill="1" applyBorder="1" applyAlignment="1">
      <alignment horizontal="left" vertical="center"/>
    </xf>
    <xf numFmtId="0" fontId="11" fillId="3" borderId="64" xfId="2" applyFont="1" applyFill="1" applyBorder="1" applyAlignment="1">
      <alignment horizontal="center" vertical="center"/>
    </xf>
    <xf numFmtId="0" fontId="14" fillId="0" borderId="61" xfId="2" applyFont="1" applyFill="1" applyBorder="1" applyAlignment="1">
      <alignment vertical="center"/>
    </xf>
    <xf numFmtId="0" fontId="14" fillId="0" borderId="63" xfId="2" applyFont="1" applyFill="1" applyBorder="1" applyAlignment="1">
      <alignment vertical="center"/>
    </xf>
    <xf numFmtId="0" fontId="14" fillId="7" borderId="61" xfId="2" applyFont="1" applyFill="1" applyBorder="1" applyAlignment="1">
      <alignment vertical="center"/>
    </xf>
    <xf numFmtId="164" fontId="8" fillId="0" borderId="46" xfId="2" applyNumberFormat="1" applyFont="1" applyBorder="1" applyAlignment="1">
      <alignment horizontal="center" vertical="center"/>
    </xf>
    <xf numFmtId="164" fontId="8" fillId="0" borderId="44" xfId="2" applyNumberFormat="1" applyFont="1" applyBorder="1" applyAlignment="1">
      <alignment horizontal="center" vertical="center"/>
    </xf>
    <xf numFmtId="164" fontId="8" fillId="0" borderId="45" xfId="2" applyNumberFormat="1" applyFont="1" applyBorder="1" applyAlignment="1">
      <alignment horizontal="center" vertical="center"/>
    </xf>
    <xf numFmtId="0" fontId="21" fillId="0" borderId="45" xfId="2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3" fillId="9" borderId="0" xfId="0" applyFont="1" applyFill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22" fillId="0" borderId="29" xfId="0" applyFont="1" applyFill="1" applyBorder="1" applyAlignment="1">
      <alignment horizontal="center" wrapText="1"/>
    </xf>
    <xf numFmtId="0" fontId="22" fillId="0" borderId="29" xfId="0" applyFont="1" applyBorder="1" applyAlignment="1">
      <alignment horizontal="center" wrapText="1"/>
    </xf>
    <xf numFmtId="0" fontId="23" fillId="0" borderId="29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3" fillId="9" borderId="0" xfId="0" applyFont="1" applyFill="1" applyBorder="1" applyAlignment="1">
      <alignment horizontal="center" vertical="center" wrapText="1" readingOrder="2"/>
    </xf>
    <xf numFmtId="0" fontId="25" fillId="0" borderId="29" xfId="0" applyFont="1" applyBorder="1" applyAlignment="1">
      <alignment horizontal="center"/>
    </xf>
    <xf numFmtId="0" fontId="27" fillId="0" borderId="29" xfId="0" applyFont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0" fontId="27" fillId="0" borderId="2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29" xfId="0" applyFont="1" applyBorder="1" applyAlignment="1">
      <alignment horizontal="left" vertical="center"/>
    </xf>
    <xf numFmtId="14" fontId="27" fillId="0" borderId="29" xfId="0" applyNumberFormat="1" applyFont="1" applyBorder="1" applyAlignment="1">
      <alignment horizontal="left" vertical="center"/>
    </xf>
    <xf numFmtId="0" fontId="22" fillId="0" borderId="29" xfId="0" applyFont="1" applyBorder="1" applyAlignment="1">
      <alignment horizontal="left" vertical="center"/>
    </xf>
    <xf numFmtId="0" fontId="25" fillId="0" borderId="29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14" fontId="0" fillId="0" borderId="0" xfId="0" applyNumberFormat="1"/>
    <xf numFmtId="0" fontId="26" fillId="0" borderId="0" xfId="0" applyFont="1" applyAlignment="1">
      <alignment horizontal="center"/>
    </xf>
    <xf numFmtId="0" fontId="26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/>
    <xf numFmtId="0" fontId="26" fillId="0" borderId="0" xfId="0" applyFont="1"/>
    <xf numFmtId="0" fontId="8" fillId="0" borderId="44" xfId="2" applyFont="1" applyBorder="1" applyAlignment="1">
      <alignment horizontal="center" vertical="center"/>
    </xf>
    <xf numFmtId="0" fontId="8" fillId="0" borderId="45" xfId="2" applyFont="1" applyBorder="1" applyAlignment="1">
      <alignment horizontal="center" vertical="center"/>
    </xf>
    <xf numFmtId="0" fontId="8" fillId="0" borderId="46" xfId="2" applyFont="1" applyBorder="1" applyAlignment="1">
      <alignment horizontal="center" vertical="center"/>
    </xf>
    <xf numFmtId="164" fontId="29" fillId="0" borderId="45" xfId="2" applyNumberFormat="1" applyFont="1" applyBorder="1" applyAlignment="1">
      <alignment vertical="center"/>
    </xf>
    <xf numFmtId="0" fontId="23" fillId="0" borderId="29" xfId="0" applyFont="1" applyFill="1" applyBorder="1" applyAlignment="1">
      <alignment horizontal="center"/>
    </xf>
    <xf numFmtId="0" fontId="30" fillId="0" borderId="29" xfId="0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/>
    </xf>
    <xf numFmtId="0" fontId="32" fillId="0" borderId="29" xfId="0" applyFont="1" applyFill="1" applyBorder="1" applyAlignment="1">
      <alignment horizontal="center"/>
    </xf>
    <xf numFmtId="0" fontId="17" fillId="0" borderId="67" xfId="2" applyFont="1" applyFill="1" applyBorder="1" applyAlignment="1">
      <alignment horizontal="center"/>
    </xf>
    <xf numFmtId="0" fontId="15" fillId="5" borderId="68" xfId="2" applyFont="1" applyFill="1" applyBorder="1" applyAlignment="1">
      <alignment horizontal="center" vertical="center"/>
    </xf>
    <xf numFmtId="0" fontId="13" fillId="8" borderId="69" xfId="2" applyFont="1" applyFill="1" applyBorder="1" applyAlignment="1">
      <alignment horizontal="center"/>
    </xf>
    <xf numFmtId="0" fontId="14" fillId="0" borderId="66" xfId="2" applyFont="1" applyFill="1" applyBorder="1" applyAlignment="1">
      <alignment vertical="center"/>
    </xf>
    <xf numFmtId="0" fontId="17" fillId="0" borderId="70" xfId="2" applyFont="1" applyFill="1" applyBorder="1" applyAlignment="1">
      <alignment horizontal="center"/>
    </xf>
    <xf numFmtId="0" fontId="17" fillId="0" borderId="71" xfId="2" applyFont="1" applyFill="1" applyBorder="1" applyAlignment="1">
      <alignment horizontal="center"/>
    </xf>
    <xf numFmtId="0" fontId="17" fillId="0" borderId="72" xfId="2" applyFont="1" applyFill="1" applyBorder="1" applyAlignment="1">
      <alignment horizontal="center"/>
    </xf>
    <xf numFmtId="0" fontId="13" fillId="0" borderId="73" xfId="2" applyFont="1" applyFill="1" applyBorder="1" applyAlignment="1">
      <alignment horizontal="center" vertical="center"/>
    </xf>
    <xf numFmtId="0" fontId="15" fillId="4" borderId="74" xfId="2" applyFont="1" applyFill="1" applyBorder="1" applyAlignment="1">
      <alignment horizontal="center" vertical="center"/>
    </xf>
    <xf numFmtId="0" fontId="13" fillId="4" borderId="75" xfId="2" applyFont="1" applyFill="1" applyBorder="1" applyAlignment="1">
      <alignment horizontal="center" vertical="center"/>
    </xf>
    <xf numFmtId="0" fontId="14" fillId="0" borderId="46" xfId="2" applyFont="1" applyFill="1" applyBorder="1" applyAlignment="1">
      <alignment vertical="center"/>
    </xf>
    <xf numFmtId="0" fontId="12" fillId="0" borderId="0" xfId="2" applyFont="1" applyFill="1" applyBorder="1" applyAlignment="1">
      <alignment horizontal="center" vertical="center" textRotation="90"/>
    </xf>
    <xf numFmtId="0" fontId="12" fillId="0" borderId="76" xfId="2" applyFont="1" applyFill="1" applyBorder="1" applyAlignment="1">
      <alignment horizontal="center" vertical="center" textRotation="90"/>
    </xf>
    <xf numFmtId="0" fontId="11" fillId="3" borderId="77" xfId="2" applyFont="1" applyFill="1" applyBorder="1" applyAlignment="1">
      <alignment horizontal="center" vertical="center"/>
    </xf>
    <xf numFmtId="0" fontId="14" fillId="10" borderId="55" xfId="2" applyFont="1" applyFill="1" applyBorder="1" applyAlignment="1">
      <alignment vertical="center"/>
    </xf>
    <xf numFmtId="0" fontId="36" fillId="9" borderId="0" xfId="0" applyFont="1" applyFill="1" applyAlignment="1">
      <alignment horizontal="right" vertical="center" readingOrder="2"/>
    </xf>
    <xf numFmtId="0" fontId="2" fillId="9" borderId="0" xfId="2" applyFont="1" applyFill="1" applyBorder="1" applyAlignment="1">
      <alignment vertical="center"/>
    </xf>
    <xf numFmtId="0" fontId="37" fillId="3" borderId="0" xfId="2" applyFont="1" applyFill="1" applyBorder="1" applyAlignment="1">
      <alignment horizontal="right" vertical="center"/>
    </xf>
    <xf numFmtId="0" fontId="38" fillId="3" borderId="0" xfId="2" applyFont="1" applyFill="1" applyBorder="1" applyAlignment="1">
      <alignment horizontal="right" vertical="center"/>
    </xf>
    <xf numFmtId="0" fontId="39" fillId="3" borderId="0" xfId="2" applyFont="1" applyFill="1" applyBorder="1" applyAlignment="1">
      <alignment horizontal="right" vertical="center"/>
    </xf>
    <xf numFmtId="0" fontId="5" fillId="3" borderId="0" xfId="2" applyFont="1" applyFill="1" applyBorder="1" applyAlignment="1">
      <alignment horizontal="right"/>
    </xf>
    <xf numFmtId="0" fontId="40" fillId="3" borderId="0" xfId="2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_Dmama2009" xfId="2"/>
  </cellStyles>
  <dxfs count="1793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9E91E"/>
      <color rgb="FF1A9E2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1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20</xdr:row>
      <xdr:rowOff>167640</xdr:rowOff>
    </xdr:from>
    <xdr:to>
      <xdr:col>14</xdr:col>
      <xdr:colOff>61719</xdr:colOff>
      <xdr:row>34</xdr:row>
      <xdr:rowOff>198120</xdr:rowOff>
    </xdr:to>
    <xdr:pic>
      <xdr:nvPicPr>
        <xdr:cNvPr id="2" name="Picture 1" descr="המחלקה לאפידמיולוגיה" title="לוגו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6362700"/>
          <a:ext cx="2942079" cy="2804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IDEM/Smadar/&#1488;&#1508;&#1497;&#1491;&#1502;&#1497;&#1493;&#1500;&#1493;&#1490;&#1497;&#1492;%206-2014/Dmama1/2019/Dmama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PIDEM/Smadar/&#1488;&#1508;&#1497;&#1491;&#1502;&#1497;&#1493;&#1500;&#1493;&#1490;&#1497;&#1492;%206-2014/Dmama1/2018/Dmama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PIDEM/Smadar/&#1488;&#1508;&#1497;&#1491;&#1502;&#1497;&#1493;&#1500;&#1493;&#1490;&#1497;&#1492;%206-2014/Dmama1/2017/Dmama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ריק"/>
      <sheetName val="סקר דיווח מל.ב."/>
      <sheetName val="מעקב אחר דווח פטירות"/>
    </sheetNames>
    <sheetDataSet>
      <sheetData sheetId="0">
        <row r="43">
          <cell r="R43">
            <v>11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0</v>
          </cell>
        </row>
        <row r="49">
          <cell r="R49">
            <v>0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7</v>
          </cell>
        </row>
        <row r="53">
          <cell r="R53">
            <v>56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2</v>
          </cell>
        </row>
        <row r="58">
          <cell r="R58">
            <v>0</v>
          </cell>
        </row>
        <row r="59">
          <cell r="R59">
            <v>0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0</v>
          </cell>
        </row>
        <row r="63">
          <cell r="R63">
            <v>0</v>
          </cell>
        </row>
        <row r="64">
          <cell r="R64">
            <v>0</v>
          </cell>
        </row>
        <row r="65">
          <cell r="R65">
            <v>0</v>
          </cell>
        </row>
        <row r="66">
          <cell r="R66">
            <v>0</v>
          </cell>
        </row>
        <row r="67">
          <cell r="R67">
            <v>0</v>
          </cell>
        </row>
        <row r="68">
          <cell r="R68">
            <v>10</v>
          </cell>
        </row>
        <row r="69">
          <cell r="R69">
            <v>0</v>
          </cell>
        </row>
        <row r="70">
          <cell r="R70">
            <v>0</v>
          </cell>
        </row>
        <row r="71">
          <cell r="R71">
            <v>1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6</v>
          </cell>
        </row>
        <row r="75">
          <cell r="R75">
            <v>91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0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21</v>
          </cell>
        </row>
        <row r="83">
          <cell r="R83">
            <v>0</v>
          </cell>
        </row>
        <row r="84">
          <cell r="R84">
            <v>0</v>
          </cell>
        </row>
        <row r="87">
          <cell r="R87">
            <v>0</v>
          </cell>
        </row>
        <row r="88">
          <cell r="R88">
            <v>1</v>
          </cell>
        </row>
        <row r="89">
          <cell r="R89">
            <v>0</v>
          </cell>
        </row>
        <row r="90">
          <cell r="R90">
            <v>3</v>
          </cell>
        </row>
        <row r="91">
          <cell r="R91">
            <v>0</v>
          </cell>
        </row>
        <row r="92">
          <cell r="R92">
            <v>0</v>
          </cell>
        </row>
        <row r="93">
          <cell r="R93">
            <v>3</v>
          </cell>
        </row>
        <row r="94">
          <cell r="R94">
            <v>0</v>
          </cell>
        </row>
        <row r="95">
          <cell r="R95">
            <v>0</v>
          </cell>
        </row>
        <row r="96">
          <cell r="R96">
            <v>40</v>
          </cell>
        </row>
        <row r="97">
          <cell r="R97">
            <v>0</v>
          </cell>
        </row>
        <row r="98">
          <cell r="R98">
            <v>5</v>
          </cell>
        </row>
        <row r="99">
          <cell r="R99">
            <v>0</v>
          </cell>
        </row>
        <row r="100">
          <cell r="R100">
            <v>0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0</v>
          </cell>
        </row>
        <row r="107">
          <cell r="R107">
            <v>0</v>
          </cell>
        </row>
        <row r="108">
          <cell r="R108">
            <v>0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124</v>
          </cell>
        </row>
        <row r="114">
          <cell r="R114">
            <v>1</v>
          </cell>
        </row>
        <row r="115">
          <cell r="R115">
            <v>1</v>
          </cell>
        </row>
        <row r="116">
          <cell r="R116">
            <v>11</v>
          </cell>
        </row>
        <row r="117">
          <cell r="R117">
            <v>7</v>
          </cell>
        </row>
        <row r="118">
          <cell r="R118">
            <v>127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</v>
          </cell>
        </row>
        <row r="122">
          <cell r="R122">
            <v>3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973</v>
          </cell>
        </row>
        <row r="133">
          <cell r="R133">
            <v>11</v>
          </cell>
        </row>
        <row r="134">
          <cell r="R134">
            <v>5</v>
          </cell>
        </row>
        <row r="135">
          <cell r="R135">
            <v>0</v>
          </cell>
        </row>
        <row r="136">
          <cell r="R136">
            <v>109</v>
          </cell>
        </row>
        <row r="137">
          <cell r="R137">
            <v>0</v>
          </cell>
        </row>
      </sheetData>
      <sheetData sheetId="1">
        <row r="43">
          <cell r="R43">
            <v>126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0</v>
          </cell>
        </row>
        <row r="49">
          <cell r="R49">
            <v>0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9</v>
          </cell>
        </row>
        <row r="53">
          <cell r="R53">
            <v>78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3</v>
          </cell>
        </row>
        <row r="58">
          <cell r="R58">
            <v>2</v>
          </cell>
        </row>
        <row r="59">
          <cell r="R59">
            <v>1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0</v>
          </cell>
        </row>
        <row r="63">
          <cell r="R63">
            <v>0</v>
          </cell>
        </row>
        <row r="64">
          <cell r="R64">
            <v>0</v>
          </cell>
        </row>
        <row r="65">
          <cell r="R65">
            <v>7</v>
          </cell>
        </row>
        <row r="66">
          <cell r="R66">
            <v>0</v>
          </cell>
        </row>
        <row r="67">
          <cell r="R67">
            <v>0</v>
          </cell>
        </row>
        <row r="68">
          <cell r="R68">
            <v>28</v>
          </cell>
        </row>
        <row r="69">
          <cell r="R69">
            <v>0</v>
          </cell>
        </row>
        <row r="70">
          <cell r="R70">
            <v>0</v>
          </cell>
        </row>
        <row r="71">
          <cell r="R71">
            <v>2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8</v>
          </cell>
        </row>
        <row r="75">
          <cell r="R75">
            <v>211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0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54</v>
          </cell>
        </row>
        <row r="83">
          <cell r="R83">
            <v>0</v>
          </cell>
        </row>
        <row r="84">
          <cell r="R84">
            <v>0</v>
          </cell>
        </row>
        <row r="87">
          <cell r="R87">
            <v>0</v>
          </cell>
        </row>
        <row r="88">
          <cell r="R88">
            <v>14</v>
          </cell>
        </row>
        <row r="89">
          <cell r="R89">
            <v>0</v>
          </cell>
        </row>
        <row r="90">
          <cell r="R90">
            <v>8</v>
          </cell>
        </row>
        <row r="91">
          <cell r="R91">
            <v>0</v>
          </cell>
        </row>
        <row r="92">
          <cell r="R92">
            <v>0</v>
          </cell>
        </row>
        <row r="93">
          <cell r="R93">
            <v>4</v>
          </cell>
        </row>
        <row r="94">
          <cell r="R94">
            <v>0</v>
          </cell>
        </row>
        <row r="95">
          <cell r="R95">
            <v>0</v>
          </cell>
        </row>
        <row r="96">
          <cell r="R96">
            <v>107</v>
          </cell>
        </row>
        <row r="97">
          <cell r="R97">
            <v>0</v>
          </cell>
        </row>
        <row r="98">
          <cell r="R98">
            <v>7</v>
          </cell>
        </row>
        <row r="99">
          <cell r="R99">
            <v>0</v>
          </cell>
        </row>
        <row r="100">
          <cell r="R100">
            <v>0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5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1</v>
          </cell>
        </row>
        <row r="107">
          <cell r="R107">
            <v>0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219</v>
          </cell>
        </row>
        <row r="114">
          <cell r="R114">
            <v>3</v>
          </cell>
        </row>
        <row r="115">
          <cell r="R115">
            <v>1</v>
          </cell>
        </row>
        <row r="116">
          <cell r="R116">
            <v>20</v>
          </cell>
        </row>
        <row r="117">
          <cell r="R117">
            <v>8</v>
          </cell>
        </row>
        <row r="118">
          <cell r="R118">
            <v>237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</v>
          </cell>
        </row>
        <row r="122">
          <cell r="R122">
            <v>24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1917</v>
          </cell>
        </row>
        <row r="133">
          <cell r="R133">
            <v>21</v>
          </cell>
        </row>
        <row r="134">
          <cell r="R134">
            <v>13</v>
          </cell>
        </row>
        <row r="135">
          <cell r="R135">
            <v>0</v>
          </cell>
        </row>
        <row r="136">
          <cell r="R136">
            <v>207</v>
          </cell>
        </row>
        <row r="137">
          <cell r="R137">
            <v>0</v>
          </cell>
        </row>
      </sheetData>
      <sheetData sheetId="2">
        <row r="43">
          <cell r="R43">
            <v>138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0</v>
          </cell>
        </row>
        <row r="49">
          <cell r="R49">
            <v>0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10</v>
          </cell>
        </row>
        <row r="53">
          <cell r="R53">
            <v>99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</v>
          </cell>
        </row>
        <row r="58">
          <cell r="R58">
            <v>4</v>
          </cell>
        </row>
        <row r="59">
          <cell r="R59">
            <v>1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</v>
          </cell>
        </row>
        <row r="63">
          <cell r="R63">
            <v>0</v>
          </cell>
        </row>
        <row r="64">
          <cell r="R64">
            <v>0</v>
          </cell>
        </row>
        <row r="65">
          <cell r="R65">
            <v>10</v>
          </cell>
        </row>
        <row r="66">
          <cell r="R66">
            <v>0</v>
          </cell>
        </row>
        <row r="67">
          <cell r="R67">
            <v>0</v>
          </cell>
        </row>
        <row r="68">
          <cell r="R68">
            <v>33</v>
          </cell>
        </row>
        <row r="69">
          <cell r="R69">
            <v>0</v>
          </cell>
        </row>
        <row r="70">
          <cell r="R70">
            <v>0</v>
          </cell>
        </row>
        <row r="71">
          <cell r="R71">
            <v>3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10</v>
          </cell>
        </row>
        <row r="75">
          <cell r="R75">
            <v>324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10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75</v>
          </cell>
        </row>
        <row r="83">
          <cell r="R83">
            <v>0</v>
          </cell>
        </row>
        <row r="84">
          <cell r="R84">
            <v>1</v>
          </cell>
        </row>
        <row r="87">
          <cell r="R87">
            <v>0</v>
          </cell>
        </row>
        <row r="88">
          <cell r="R88">
            <v>19</v>
          </cell>
        </row>
        <row r="89">
          <cell r="R89">
            <v>2</v>
          </cell>
        </row>
        <row r="90">
          <cell r="R90">
            <v>9</v>
          </cell>
        </row>
        <row r="91">
          <cell r="R91">
            <v>0</v>
          </cell>
        </row>
        <row r="92">
          <cell r="R92">
            <v>0</v>
          </cell>
        </row>
        <row r="93">
          <cell r="R93">
            <v>4</v>
          </cell>
        </row>
        <row r="94">
          <cell r="R94">
            <v>0</v>
          </cell>
        </row>
        <row r="95">
          <cell r="R95">
            <v>0</v>
          </cell>
        </row>
        <row r="96">
          <cell r="R96">
            <v>130</v>
          </cell>
        </row>
        <row r="97">
          <cell r="R97">
            <v>0</v>
          </cell>
        </row>
        <row r="98">
          <cell r="R98">
            <v>7</v>
          </cell>
        </row>
        <row r="99">
          <cell r="R99">
            <v>0</v>
          </cell>
        </row>
        <row r="100">
          <cell r="R100">
            <v>0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7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1</v>
          </cell>
        </row>
        <row r="107">
          <cell r="R107">
            <v>0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310</v>
          </cell>
        </row>
        <row r="114">
          <cell r="R114">
            <v>3</v>
          </cell>
        </row>
        <row r="115">
          <cell r="R115">
            <v>1</v>
          </cell>
        </row>
        <row r="116">
          <cell r="R116">
            <v>28</v>
          </cell>
        </row>
        <row r="117">
          <cell r="R117">
            <v>9</v>
          </cell>
        </row>
        <row r="118">
          <cell r="R118">
            <v>271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2</v>
          </cell>
        </row>
        <row r="122">
          <cell r="R122">
            <v>33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2810</v>
          </cell>
        </row>
        <row r="133">
          <cell r="R133">
            <v>38</v>
          </cell>
        </row>
        <row r="134">
          <cell r="R134">
            <v>23</v>
          </cell>
        </row>
        <row r="135">
          <cell r="R135">
            <v>0</v>
          </cell>
        </row>
        <row r="136">
          <cell r="R136">
            <v>319</v>
          </cell>
        </row>
        <row r="137">
          <cell r="R137">
            <v>0</v>
          </cell>
        </row>
      </sheetData>
      <sheetData sheetId="3">
        <row r="43">
          <cell r="R43">
            <v>164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0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13</v>
          </cell>
        </row>
        <row r="53">
          <cell r="R53">
            <v>124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7</v>
          </cell>
        </row>
        <row r="58">
          <cell r="R58">
            <v>7</v>
          </cell>
        </row>
        <row r="59">
          <cell r="R59">
            <v>4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</v>
          </cell>
        </row>
        <row r="63">
          <cell r="R63">
            <v>0</v>
          </cell>
        </row>
        <row r="64">
          <cell r="R64">
            <v>0</v>
          </cell>
        </row>
        <row r="65">
          <cell r="R65">
            <v>10</v>
          </cell>
        </row>
        <row r="66">
          <cell r="R66">
            <v>0</v>
          </cell>
        </row>
        <row r="67">
          <cell r="R67">
            <v>0</v>
          </cell>
        </row>
        <row r="68">
          <cell r="R68">
            <v>34</v>
          </cell>
        </row>
        <row r="69">
          <cell r="R69">
            <v>2</v>
          </cell>
        </row>
        <row r="70">
          <cell r="R70">
            <v>0</v>
          </cell>
        </row>
        <row r="71">
          <cell r="R71">
            <v>5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10</v>
          </cell>
        </row>
        <row r="75">
          <cell r="R75">
            <v>410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39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85</v>
          </cell>
        </row>
        <row r="83">
          <cell r="R83">
            <v>0</v>
          </cell>
        </row>
        <row r="84">
          <cell r="R84">
            <v>1</v>
          </cell>
        </row>
        <row r="87">
          <cell r="R87">
            <v>0</v>
          </cell>
        </row>
        <row r="88">
          <cell r="R88">
            <v>21</v>
          </cell>
        </row>
        <row r="89">
          <cell r="R89">
            <v>2</v>
          </cell>
        </row>
        <row r="90">
          <cell r="R90">
            <v>11</v>
          </cell>
        </row>
        <row r="91">
          <cell r="R91">
            <v>0</v>
          </cell>
        </row>
        <row r="92">
          <cell r="R92">
            <v>0</v>
          </cell>
        </row>
        <row r="93">
          <cell r="R93">
            <v>4</v>
          </cell>
        </row>
        <row r="94">
          <cell r="R94">
            <v>5</v>
          </cell>
        </row>
        <row r="95">
          <cell r="R95">
            <v>1</v>
          </cell>
        </row>
        <row r="96">
          <cell r="R96">
            <v>194</v>
          </cell>
        </row>
        <row r="97">
          <cell r="R97">
            <v>0</v>
          </cell>
        </row>
        <row r="98">
          <cell r="R98">
            <v>7</v>
          </cell>
        </row>
        <row r="99">
          <cell r="R99">
            <v>0</v>
          </cell>
        </row>
        <row r="100">
          <cell r="R100">
            <v>0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13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1</v>
          </cell>
        </row>
        <row r="107">
          <cell r="R107">
            <v>4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362</v>
          </cell>
        </row>
        <row r="114">
          <cell r="R114">
            <v>3</v>
          </cell>
        </row>
        <row r="115">
          <cell r="R115">
            <v>2</v>
          </cell>
        </row>
        <row r="116">
          <cell r="R116">
            <v>30</v>
          </cell>
        </row>
        <row r="117">
          <cell r="R117">
            <v>9</v>
          </cell>
        </row>
        <row r="118">
          <cell r="R118">
            <v>327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2</v>
          </cell>
        </row>
        <row r="122">
          <cell r="R122">
            <v>53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3800</v>
          </cell>
        </row>
        <row r="133">
          <cell r="R133">
            <v>53</v>
          </cell>
        </row>
        <row r="134">
          <cell r="R134">
            <v>32</v>
          </cell>
        </row>
        <row r="135">
          <cell r="R135">
            <v>0</v>
          </cell>
        </row>
        <row r="136">
          <cell r="R136">
            <v>429</v>
          </cell>
        </row>
        <row r="137">
          <cell r="R137">
            <v>0</v>
          </cell>
        </row>
      </sheetData>
      <sheetData sheetId="4">
        <row r="43">
          <cell r="R43">
            <v>181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25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14</v>
          </cell>
        </row>
        <row r="53">
          <cell r="R53">
            <v>176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11</v>
          </cell>
        </row>
        <row r="58">
          <cell r="R58">
            <v>7</v>
          </cell>
        </row>
        <row r="59">
          <cell r="R59">
            <v>4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</v>
          </cell>
        </row>
        <row r="63">
          <cell r="R63">
            <v>0</v>
          </cell>
        </row>
        <row r="64">
          <cell r="R64">
            <v>0</v>
          </cell>
        </row>
        <row r="65">
          <cell r="R65">
            <v>15</v>
          </cell>
        </row>
        <row r="66">
          <cell r="R66">
            <v>0</v>
          </cell>
        </row>
        <row r="67">
          <cell r="R67">
            <v>0</v>
          </cell>
        </row>
        <row r="68">
          <cell r="R68">
            <v>37</v>
          </cell>
        </row>
        <row r="69">
          <cell r="R69">
            <v>2</v>
          </cell>
        </row>
        <row r="70">
          <cell r="R70">
            <v>5</v>
          </cell>
        </row>
        <row r="71">
          <cell r="R71">
            <v>6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10</v>
          </cell>
        </row>
        <row r="75">
          <cell r="R75">
            <v>490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40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99</v>
          </cell>
        </row>
        <row r="83">
          <cell r="R83">
            <v>0</v>
          </cell>
        </row>
        <row r="84">
          <cell r="R84">
            <v>2</v>
          </cell>
        </row>
        <row r="87">
          <cell r="R87">
            <v>1</v>
          </cell>
        </row>
        <row r="88">
          <cell r="R88">
            <v>42</v>
          </cell>
        </row>
        <row r="89">
          <cell r="R89">
            <v>3</v>
          </cell>
        </row>
        <row r="90">
          <cell r="R90">
            <v>13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9</v>
          </cell>
        </row>
        <row r="94">
          <cell r="R94">
            <v>5</v>
          </cell>
        </row>
        <row r="95">
          <cell r="R95">
            <v>1</v>
          </cell>
        </row>
        <row r="96">
          <cell r="R96">
            <v>280</v>
          </cell>
        </row>
        <row r="97">
          <cell r="R97">
            <v>2</v>
          </cell>
        </row>
        <row r="98">
          <cell r="R98">
            <v>8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24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3</v>
          </cell>
        </row>
        <row r="107">
          <cell r="R107">
            <v>7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522</v>
          </cell>
        </row>
        <row r="114">
          <cell r="R114">
            <v>17</v>
          </cell>
        </row>
        <row r="115">
          <cell r="R115">
            <v>2</v>
          </cell>
        </row>
        <row r="116">
          <cell r="R116">
            <v>31</v>
          </cell>
        </row>
        <row r="117">
          <cell r="R117">
            <v>9</v>
          </cell>
        </row>
        <row r="118">
          <cell r="R118">
            <v>560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4</v>
          </cell>
        </row>
        <row r="122">
          <cell r="R122">
            <v>74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4820</v>
          </cell>
        </row>
        <row r="133">
          <cell r="R133">
            <v>70</v>
          </cell>
        </row>
        <row r="134">
          <cell r="R134">
            <v>43</v>
          </cell>
        </row>
        <row r="135">
          <cell r="R135">
            <v>0</v>
          </cell>
        </row>
        <row r="136">
          <cell r="R136">
            <v>546</v>
          </cell>
        </row>
        <row r="137">
          <cell r="R137">
            <v>0</v>
          </cell>
        </row>
      </sheetData>
      <sheetData sheetId="5">
        <row r="43">
          <cell r="R43">
            <v>183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25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17</v>
          </cell>
        </row>
        <row r="53">
          <cell r="R53">
            <v>217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14</v>
          </cell>
        </row>
        <row r="58">
          <cell r="R58">
            <v>7</v>
          </cell>
        </row>
        <row r="59">
          <cell r="R59">
            <v>4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</v>
          </cell>
        </row>
        <row r="63">
          <cell r="R63">
            <v>0</v>
          </cell>
        </row>
        <row r="64">
          <cell r="R64">
            <v>0</v>
          </cell>
        </row>
        <row r="65">
          <cell r="R65">
            <v>16</v>
          </cell>
        </row>
        <row r="66">
          <cell r="R66">
            <v>0</v>
          </cell>
        </row>
        <row r="67">
          <cell r="R67">
            <v>1</v>
          </cell>
        </row>
        <row r="68">
          <cell r="R68">
            <v>62</v>
          </cell>
        </row>
        <row r="69">
          <cell r="R69">
            <v>2</v>
          </cell>
        </row>
        <row r="70">
          <cell r="R70">
            <v>6</v>
          </cell>
        </row>
        <row r="71">
          <cell r="R71">
            <v>14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11</v>
          </cell>
        </row>
        <row r="75">
          <cell r="R75">
            <v>521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41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181</v>
          </cell>
        </row>
        <row r="83">
          <cell r="R83">
            <v>0</v>
          </cell>
        </row>
        <row r="84">
          <cell r="R84">
            <v>7</v>
          </cell>
        </row>
        <row r="87">
          <cell r="R87">
            <v>2</v>
          </cell>
        </row>
        <row r="88">
          <cell r="R88">
            <v>51</v>
          </cell>
        </row>
        <row r="89">
          <cell r="R89">
            <v>3</v>
          </cell>
        </row>
        <row r="90">
          <cell r="R90">
            <v>14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9</v>
          </cell>
        </row>
        <row r="94">
          <cell r="R94">
            <v>5</v>
          </cell>
        </row>
        <row r="95">
          <cell r="R95">
            <v>1</v>
          </cell>
        </row>
        <row r="96">
          <cell r="R96">
            <v>301</v>
          </cell>
        </row>
        <row r="97">
          <cell r="R97">
            <v>3</v>
          </cell>
        </row>
        <row r="98">
          <cell r="R98">
            <v>8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37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3</v>
          </cell>
        </row>
        <row r="107">
          <cell r="R107">
            <v>7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618</v>
          </cell>
        </row>
        <row r="114">
          <cell r="R114">
            <v>18</v>
          </cell>
        </row>
        <row r="115">
          <cell r="R115">
            <v>3</v>
          </cell>
        </row>
        <row r="116">
          <cell r="R116">
            <v>35</v>
          </cell>
        </row>
        <row r="117">
          <cell r="R117">
            <v>10</v>
          </cell>
        </row>
        <row r="118">
          <cell r="R118">
            <v>614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6</v>
          </cell>
        </row>
        <row r="122">
          <cell r="R122">
            <v>88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5794</v>
          </cell>
        </row>
        <row r="133">
          <cell r="R133">
            <v>84</v>
          </cell>
        </row>
        <row r="134">
          <cell r="R134">
            <v>54</v>
          </cell>
        </row>
        <row r="135">
          <cell r="R135">
            <v>0</v>
          </cell>
        </row>
        <row r="136">
          <cell r="R136">
            <v>676</v>
          </cell>
        </row>
        <row r="137">
          <cell r="R137">
            <v>0</v>
          </cell>
        </row>
      </sheetData>
      <sheetData sheetId="6">
        <row r="43">
          <cell r="R43">
            <v>193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25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23</v>
          </cell>
        </row>
        <row r="53">
          <cell r="R53">
            <v>271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18</v>
          </cell>
        </row>
        <row r="58">
          <cell r="R58">
            <v>8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</v>
          </cell>
        </row>
        <row r="63">
          <cell r="R63">
            <v>0</v>
          </cell>
        </row>
        <row r="64">
          <cell r="R64">
            <v>1</v>
          </cell>
        </row>
        <row r="65">
          <cell r="R65">
            <v>18</v>
          </cell>
        </row>
        <row r="66">
          <cell r="R66">
            <v>0</v>
          </cell>
        </row>
        <row r="67">
          <cell r="R67">
            <v>1</v>
          </cell>
        </row>
        <row r="68">
          <cell r="R68">
            <v>106</v>
          </cell>
        </row>
        <row r="69">
          <cell r="R69">
            <v>2</v>
          </cell>
        </row>
        <row r="70">
          <cell r="R70">
            <v>6</v>
          </cell>
        </row>
        <row r="71">
          <cell r="R71">
            <v>14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12</v>
          </cell>
        </row>
        <row r="75">
          <cell r="R75">
            <v>579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42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233</v>
          </cell>
        </row>
        <row r="83">
          <cell r="R83">
            <v>0</v>
          </cell>
        </row>
        <row r="84">
          <cell r="R84">
            <v>8</v>
          </cell>
        </row>
        <row r="87">
          <cell r="R87">
            <v>2</v>
          </cell>
        </row>
        <row r="88">
          <cell r="R88">
            <v>60</v>
          </cell>
        </row>
        <row r="89">
          <cell r="R89">
            <v>4</v>
          </cell>
        </row>
        <row r="90">
          <cell r="R90">
            <v>16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9</v>
          </cell>
        </row>
        <row r="94">
          <cell r="R94">
            <v>8</v>
          </cell>
        </row>
        <row r="95">
          <cell r="R95">
            <v>2</v>
          </cell>
        </row>
        <row r="96">
          <cell r="R96">
            <v>319</v>
          </cell>
        </row>
        <row r="97">
          <cell r="R97">
            <v>4</v>
          </cell>
        </row>
        <row r="98">
          <cell r="R98">
            <v>15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41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7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772</v>
          </cell>
        </row>
        <row r="114">
          <cell r="R114">
            <v>18</v>
          </cell>
        </row>
        <row r="115">
          <cell r="R115">
            <v>3</v>
          </cell>
        </row>
        <row r="116">
          <cell r="R116">
            <v>51</v>
          </cell>
        </row>
        <row r="117">
          <cell r="R117">
            <v>11</v>
          </cell>
        </row>
        <row r="118">
          <cell r="R118">
            <v>687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6</v>
          </cell>
        </row>
        <row r="122">
          <cell r="R122">
            <v>101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6739</v>
          </cell>
        </row>
        <row r="133">
          <cell r="R133">
            <v>90</v>
          </cell>
        </row>
        <row r="134">
          <cell r="R134">
            <v>59</v>
          </cell>
        </row>
        <row r="135">
          <cell r="R135">
            <v>0</v>
          </cell>
        </row>
        <row r="136">
          <cell r="R136">
            <v>809</v>
          </cell>
        </row>
        <row r="137">
          <cell r="R137">
            <v>0</v>
          </cell>
        </row>
      </sheetData>
      <sheetData sheetId="7">
        <row r="43">
          <cell r="R43">
            <v>217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25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26</v>
          </cell>
        </row>
        <row r="53">
          <cell r="R53">
            <v>325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18</v>
          </cell>
        </row>
        <row r="58">
          <cell r="R58">
            <v>9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6</v>
          </cell>
        </row>
        <row r="63">
          <cell r="R63">
            <v>0</v>
          </cell>
        </row>
        <row r="64">
          <cell r="R64">
            <v>2</v>
          </cell>
        </row>
        <row r="65">
          <cell r="R65">
            <v>24</v>
          </cell>
        </row>
        <row r="66">
          <cell r="R66">
            <v>0</v>
          </cell>
        </row>
        <row r="67">
          <cell r="R67">
            <v>1</v>
          </cell>
        </row>
        <row r="68">
          <cell r="R68">
            <v>120</v>
          </cell>
        </row>
        <row r="69">
          <cell r="R69">
            <v>3</v>
          </cell>
        </row>
        <row r="70">
          <cell r="R70">
            <v>7</v>
          </cell>
        </row>
        <row r="71">
          <cell r="R71">
            <v>18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14</v>
          </cell>
        </row>
        <row r="75">
          <cell r="R75">
            <v>632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42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260</v>
          </cell>
        </row>
        <row r="83">
          <cell r="R83">
            <v>0</v>
          </cell>
        </row>
        <row r="84">
          <cell r="R84">
            <v>8</v>
          </cell>
        </row>
        <row r="87">
          <cell r="R87">
            <v>2</v>
          </cell>
        </row>
        <row r="88">
          <cell r="R88">
            <v>63</v>
          </cell>
        </row>
        <row r="89">
          <cell r="R89">
            <v>4</v>
          </cell>
        </row>
        <row r="90">
          <cell r="R90">
            <v>19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11</v>
          </cell>
        </row>
        <row r="94">
          <cell r="R94">
            <v>8</v>
          </cell>
        </row>
        <row r="95">
          <cell r="R95">
            <v>2</v>
          </cell>
        </row>
        <row r="96">
          <cell r="R96">
            <v>404</v>
          </cell>
        </row>
        <row r="97">
          <cell r="R97">
            <v>6</v>
          </cell>
        </row>
        <row r="98">
          <cell r="R98">
            <v>19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48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7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885</v>
          </cell>
        </row>
        <row r="114">
          <cell r="R114">
            <v>19</v>
          </cell>
        </row>
        <row r="115">
          <cell r="R115">
            <v>3</v>
          </cell>
        </row>
        <row r="116">
          <cell r="R116">
            <v>64</v>
          </cell>
        </row>
        <row r="117">
          <cell r="R117">
            <v>16</v>
          </cell>
        </row>
        <row r="118">
          <cell r="R118">
            <v>791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7</v>
          </cell>
        </row>
        <row r="122">
          <cell r="R122">
            <v>142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7686</v>
          </cell>
        </row>
        <row r="133">
          <cell r="R133">
            <v>101</v>
          </cell>
        </row>
        <row r="134">
          <cell r="R134">
            <v>66</v>
          </cell>
        </row>
        <row r="135">
          <cell r="R135">
            <v>0</v>
          </cell>
        </row>
        <row r="136">
          <cell r="R136">
            <v>914</v>
          </cell>
        </row>
        <row r="137">
          <cell r="R137">
            <v>0</v>
          </cell>
        </row>
      </sheetData>
      <sheetData sheetId="8">
        <row r="43">
          <cell r="R43">
            <v>221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61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30</v>
          </cell>
        </row>
        <row r="53">
          <cell r="R53">
            <v>350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19</v>
          </cell>
        </row>
        <row r="58">
          <cell r="R58">
            <v>9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6</v>
          </cell>
        </row>
        <row r="63">
          <cell r="R63">
            <v>1</v>
          </cell>
        </row>
        <row r="64">
          <cell r="R64">
            <v>2</v>
          </cell>
        </row>
        <row r="65">
          <cell r="R65">
            <v>25</v>
          </cell>
        </row>
        <row r="66">
          <cell r="R66">
            <v>0</v>
          </cell>
        </row>
        <row r="67">
          <cell r="R67">
            <v>1</v>
          </cell>
        </row>
        <row r="68">
          <cell r="R68">
            <v>126</v>
          </cell>
        </row>
        <row r="69">
          <cell r="R69">
            <v>3</v>
          </cell>
        </row>
        <row r="70">
          <cell r="R70">
            <v>7</v>
          </cell>
        </row>
        <row r="71">
          <cell r="R71">
            <v>20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14</v>
          </cell>
        </row>
        <row r="75">
          <cell r="R75">
            <v>670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43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284</v>
          </cell>
        </row>
        <row r="83">
          <cell r="R83">
            <v>0</v>
          </cell>
        </row>
        <row r="84">
          <cell r="R84">
            <v>8</v>
          </cell>
        </row>
        <row r="87">
          <cell r="R87">
            <v>2</v>
          </cell>
        </row>
        <row r="88">
          <cell r="R88">
            <v>75</v>
          </cell>
        </row>
        <row r="89">
          <cell r="R89">
            <v>4</v>
          </cell>
        </row>
        <row r="90">
          <cell r="R90">
            <v>19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14</v>
          </cell>
        </row>
        <row r="94">
          <cell r="R94">
            <v>8</v>
          </cell>
        </row>
        <row r="95">
          <cell r="R95">
            <v>2</v>
          </cell>
        </row>
        <row r="96">
          <cell r="R96">
            <v>433</v>
          </cell>
        </row>
        <row r="97">
          <cell r="R97">
            <v>6</v>
          </cell>
        </row>
        <row r="98">
          <cell r="R98">
            <v>19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49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7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976</v>
          </cell>
        </row>
        <row r="114">
          <cell r="R114">
            <v>19</v>
          </cell>
        </row>
        <row r="115">
          <cell r="R115">
            <v>3</v>
          </cell>
        </row>
        <row r="116">
          <cell r="R116">
            <v>67</v>
          </cell>
        </row>
        <row r="117">
          <cell r="R117">
            <v>17</v>
          </cell>
        </row>
        <row r="118">
          <cell r="R118">
            <v>849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8</v>
          </cell>
        </row>
        <row r="122">
          <cell r="R122">
            <v>166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8649</v>
          </cell>
        </row>
        <row r="133">
          <cell r="R133">
            <v>110</v>
          </cell>
        </row>
        <row r="134">
          <cell r="R134">
            <v>86</v>
          </cell>
        </row>
        <row r="135">
          <cell r="R135">
            <v>0</v>
          </cell>
        </row>
        <row r="136">
          <cell r="R136">
            <v>1046</v>
          </cell>
        </row>
        <row r="137">
          <cell r="R137">
            <v>0</v>
          </cell>
        </row>
      </sheetData>
      <sheetData sheetId="9">
        <row r="43">
          <cell r="R43">
            <v>264</v>
          </cell>
        </row>
        <row r="44">
          <cell r="R44">
            <v>0</v>
          </cell>
        </row>
        <row r="45">
          <cell r="R45">
            <v>0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61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33</v>
          </cell>
        </row>
        <row r="53">
          <cell r="R53">
            <v>366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20</v>
          </cell>
        </row>
        <row r="58">
          <cell r="R58">
            <v>10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7</v>
          </cell>
        </row>
        <row r="63">
          <cell r="R63">
            <v>1</v>
          </cell>
        </row>
        <row r="64">
          <cell r="R64">
            <v>2</v>
          </cell>
        </row>
        <row r="65">
          <cell r="R65">
            <v>27</v>
          </cell>
        </row>
        <row r="66">
          <cell r="R66">
            <v>0</v>
          </cell>
        </row>
        <row r="67">
          <cell r="R67">
            <v>1</v>
          </cell>
        </row>
        <row r="68">
          <cell r="R68">
            <v>132</v>
          </cell>
        </row>
        <row r="69">
          <cell r="R69">
            <v>4</v>
          </cell>
        </row>
        <row r="70">
          <cell r="R70">
            <v>8</v>
          </cell>
        </row>
        <row r="71">
          <cell r="R71">
            <v>21</v>
          </cell>
        </row>
        <row r="72">
          <cell r="R72">
            <v>0</v>
          </cell>
        </row>
        <row r="73">
          <cell r="R73">
            <v>0</v>
          </cell>
        </row>
        <row r="74">
          <cell r="R74">
            <v>17</v>
          </cell>
        </row>
        <row r="75">
          <cell r="R75">
            <v>712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44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306</v>
          </cell>
        </row>
        <row r="83">
          <cell r="R83">
            <v>0</v>
          </cell>
        </row>
        <row r="84">
          <cell r="R84">
            <v>10</v>
          </cell>
        </row>
        <row r="87">
          <cell r="R87">
            <v>2</v>
          </cell>
        </row>
        <row r="88">
          <cell r="R88">
            <v>89</v>
          </cell>
        </row>
        <row r="89">
          <cell r="R89">
            <v>4</v>
          </cell>
        </row>
        <row r="90">
          <cell r="R90">
            <v>22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16</v>
          </cell>
        </row>
        <row r="94">
          <cell r="R94">
            <v>9</v>
          </cell>
        </row>
        <row r="95">
          <cell r="R95">
            <v>2</v>
          </cell>
        </row>
        <row r="96">
          <cell r="R96">
            <v>444</v>
          </cell>
        </row>
        <row r="97">
          <cell r="R97">
            <v>8</v>
          </cell>
        </row>
        <row r="98">
          <cell r="R98">
            <v>19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51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8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1034</v>
          </cell>
        </row>
        <row r="114">
          <cell r="R114">
            <v>20</v>
          </cell>
        </row>
        <row r="115">
          <cell r="R115">
            <v>3</v>
          </cell>
        </row>
        <row r="116">
          <cell r="R116">
            <v>70</v>
          </cell>
        </row>
        <row r="117">
          <cell r="R117">
            <v>19</v>
          </cell>
        </row>
        <row r="118">
          <cell r="R118">
            <v>913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8</v>
          </cell>
        </row>
        <row r="122">
          <cell r="R122">
            <v>184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9586</v>
          </cell>
        </row>
        <row r="133">
          <cell r="R133">
            <v>119</v>
          </cell>
        </row>
        <row r="134">
          <cell r="R134">
            <v>101</v>
          </cell>
        </row>
        <row r="135">
          <cell r="R135">
            <v>0</v>
          </cell>
        </row>
        <row r="136">
          <cell r="R136">
            <v>1140</v>
          </cell>
        </row>
        <row r="137">
          <cell r="R137">
            <v>0</v>
          </cell>
        </row>
      </sheetData>
      <sheetData sheetId="10">
        <row r="43">
          <cell r="R43">
            <v>280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61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37</v>
          </cell>
        </row>
        <row r="53">
          <cell r="R53">
            <v>402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23</v>
          </cell>
        </row>
        <row r="58">
          <cell r="R58">
            <v>10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9</v>
          </cell>
        </row>
        <row r="63">
          <cell r="R63">
            <v>1</v>
          </cell>
        </row>
        <row r="64">
          <cell r="R64">
            <v>2</v>
          </cell>
        </row>
        <row r="65">
          <cell r="R65">
            <v>30</v>
          </cell>
        </row>
        <row r="66">
          <cell r="R66">
            <v>0</v>
          </cell>
        </row>
        <row r="67">
          <cell r="R67">
            <v>2</v>
          </cell>
        </row>
        <row r="68">
          <cell r="R68">
            <v>135</v>
          </cell>
        </row>
        <row r="69">
          <cell r="R69">
            <v>5</v>
          </cell>
        </row>
        <row r="70">
          <cell r="R70">
            <v>8</v>
          </cell>
        </row>
        <row r="71">
          <cell r="R71">
            <v>32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19</v>
          </cell>
        </row>
        <row r="75">
          <cell r="R75">
            <v>753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44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317</v>
          </cell>
        </row>
        <row r="83">
          <cell r="R83">
            <v>0</v>
          </cell>
        </row>
        <row r="84">
          <cell r="R84">
            <v>10</v>
          </cell>
        </row>
        <row r="87">
          <cell r="R87">
            <v>2</v>
          </cell>
        </row>
        <row r="88">
          <cell r="R88">
            <v>92</v>
          </cell>
        </row>
        <row r="89">
          <cell r="R89">
            <v>4</v>
          </cell>
        </row>
        <row r="90">
          <cell r="R90">
            <v>25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20</v>
          </cell>
        </row>
        <row r="94">
          <cell r="R94">
            <v>9</v>
          </cell>
        </row>
        <row r="95">
          <cell r="R95">
            <v>2</v>
          </cell>
        </row>
        <row r="96">
          <cell r="R96">
            <v>456</v>
          </cell>
        </row>
        <row r="97">
          <cell r="R97">
            <v>10</v>
          </cell>
        </row>
        <row r="98">
          <cell r="R98">
            <v>25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56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8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1103</v>
          </cell>
        </row>
        <row r="114">
          <cell r="R114">
            <v>20</v>
          </cell>
        </row>
        <row r="115">
          <cell r="R115">
            <v>3</v>
          </cell>
        </row>
        <row r="116">
          <cell r="R116">
            <v>75</v>
          </cell>
        </row>
        <row r="117">
          <cell r="R117">
            <v>21</v>
          </cell>
        </row>
        <row r="118">
          <cell r="R118">
            <v>1004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8</v>
          </cell>
        </row>
        <row r="122">
          <cell r="R122">
            <v>209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10499</v>
          </cell>
        </row>
        <row r="133">
          <cell r="R133">
            <v>127</v>
          </cell>
        </row>
        <row r="134">
          <cell r="R134">
            <v>111</v>
          </cell>
        </row>
        <row r="135">
          <cell r="R135">
            <v>0</v>
          </cell>
        </row>
        <row r="136">
          <cell r="R136">
            <v>1274</v>
          </cell>
        </row>
        <row r="137">
          <cell r="R137">
            <v>0</v>
          </cell>
        </row>
      </sheetData>
      <sheetData sheetId="11">
        <row r="43">
          <cell r="R43">
            <v>303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61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38</v>
          </cell>
        </row>
        <row r="53">
          <cell r="R53">
            <v>405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24</v>
          </cell>
        </row>
        <row r="58">
          <cell r="R58">
            <v>10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9</v>
          </cell>
        </row>
        <row r="63">
          <cell r="R63">
            <v>1</v>
          </cell>
        </row>
        <row r="64">
          <cell r="R64">
            <v>3</v>
          </cell>
        </row>
        <row r="65">
          <cell r="R65">
            <v>30</v>
          </cell>
        </row>
        <row r="66">
          <cell r="R66">
            <v>0</v>
          </cell>
        </row>
        <row r="67">
          <cell r="R67">
            <v>2</v>
          </cell>
        </row>
        <row r="68">
          <cell r="R68">
            <v>143</v>
          </cell>
        </row>
        <row r="69">
          <cell r="R69">
            <v>5</v>
          </cell>
        </row>
        <row r="70">
          <cell r="R70">
            <v>8</v>
          </cell>
        </row>
        <row r="71">
          <cell r="R71">
            <v>63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24</v>
          </cell>
        </row>
        <row r="75">
          <cell r="R75">
            <v>842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46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353</v>
          </cell>
        </row>
        <row r="83">
          <cell r="R83">
            <v>0</v>
          </cell>
        </row>
        <row r="84">
          <cell r="R84">
            <v>12</v>
          </cell>
        </row>
        <row r="87">
          <cell r="R87">
            <v>2</v>
          </cell>
        </row>
        <row r="88">
          <cell r="R88">
            <v>97</v>
          </cell>
        </row>
        <row r="89">
          <cell r="R89">
            <v>4</v>
          </cell>
        </row>
        <row r="90">
          <cell r="R90">
            <v>26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21</v>
          </cell>
        </row>
        <row r="94">
          <cell r="R94">
            <v>9</v>
          </cell>
        </row>
        <row r="95">
          <cell r="R95">
            <v>2</v>
          </cell>
        </row>
        <row r="96">
          <cell r="R96">
            <v>464</v>
          </cell>
        </row>
        <row r="97">
          <cell r="R97">
            <v>10</v>
          </cell>
        </row>
        <row r="98">
          <cell r="R98">
            <v>31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61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9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1194</v>
          </cell>
        </row>
        <row r="114">
          <cell r="R114">
            <v>20</v>
          </cell>
        </row>
        <row r="115">
          <cell r="R115">
            <v>3</v>
          </cell>
        </row>
        <row r="116">
          <cell r="R116">
            <v>77</v>
          </cell>
        </row>
        <row r="117">
          <cell r="R117">
            <v>21</v>
          </cell>
        </row>
        <row r="118">
          <cell r="R118">
            <v>1031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9</v>
          </cell>
        </row>
        <row r="122">
          <cell r="R122">
            <v>218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11427</v>
          </cell>
        </row>
        <row r="133">
          <cell r="R133">
            <v>136</v>
          </cell>
        </row>
        <row r="134">
          <cell r="R134">
            <v>121</v>
          </cell>
        </row>
        <row r="135">
          <cell r="R135">
            <v>0</v>
          </cell>
        </row>
        <row r="136">
          <cell r="R136">
            <v>1378</v>
          </cell>
        </row>
        <row r="137">
          <cell r="R137">
            <v>0</v>
          </cell>
        </row>
      </sheetData>
      <sheetData sheetId="12">
        <row r="43">
          <cell r="R43">
            <v>350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61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39</v>
          </cell>
        </row>
        <row r="53">
          <cell r="R53">
            <v>411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28</v>
          </cell>
        </row>
        <row r="58">
          <cell r="R58">
            <v>10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12</v>
          </cell>
        </row>
        <row r="63">
          <cell r="R63">
            <v>1</v>
          </cell>
        </row>
        <row r="64">
          <cell r="R64">
            <v>3</v>
          </cell>
        </row>
        <row r="65">
          <cell r="R65">
            <v>36</v>
          </cell>
        </row>
        <row r="66">
          <cell r="R66">
            <v>0</v>
          </cell>
        </row>
        <row r="67">
          <cell r="R67">
            <v>2</v>
          </cell>
        </row>
        <row r="68">
          <cell r="R68">
            <v>146</v>
          </cell>
        </row>
        <row r="69">
          <cell r="R69">
            <v>5</v>
          </cell>
        </row>
        <row r="70">
          <cell r="R70">
            <v>8</v>
          </cell>
        </row>
        <row r="71">
          <cell r="R71">
            <v>64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28</v>
          </cell>
        </row>
        <row r="75">
          <cell r="R75">
            <v>896</v>
          </cell>
        </row>
        <row r="76">
          <cell r="R76">
            <v>0</v>
          </cell>
        </row>
        <row r="77">
          <cell r="R77">
            <v>0</v>
          </cell>
        </row>
        <row r="78">
          <cell r="R78">
            <v>46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358</v>
          </cell>
        </row>
        <row r="83">
          <cell r="R83">
            <v>0</v>
          </cell>
        </row>
        <row r="84">
          <cell r="R84">
            <v>17</v>
          </cell>
        </row>
        <row r="87">
          <cell r="R87">
            <v>2</v>
          </cell>
        </row>
        <row r="88">
          <cell r="R88">
            <v>102</v>
          </cell>
        </row>
        <row r="89">
          <cell r="R89">
            <v>4</v>
          </cell>
        </row>
        <row r="90">
          <cell r="R90">
            <v>26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25</v>
          </cell>
        </row>
        <row r="94">
          <cell r="R94">
            <v>10</v>
          </cell>
        </row>
        <row r="95">
          <cell r="R95">
            <v>2</v>
          </cell>
        </row>
        <row r="96">
          <cell r="R96">
            <v>497</v>
          </cell>
        </row>
        <row r="97">
          <cell r="R97">
            <v>13</v>
          </cell>
        </row>
        <row r="98">
          <cell r="R98">
            <v>31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68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9</v>
          </cell>
        </row>
        <row r="108">
          <cell r="R108">
            <v>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1227</v>
          </cell>
        </row>
        <row r="114">
          <cell r="R114">
            <v>20</v>
          </cell>
        </row>
        <row r="115">
          <cell r="R115">
            <v>3</v>
          </cell>
        </row>
        <row r="116">
          <cell r="R116">
            <v>84</v>
          </cell>
        </row>
        <row r="117">
          <cell r="R117">
            <v>24</v>
          </cell>
        </row>
        <row r="118">
          <cell r="R118">
            <v>1052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10</v>
          </cell>
        </row>
        <row r="122">
          <cell r="R122">
            <v>257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12236</v>
          </cell>
        </row>
        <row r="133">
          <cell r="R133">
            <v>147</v>
          </cell>
        </row>
        <row r="134">
          <cell r="R134">
            <v>132</v>
          </cell>
        </row>
        <row r="135">
          <cell r="R135">
            <v>0</v>
          </cell>
        </row>
        <row r="136">
          <cell r="R136">
            <v>1471</v>
          </cell>
        </row>
        <row r="137">
          <cell r="R137">
            <v>0</v>
          </cell>
        </row>
      </sheetData>
      <sheetData sheetId="13">
        <row r="43">
          <cell r="R43">
            <v>394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76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43</v>
          </cell>
        </row>
        <row r="53">
          <cell r="R53">
            <v>445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31</v>
          </cell>
        </row>
        <row r="58">
          <cell r="R58">
            <v>12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19</v>
          </cell>
        </row>
        <row r="63">
          <cell r="R63">
            <v>1</v>
          </cell>
        </row>
        <row r="64">
          <cell r="R64">
            <v>3</v>
          </cell>
        </row>
        <row r="65">
          <cell r="R65">
            <v>38</v>
          </cell>
        </row>
        <row r="66">
          <cell r="R66">
            <v>0</v>
          </cell>
        </row>
        <row r="67">
          <cell r="R67">
            <v>2</v>
          </cell>
        </row>
        <row r="68">
          <cell r="R68">
            <v>171</v>
          </cell>
        </row>
        <row r="69">
          <cell r="R69">
            <v>5</v>
          </cell>
        </row>
        <row r="70">
          <cell r="R70">
            <v>8</v>
          </cell>
        </row>
        <row r="71">
          <cell r="R71">
            <v>64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28</v>
          </cell>
        </row>
        <row r="75">
          <cell r="R75">
            <v>964</v>
          </cell>
        </row>
        <row r="76">
          <cell r="R76">
            <v>0</v>
          </cell>
        </row>
        <row r="77">
          <cell r="R77">
            <v>1</v>
          </cell>
        </row>
        <row r="78">
          <cell r="R78">
            <v>46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369</v>
          </cell>
        </row>
        <row r="83">
          <cell r="R83">
            <v>0</v>
          </cell>
        </row>
        <row r="84">
          <cell r="R84">
            <v>19</v>
          </cell>
        </row>
        <row r="87">
          <cell r="R87">
            <v>2</v>
          </cell>
        </row>
        <row r="88">
          <cell r="R88">
            <v>107</v>
          </cell>
        </row>
        <row r="89">
          <cell r="R89">
            <v>4</v>
          </cell>
        </row>
        <row r="90">
          <cell r="R90">
            <v>26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27</v>
          </cell>
        </row>
        <row r="94">
          <cell r="R94">
            <v>10</v>
          </cell>
        </row>
        <row r="95">
          <cell r="R95">
            <v>2</v>
          </cell>
        </row>
        <row r="96">
          <cell r="R96">
            <v>547</v>
          </cell>
        </row>
        <row r="97">
          <cell r="R97">
            <v>17</v>
          </cell>
        </row>
        <row r="98">
          <cell r="R98">
            <v>48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73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4</v>
          </cell>
        </row>
        <row r="107">
          <cell r="R107">
            <v>9</v>
          </cell>
        </row>
        <row r="108">
          <cell r="R108">
            <v>2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1312</v>
          </cell>
        </row>
        <row r="114">
          <cell r="R114">
            <v>20</v>
          </cell>
        </row>
        <row r="115">
          <cell r="R115">
            <v>4</v>
          </cell>
        </row>
        <row r="116">
          <cell r="R116">
            <v>84</v>
          </cell>
        </row>
        <row r="117">
          <cell r="R117">
            <v>25</v>
          </cell>
        </row>
        <row r="118">
          <cell r="R118">
            <v>1169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10</v>
          </cell>
        </row>
        <row r="122">
          <cell r="R122">
            <v>289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13042</v>
          </cell>
        </row>
        <row r="133">
          <cell r="R133">
            <v>152</v>
          </cell>
        </row>
        <row r="134">
          <cell r="R134">
            <v>146</v>
          </cell>
        </row>
        <row r="135">
          <cell r="R135">
            <v>0</v>
          </cell>
        </row>
        <row r="136">
          <cell r="R136">
            <v>1571</v>
          </cell>
        </row>
        <row r="137">
          <cell r="R137">
            <v>0</v>
          </cell>
        </row>
      </sheetData>
      <sheetData sheetId="14">
        <row r="43">
          <cell r="R43">
            <v>404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76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45</v>
          </cell>
        </row>
        <row r="53">
          <cell r="R53">
            <v>483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31</v>
          </cell>
        </row>
        <row r="58">
          <cell r="R58">
            <v>13</v>
          </cell>
        </row>
        <row r="59">
          <cell r="R59">
            <v>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20</v>
          </cell>
        </row>
        <row r="63">
          <cell r="R63">
            <v>2</v>
          </cell>
        </row>
        <row r="64">
          <cell r="R64">
            <v>3</v>
          </cell>
        </row>
        <row r="65">
          <cell r="R65">
            <v>40</v>
          </cell>
        </row>
        <row r="66">
          <cell r="R66">
            <v>0</v>
          </cell>
        </row>
        <row r="67">
          <cell r="R67">
            <v>2</v>
          </cell>
        </row>
        <row r="68">
          <cell r="R68">
            <v>180</v>
          </cell>
        </row>
        <row r="69">
          <cell r="R69">
            <v>5</v>
          </cell>
        </row>
        <row r="70">
          <cell r="R70">
            <v>9</v>
          </cell>
        </row>
        <row r="71">
          <cell r="R71">
            <v>64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29</v>
          </cell>
        </row>
        <row r="75">
          <cell r="R75">
            <v>1019</v>
          </cell>
        </row>
        <row r="76">
          <cell r="R76">
            <v>0</v>
          </cell>
        </row>
        <row r="77">
          <cell r="R77">
            <v>1</v>
          </cell>
        </row>
        <row r="78">
          <cell r="R78">
            <v>46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379</v>
          </cell>
        </row>
        <row r="83">
          <cell r="R83">
            <v>0</v>
          </cell>
        </row>
        <row r="84">
          <cell r="R84">
            <v>20</v>
          </cell>
        </row>
        <row r="87">
          <cell r="R87">
            <v>2</v>
          </cell>
        </row>
        <row r="88">
          <cell r="R88">
            <v>117</v>
          </cell>
        </row>
        <row r="89">
          <cell r="R89">
            <v>4</v>
          </cell>
        </row>
        <row r="90">
          <cell r="R90">
            <v>28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27</v>
          </cell>
        </row>
        <row r="94">
          <cell r="R94">
            <v>11</v>
          </cell>
        </row>
        <row r="95">
          <cell r="R95">
            <v>2</v>
          </cell>
        </row>
        <row r="96">
          <cell r="R96">
            <v>567</v>
          </cell>
        </row>
        <row r="97">
          <cell r="R97">
            <v>22</v>
          </cell>
        </row>
        <row r="98">
          <cell r="R98">
            <v>48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90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6</v>
          </cell>
        </row>
        <row r="107">
          <cell r="R107">
            <v>9</v>
          </cell>
        </row>
        <row r="108">
          <cell r="R108">
            <v>3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1367</v>
          </cell>
        </row>
        <row r="114">
          <cell r="R114">
            <v>22</v>
          </cell>
        </row>
        <row r="115">
          <cell r="R115">
            <v>4</v>
          </cell>
        </row>
        <row r="116">
          <cell r="R116">
            <v>87</v>
          </cell>
        </row>
        <row r="117">
          <cell r="R117">
            <v>27</v>
          </cell>
        </row>
        <row r="118">
          <cell r="R118">
            <v>1230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11</v>
          </cell>
        </row>
        <row r="122">
          <cell r="R122">
            <v>310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14059</v>
          </cell>
        </row>
        <row r="133">
          <cell r="R133">
            <v>161</v>
          </cell>
        </row>
        <row r="134">
          <cell r="R134">
            <v>159</v>
          </cell>
        </row>
        <row r="135">
          <cell r="R135">
            <v>0</v>
          </cell>
        </row>
        <row r="136">
          <cell r="R136">
            <v>1678</v>
          </cell>
        </row>
        <row r="137">
          <cell r="R137">
            <v>0</v>
          </cell>
        </row>
      </sheetData>
      <sheetData sheetId="15">
        <row r="43">
          <cell r="R43">
            <v>433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76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48</v>
          </cell>
        </row>
        <row r="53">
          <cell r="R53">
            <v>511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35</v>
          </cell>
        </row>
        <row r="58">
          <cell r="R58">
            <v>14</v>
          </cell>
        </row>
        <row r="59">
          <cell r="R59">
            <v>8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20</v>
          </cell>
        </row>
        <row r="63">
          <cell r="R63">
            <v>2</v>
          </cell>
        </row>
        <row r="64">
          <cell r="R64">
            <v>4</v>
          </cell>
        </row>
        <row r="65">
          <cell r="R65">
            <v>42</v>
          </cell>
        </row>
        <row r="66">
          <cell r="R66">
            <v>0</v>
          </cell>
        </row>
        <row r="67">
          <cell r="R67">
            <v>4</v>
          </cell>
        </row>
        <row r="68">
          <cell r="R68">
            <v>201</v>
          </cell>
        </row>
        <row r="69">
          <cell r="R69">
            <v>5</v>
          </cell>
        </row>
        <row r="70">
          <cell r="R70">
            <v>9</v>
          </cell>
        </row>
        <row r="71">
          <cell r="R71">
            <v>68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30</v>
          </cell>
        </row>
        <row r="75">
          <cell r="R75">
            <v>1069</v>
          </cell>
        </row>
        <row r="76">
          <cell r="R76">
            <v>0</v>
          </cell>
        </row>
        <row r="77">
          <cell r="R77">
            <v>1</v>
          </cell>
        </row>
        <row r="78">
          <cell r="R78">
            <v>46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429</v>
          </cell>
        </row>
        <row r="83">
          <cell r="R83">
            <v>0</v>
          </cell>
        </row>
        <row r="84">
          <cell r="R84">
            <v>20</v>
          </cell>
        </row>
        <row r="87">
          <cell r="R87">
            <v>2</v>
          </cell>
        </row>
        <row r="88">
          <cell r="R88">
            <v>118</v>
          </cell>
        </row>
        <row r="89">
          <cell r="R89">
            <v>4</v>
          </cell>
        </row>
        <row r="90">
          <cell r="R90">
            <v>28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28</v>
          </cell>
        </row>
        <row r="94">
          <cell r="R94">
            <v>12</v>
          </cell>
        </row>
        <row r="95">
          <cell r="R95">
            <v>2</v>
          </cell>
        </row>
        <row r="96">
          <cell r="R96">
            <v>591</v>
          </cell>
        </row>
        <row r="97">
          <cell r="R97">
            <v>23</v>
          </cell>
        </row>
        <row r="98">
          <cell r="R98">
            <v>49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91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6</v>
          </cell>
        </row>
        <row r="107">
          <cell r="R107">
            <v>9</v>
          </cell>
        </row>
        <row r="108">
          <cell r="R108">
            <v>3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1475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91</v>
          </cell>
        </row>
        <row r="117">
          <cell r="R117">
            <v>27</v>
          </cell>
        </row>
        <row r="118">
          <cell r="R118">
            <v>1339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11</v>
          </cell>
        </row>
        <row r="122">
          <cell r="R122">
            <v>351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14869</v>
          </cell>
        </row>
        <row r="133">
          <cell r="R133">
            <v>165</v>
          </cell>
        </row>
        <row r="134">
          <cell r="R134">
            <v>168</v>
          </cell>
        </row>
        <row r="135">
          <cell r="R135">
            <v>0</v>
          </cell>
        </row>
        <row r="136">
          <cell r="R136">
            <v>1750</v>
          </cell>
        </row>
        <row r="137">
          <cell r="R137">
            <v>0</v>
          </cell>
        </row>
      </sheetData>
      <sheetData sheetId="16">
        <row r="43">
          <cell r="R43">
            <v>433</v>
          </cell>
        </row>
      </sheetData>
      <sheetData sheetId="17">
        <row r="43">
          <cell r="R43">
            <v>443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95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48</v>
          </cell>
        </row>
        <row r="53">
          <cell r="R53">
            <v>535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37</v>
          </cell>
        </row>
        <row r="58">
          <cell r="R58">
            <v>14</v>
          </cell>
        </row>
        <row r="59">
          <cell r="R59">
            <v>8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20</v>
          </cell>
        </row>
        <row r="63">
          <cell r="R63">
            <v>2</v>
          </cell>
        </row>
        <row r="64">
          <cell r="R64">
            <v>4</v>
          </cell>
        </row>
        <row r="65">
          <cell r="R65">
            <v>42</v>
          </cell>
        </row>
        <row r="66">
          <cell r="R66">
            <v>0</v>
          </cell>
        </row>
        <row r="67">
          <cell r="R67">
            <v>6</v>
          </cell>
        </row>
        <row r="68">
          <cell r="R68">
            <v>208</v>
          </cell>
        </row>
        <row r="69">
          <cell r="R69">
            <v>5</v>
          </cell>
        </row>
        <row r="70">
          <cell r="R70">
            <v>9</v>
          </cell>
        </row>
        <row r="71">
          <cell r="R71">
            <v>72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32</v>
          </cell>
        </row>
        <row r="75">
          <cell r="R75">
            <v>1140</v>
          </cell>
        </row>
        <row r="76">
          <cell r="R76">
            <v>0</v>
          </cell>
        </row>
        <row r="77">
          <cell r="R77">
            <v>1</v>
          </cell>
        </row>
        <row r="78">
          <cell r="R78">
            <v>46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454</v>
          </cell>
        </row>
        <row r="83">
          <cell r="R83">
            <v>0</v>
          </cell>
        </row>
        <row r="84">
          <cell r="R84">
            <v>21</v>
          </cell>
        </row>
        <row r="87">
          <cell r="R87">
            <v>2</v>
          </cell>
        </row>
        <row r="88">
          <cell r="R88">
            <v>122</v>
          </cell>
        </row>
        <row r="89">
          <cell r="R89">
            <v>4</v>
          </cell>
        </row>
        <row r="90">
          <cell r="R90">
            <v>29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28</v>
          </cell>
        </row>
        <row r="94">
          <cell r="R94">
            <v>13</v>
          </cell>
        </row>
        <row r="95">
          <cell r="R95">
            <v>2</v>
          </cell>
        </row>
        <row r="96">
          <cell r="R96">
            <v>607</v>
          </cell>
        </row>
        <row r="97">
          <cell r="R97">
            <v>24</v>
          </cell>
        </row>
        <row r="98">
          <cell r="R98">
            <v>50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91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6</v>
          </cell>
        </row>
        <row r="107">
          <cell r="R107">
            <v>9</v>
          </cell>
        </row>
        <row r="108">
          <cell r="R108">
            <v>3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1510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92</v>
          </cell>
        </row>
        <row r="117">
          <cell r="R117">
            <v>28</v>
          </cell>
        </row>
        <row r="118">
          <cell r="R118">
            <v>1396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11</v>
          </cell>
        </row>
        <row r="122">
          <cell r="R122">
            <v>370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32">
          <cell r="R132">
            <v>16518</v>
          </cell>
        </row>
        <row r="133">
          <cell r="R133">
            <v>180</v>
          </cell>
        </row>
        <row r="134">
          <cell r="R134">
            <v>177</v>
          </cell>
        </row>
        <row r="135">
          <cell r="R135">
            <v>0</v>
          </cell>
        </row>
        <row r="136">
          <cell r="R136">
            <v>1933</v>
          </cell>
        </row>
        <row r="137">
          <cell r="R137">
            <v>0</v>
          </cell>
        </row>
      </sheetData>
      <sheetData sheetId="18">
        <row r="43">
          <cell r="R43">
            <v>451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95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55</v>
          </cell>
        </row>
        <row r="53">
          <cell r="R53">
            <v>551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40</v>
          </cell>
        </row>
        <row r="58">
          <cell r="R58">
            <v>15</v>
          </cell>
        </row>
        <row r="59">
          <cell r="R59">
            <v>8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20</v>
          </cell>
        </row>
        <row r="63">
          <cell r="R63">
            <v>2</v>
          </cell>
        </row>
        <row r="64">
          <cell r="R64">
            <v>4</v>
          </cell>
        </row>
        <row r="65">
          <cell r="R65">
            <v>42</v>
          </cell>
        </row>
        <row r="66">
          <cell r="R66">
            <v>0</v>
          </cell>
        </row>
        <row r="67">
          <cell r="R67">
            <v>6</v>
          </cell>
        </row>
        <row r="68">
          <cell r="R68">
            <v>208</v>
          </cell>
        </row>
        <row r="69">
          <cell r="R69">
            <v>5</v>
          </cell>
        </row>
        <row r="70">
          <cell r="R70">
            <v>9</v>
          </cell>
        </row>
        <row r="71">
          <cell r="R71">
            <v>77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32</v>
          </cell>
        </row>
        <row r="75">
          <cell r="R75">
            <v>1182</v>
          </cell>
        </row>
        <row r="76">
          <cell r="R76">
            <v>0</v>
          </cell>
        </row>
        <row r="77">
          <cell r="R77">
            <v>1</v>
          </cell>
        </row>
        <row r="78">
          <cell r="R78">
            <v>46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461</v>
          </cell>
        </row>
        <row r="83">
          <cell r="R83">
            <v>0</v>
          </cell>
        </row>
        <row r="84">
          <cell r="R84">
            <v>21</v>
          </cell>
        </row>
        <row r="87">
          <cell r="R87">
            <v>2</v>
          </cell>
        </row>
        <row r="88">
          <cell r="R88">
            <v>122</v>
          </cell>
        </row>
        <row r="89">
          <cell r="R89">
            <v>4</v>
          </cell>
        </row>
        <row r="90">
          <cell r="R90">
            <v>31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28</v>
          </cell>
        </row>
        <row r="94">
          <cell r="R94">
            <v>13</v>
          </cell>
        </row>
        <row r="95">
          <cell r="R95">
            <v>2</v>
          </cell>
        </row>
        <row r="96">
          <cell r="R96">
            <v>617</v>
          </cell>
        </row>
        <row r="97">
          <cell r="R97">
            <v>26</v>
          </cell>
        </row>
        <row r="98">
          <cell r="R98">
            <v>50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91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6</v>
          </cell>
        </row>
        <row r="107">
          <cell r="R107">
            <v>9</v>
          </cell>
        </row>
        <row r="108">
          <cell r="R108">
            <v>3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1586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93</v>
          </cell>
        </row>
        <row r="117">
          <cell r="R117">
            <v>31</v>
          </cell>
        </row>
        <row r="118">
          <cell r="R118">
            <v>1457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11</v>
          </cell>
        </row>
        <row r="122">
          <cell r="R122">
            <v>397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17357</v>
          </cell>
        </row>
        <row r="133">
          <cell r="R133">
            <v>189</v>
          </cell>
        </row>
        <row r="134">
          <cell r="R134">
            <v>187</v>
          </cell>
        </row>
        <row r="135">
          <cell r="R135">
            <v>0</v>
          </cell>
        </row>
        <row r="136">
          <cell r="R136">
            <v>2031</v>
          </cell>
        </row>
        <row r="137">
          <cell r="R137">
            <v>0</v>
          </cell>
        </row>
      </sheetData>
      <sheetData sheetId="19">
        <row r="43">
          <cell r="R43">
            <v>463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95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60</v>
          </cell>
        </row>
        <row r="53">
          <cell r="R53">
            <v>559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41</v>
          </cell>
        </row>
        <row r="58">
          <cell r="R58">
            <v>16</v>
          </cell>
        </row>
        <row r="59">
          <cell r="R59">
            <v>8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22</v>
          </cell>
        </row>
        <row r="63">
          <cell r="R63">
            <v>2</v>
          </cell>
        </row>
        <row r="64">
          <cell r="R64">
            <v>4</v>
          </cell>
        </row>
        <row r="65">
          <cell r="R65">
            <v>48</v>
          </cell>
        </row>
        <row r="66">
          <cell r="R66">
            <v>0</v>
          </cell>
        </row>
        <row r="67">
          <cell r="R67">
            <v>6</v>
          </cell>
        </row>
        <row r="68">
          <cell r="R68">
            <v>219</v>
          </cell>
        </row>
        <row r="69">
          <cell r="R69">
            <v>5</v>
          </cell>
        </row>
        <row r="70">
          <cell r="R70">
            <v>9</v>
          </cell>
        </row>
        <row r="71">
          <cell r="R71">
            <v>81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33</v>
          </cell>
        </row>
        <row r="75">
          <cell r="R75">
            <v>1241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47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569</v>
          </cell>
        </row>
        <row r="83">
          <cell r="R83">
            <v>0</v>
          </cell>
        </row>
        <row r="84">
          <cell r="R84">
            <v>23</v>
          </cell>
        </row>
        <row r="87">
          <cell r="R87">
            <v>2</v>
          </cell>
        </row>
        <row r="88">
          <cell r="R88">
            <v>124</v>
          </cell>
        </row>
        <row r="89">
          <cell r="R89">
            <v>4</v>
          </cell>
        </row>
        <row r="90">
          <cell r="R90">
            <v>33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28</v>
          </cell>
        </row>
        <row r="94">
          <cell r="R94">
            <v>14</v>
          </cell>
        </row>
        <row r="95">
          <cell r="R95">
            <v>3</v>
          </cell>
        </row>
        <row r="96">
          <cell r="R96">
            <v>625</v>
          </cell>
        </row>
        <row r="97">
          <cell r="R97">
            <v>27</v>
          </cell>
        </row>
        <row r="98">
          <cell r="R98">
            <v>51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91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7</v>
          </cell>
        </row>
        <row r="107">
          <cell r="R107">
            <v>9</v>
          </cell>
        </row>
        <row r="108">
          <cell r="R108">
            <v>3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1634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93</v>
          </cell>
        </row>
        <row r="117">
          <cell r="R117">
            <v>31</v>
          </cell>
        </row>
        <row r="118">
          <cell r="R118">
            <v>1509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12</v>
          </cell>
        </row>
        <row r="122">
          <cell r="R122">
            <v>419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18226</v>
          </cell>
        </row>
        <row r="133">
          <cell r="R133">
            <v>196</v>
          </cell>
        </row>
        <row r="134">
          <cell r="R134">
            <v>190</v>
          </cell>
        </row>
        <row r="135">
          <cell r="R135">
            <v>0</v>
          </cell>
        </row>
        <row r="136">
          <cell r="R136">
            <v>2113</v>
          </cell>
        </row>
        <row r="137">
          <cell r="R137">
            <v>0</v>
          </cell>
        </row>
      </sheetData>
      <sheetData sheetId="20">
        <row r="43">
          <cell r="R43">
            <v>477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95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69</v>
          </cell>
        </row>
        <row r="53">
          <cell r="R53">
            <v>573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44</v>
          </cell>
        </row>
        <row r="58">
          <cell r="R58">
            <v>16</v>
          </cell>
        </row>
        <row r="59">
          <cell r="R59">
            <v>8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24</v>
          </cell>
        </row>
        <row r="63">
          <cell r="R63">
            <v>2</v>
          </cell>
        </row>
        <row r="64">
          <cell r="R64">
            <v>4</v>
          </cell>
        </row>
        <row r="65">
          <cell r="R65">
            <v>49</v>
          </cell>
        </row>
        <row r="66">
          <cell r="R66">
            <v>0</v>
          </cell>
        </row>
        <row r="67">
          <cell r="R67">
            <v>6</v>
          </cell>
        </row>
        <row r="68">
          <cell r="R68">
            <v>238</v>
          </cell>
        </row>
        <row r="69">
          <cell r="R69">
            <v>5</v>
          </cell>
        </row>
        <row r="70">
          <cell r="R70">
            <v>9</v>
          </cell>
        </row>
        <row r="71">
          <cell r="R71">
            <v>82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34</v>
          </cell>
        </row>
        <row r="75">
          <cell r="R75">
            <v>1264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47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609</v>
          </cell>
        </row>
        <row r="83">
          <cell r="R83">
            <v>0</v>
          </cell>
        </row>
        <row r="84">
          <cell r="R84">
            <v>24</v>
          </cell>
        </row>
        <row r="87">
          <cell r="R87">
            <v>2</v>
          </cell>
        </row>
        <row r="88">
          <cell r="R88">
            <v>127</v>
          </cell>
        </row>
        <row r="89">
          <cell r="R89">
            <v>4</v>
          </cell>
        </row>
        <row r="90">
          <cell r="R90">
            <v>33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28</v>
          </cell>
        </row>
        <row r="94">
          <cell r="R94">
            <v>14</v>
          </cell>
        </row>
        <row r="95">
          <cell r="R95">
            <v>3</v>
          </cell>
        </row>
        <row r="96">
          <cell r="R96">
            <v>670</v>
          </cell>
        </row>
        <row r="97">
          <cell r="R97">
            <v>57</v>
          </cell>
        </row>
        <row r="98">
          <cell r="R98">
            <v>64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95</v>
          </cell>
        </row>
        <row r="104">
          <cell r="R104">
            <v>0</v>
          </cell>
        </row>
        <row r="105">
          <cell r="R105">
            <v>0</v>
          </cell>
        </row>
        <row r="106">
          <cell r="R106">
            <v>7</v>
          </cell>
        </row>
        <row r="107">
          <cell r="R107">
            <v>9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1676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94</v>
          </cell>
        </row>
        <row r="117">
          <cell r="R117">
            <v>31</v>
          </cell>
        </row>
        <row r="118">
          <cell r="R118">
            <v>1565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12</v>
          </cell>
        </row>
        <row r="122">
          <cell r="R122">
            <v>459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19065</v>
          </cell>
        </row>
        <row r="133">
          <cell r="R133">
            <v>206</v>
          </cell>
        </row>
        <row r="134">
          <cell r="R134">
            <v>194</v>
          </cell>
        </row>
        <row r="135">
          <cell r="R135">
            <v>0</v>
          </cell>
        </row>
        <row r="136">
          <cell r="R136">
            <v>2188</v>
          </cell>
        </row>
        <row r="137">
          <cell r="R137">
            <v>0</v>
          </cell>
        </row>
      </sheetData>
      <sheetData sheetId="21">
        <row r="43">
          <cell r="R43">
            <v>491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103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78</v>
          </cell>
        </row>
        <row r="53">
          <cell r="R53">
            <v>586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46</v>
          </cell>
        </row>
        <row r="58">
          <cell r="R58">
            <v>16</v>
          </cell>
        </row>
        <row r="59">
          <cell r="R59">
            <v>8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25</v>
          </cell>
        </row>
        <row r="63">
          <cell r="R63">
            <v>2</v>
          </cell>
        </row>
        <row r="64">
          <cell r="R64">
            <v>4</v>
          </cell>
        </row>
        <row r="65">
          <cell r="R65">
            <v>52</v>
          </cell>
        </row>
        <row r="66">
          <cell r="R66">
            <v>0</v>
          </cell>
        </row>
        <row r="67">
          <cell r="R67">
            <v>6</v>
          </cell>
        </row>
        <row r="68">
          <cell r="R68">
            <v>249</v>
          </cell>
        </row>
        <row r="69">
          <cell r="R69">
            <v>6</v>
          </cell>
        </row>
        <row r="70">
          <cell r="R70">
            <v>10</v>
          </cell>
        </row>
        <row r="71">
          <cell r="R71">
            <v>83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34</v>
          </cell>
        </row>
        <row r="75">
          <cell r="R75">
            <v>1281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48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661</v>
          </cell>
        </row>
        <row r="83">
          <cell r="R83">
            <v>0</v>
          </cell>
        </row>
        <row r="84">
          <cell r="R84">
            <v>24</v>
          </cell>
        </row>
        <row r="87">
          <cell r="R87">
            <v>2</v>
          </cell>
        </row>
        <row r="88">
          <cell r="R88">
            <v>132</v>
          </cell>
        </row>
        <row r="89">
          <cell r="R89">
            <v>5</v>
          </cell>
        </row>
        <row r="90">
          <cell r="R90">
            <v>35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30</v>
          </cell>
        </row>
        <row r="94">
          <cell r="R94">
            <v>14</v>
          </cell>
        </row>
        <row r="95">
          <cell r="R95">
            <v>3</v>
          </cell>
        </row>
        <row r="96">
          <cell r="R96">
            <v>691</v>
          </cell>
        </row>
        <row r="97">
          <cell r="R97">
            <v>70</v>
          </cell>
        </row>
        <row r="98">
          <cell r="R98">
            <v>67</v>
          </cell>
        </row>
        <row r="99">
          <cell r="R99">
            <v>0</v>
          </cell>
        </row>
        <row r="100">
          <cell r="R100">
            <v>1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99</v>
          </cell>
        </row>
        <row r="104">
          <cell r="R104">
            <v>1</v>
          </cell>
        </row>
        <row r="105">
          <cell r="R105">
            <v>0</v>
          </cell>
        </row>
        <row r="106">
          <cell r="R106">
            <v>7</v>
          </cell>
        </row>
        <row r="107">
          <cell r="R107">
            <v>9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1775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97</v>
          </cell>
        </row>
        <row r="117">
          <cell r="R117">
            <v>34</v>
          </cell>
        </row>
        <row r="118">
          <cell r="R118">
            <v>1603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13</v>
          </cell>
        </row>
        <row r="122">
          <cell r="R122">
            <v>485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19890</v>
          </cell>
        </row>
        <row r="133">
          <cell r="R133">
            <v>213</v>
          </cell>
        </row>
        <row r="134">
          <cell r="R134">
            <v>202</v>
          </cell>
        </row>
        <row r="135">
          <cell r="R135">
            <v>0</v>
          </cell>
        </row>
        <row r="136">
          <cell r="R136">
            <v>2275</v>
          </cell>
        </row>
        <row r="137">
          <cell r="R137">
            <v>0</v>
          </cell>
        </row>
      </sheetData>
      <sheetData sheetId="22">
        <row r="43">
          <cell r="R43">
            <v>502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103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95</v>
          </cell>
        </row>
        <row r="53">
          <cell r="R53">
            <v>599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49</v>
          </cell>
        </row>
        <row r="58">
          <cell r="R58">
            <v>16</v>
          </cell>
        </row>
        <row r="59">
          <cell r="R59">
            <v>8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26</v>
          </cell>
        </row>
        <row r="63">
          <cell r="R63">
            <v>2</v>
          </cell>
        </row>
        <row r="64">
          <cell r="R64">
            <v>5</v>
          </cell>
        </row>
        <row r="65">
          <cell r="R65">
            <v>53</v>
          </cell>
        </row>
        <row r="66">
          <cell r="R66">
            <v>0</v>
          </cell>
        </row>
        <row r="67">
          <cell r="R67">
            <v>6</v>
          </cell>
        </row>
        <row r="68">
          <cell r="R68">
            <v>254</v>
          </cell>
        </row>
        <row r="69">
          <cell r="R69">
            <v>6</v>
          </cell>
        </row>
        <row r="70">
          <cell r="R70">
            <v>10</v>
          </cell>
        </row>
        <row r="71">
          <cell r="R71">
            <v>83</v>
          </cell>
        </row>
        <row r="72">
          <cell r="R72">
            <v>3</v>
          </cell>
        </row>
        <row r="73">
          <cell r="R73">
            <v>0</v>
          </cell>
        </row>
        <row r="74">
          <cell r="R74">
            <v>35</v>
          </cell>
        </row>
        <row r="75">
          <cell r="R75">
            <v>1331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48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664</v>
          </cell>
        </row>
        <row r="83">
          <cell r="R83">
            <v>0</v>
          </cell>
        </row>
        <row r="84">
          <cell r="R84">
            <v>25</v>
          </cell>
        </row>
        <row r="87">
          <cell r="R87">
            <v>2</v>
          </cell>
        </row>
        <row r="88">
          <cell r="R88">
            <v>136</v>
          </cell>
        </row>
        <row r="89">
          <cell r="R89">
            <v>5</v>
          </cell>
        </row>
        <row r="90">
          <cell r="R90">
            <v>35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31</v>
          </cell>
        </row>
        <row r="94">
          <cell r="R94">
            <v>15</v>
          </cell>
        </row>
        <row r="95">
          <cell r="R95">
            <v>3</v>
          </cell>
        </row>
        <row r="96">
          <cell r="R96">
            <v>717</v>
          </cell>
        </row>
        <row r="97">
          <cell r="R97">
            <v>146</v>
          </cell>
        </row>
        <row r="98">
          <cell r="R98">
            <v>111</v>
          </cell>
        </row>
        <row r="99">
          <cell r="R99">
            <v>0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102</v>
          </cell>
        </row>
        <row r="104">
          <cell r="R104">
            <v>1</v>
          </cell>
        </row>
        <row r="105">
          <cell r="R105">
            <v>0</v>
          </cell>
        </row>
        <row r="106">
          <cell r="R106">
            <v>7</v>
          </cell>
        </row>
        <row r="107">
          <cell r="R107">
            <v>9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1824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97</v>
          </cell>
        </row>
        <row r="117">
          <cell r="R117">
            <v>34</v>
          </cell>
        </row>
        <row r="118">
          <cell r="R118">
            <v>1621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13</v>
          </cell>
        </row>
        <row r="122">
          <cell r="R122">
            <v>508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20711</v>
          </cell>
        </row>
        <row r="133">
          <cell r="R133">
            <v>230</v>
          </cell>
        </row>
        <row r="134">
          <cell r="R134">
            <v>211</v>
          </cell>
        </row>
        <row r="135">
          <cell r="R135">
            <v>0</v>
          </cell>
        </row>
        <row r="136">
          <cell r="R136">
            <v>2340</v>
          </cell>
        </row>
        <row r="137">
          <cell r="R137">
            <v>0</v>
          </cell>
        </row>
      </sheetData>
      <sheetData sheetId="23">
        <row r="43">
          <cell r="R43">
            <v>507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103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99</v>
          </cell>
        </row>
        <row r="53">
          <cell r="R53">
            <v>621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49</v>
          </cell>
        </row>
        <row r="58">
          <cell r="R58">
            <v>16</v>
          </cell>
        </row>
        <row r="59">
          <cell r="R59">
            <v>8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27</v>
          </cell>
        </row>
        <row r="63">
          <cell r="R63">
            <v>2</v>
          </cell>
        </row>
        <row r="64">
          <cell r="R64">
            <v>5</v>
          </cell>
        </row>
        <row r="65">
          <cell r="R65">
            <v>53</v>
          </cell>
        </row>
        <row r="66">
          <cell r="R66">
            <v>0</v>
          </cell>
        </row>
        <row r="67">
          <cell r="R67">
            <v>6</v>
          </cell>
        </row>
        <row r="68">
          <cell r="R68">
            <v>265</v>
          </cell>
        </row>
        <row r="69">
          <cell r="R69">
            <v>6</v>
          </cell>
        </row>
        <row r="70">
          <cell r="R70">
            <v>10</v>
          </cell>
        </row>
        <row r="71">
          <cell r="R71">
            <v>88</v>
          </cell>
        </row>
        <row r="72">
          <cell r="R72">
            <v>4</v>
          </cell>
        </row>
        <row r="73">
          <cell r="R73">
            <v>0</v>
          </cell>
        </row>
        <row r="74">
          <cell r="R74">
            <v>36</v>
          </cell>
        </row>
        <row r="75">
          <cell r="R75">
            <v>1343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48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669</v>
          </cell>
        </row>
        <row r="83">
          <cell r="R83">
            <v>0</v>
          </cell>
        </row>
        <row r="84">
          <cell r="R84">
            <v>25</v>
          </cell>
        </row>
        <row r="87">
          <cell r="R87">
            <v>2</v>
          </cell>
        </row>
        <row r="88">
          <cell r="R88">
            <v>136</v>
          </cell>
        </row>
        <row r="89">
          <cell r="R89">
            <v>5</v>
          </cell>
        </row>
        <row r="90">
          <cell r="R90">
            <v>35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31</v>
          </cell>
        </row>
        <row r="94">
          <cell r="R94">
            <v>15</v>
          </cell>
        </row>
        <row r="95">
          <cell r="R95">
            <v>4</v>
          </cell>
        </row>
        <row r="96">
          <cell r="R96">
            <v>738</v>
          </cell>
        </row>
        <row r="97">
          <cell r="R97">
            <v>164</v>
          </cell>
        </row>
        <row r="98">
          <cell r="R98">
            <v>111</v>
          </cell>
        </row>
        <row r="99">
          <cell r="R99">
            <v>0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102</v>
          </cell>
        </row>
        <row r="104">
          <cell r="R104">
            <v>1</v>
          </cell>
        </row>
        <row r="105">
          <cell r="R105">
            <v>0</v>
          </cell>
        </row>
        <row r="106">
          <cell r="R106">
            <v>7</v>
          </cell>
        </row>
        <row r="107">
          <cell r="R107">
            <v>9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1943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106</v>
          </cell>
        </row>
        <row r="117">
          <cell r="R117">
            <v>37</v>
          </cell>
        </row>
        <row r="118">
          <cell r="R118">
            <v>1683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13</v>
          </cell>
        </row>
        <row r="122">
          <cell r="R122">
            <v>530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0</v>
          </cell>
        </row>
        <row r="132">
          <cell r="R132">
            <v>21493</v>
          </cell>
        </row>
        <row r="133">
          <cell r="R133">
            <v>236</v>
          </cell>
        </row>
        <row r="134">
          <cell r="R134">
            <v>219</v>
          </cell>
        </row>
        <row r="135">
          <cell r="R135">
            <v>0</v>
          </cell>
        </row>
        <row r="136">
          <cell r="R136">
            <v>2424</v>
          </cell>
        </row>
        <row r="137">
          <cell r="R137">
            <v>0</v>
          </cell>
        </row>
      </sheetData>
      <sheetData sheetId="24">
        <row r="43">
          <cell r="R43">
            <v>550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103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106</v>
          </cell>
        </row>
        <row r="53">
          <cell r="R53">
            <v>698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49</v>
          </cell>
        </row>
        <row r="58">
          <cell r="R58">
            <v>16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27</v>
          </cell>
        </row>
        <row r="63">
          <cell r="R63">
            <v>2</v>
          </cell>
        </row>
        <row r="64">
          <cell r="R64">
            <v>6</v>
          </cell>
        </row>
        <row r="65">
          <cell r="R65">
            <v>61</v>
          </cell>
        </row>
        <row r="66">
          <cell r="R66">
            <v>1</v>
          </cell>
        </row>
        <row r="67">
          <cell r="R67">
            <v>6</v>
          </cell>
        </row>
        <row r="68">
          <cell r="R68">
            <v>296</v>
          </cell>
        </row>
        <row r="69">
          <cell r="R69">
            <v>6</v>
          </cell>
        </row>
        <row r="70">
          <cell r="R70">
            <v>11</v>
          </cell>
        </row>
        <row r="71">
          <cell r="R71">
            <v>96</v>
          </cell>
        </row>
        <row r="72">
          <cell r="R72">
            <v>4</v>
          </cell>
        </row>
        <row r="73">
          <cell r="R73">
            <v>0</v>
          </cell>
        </row>
        <row r="74">
          <cell r="R74">
            <v>57</v>
          </cell>
        </row>
        <row r="75">
          <cell r="R75">
            <v>1364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48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740</v>
          </cell>
        </row>
        <row r="83">
          <cell r="R83">
            <v>0</v>
          </cell>
        </row>
        <row r="84">
          <cell r="R84">
            <v>26</v>
          </cell>
        </row>
        <row r="87">
          <cell r="R87">
            <v>2</v>
          </cell>
        </row>
        <row r="88">
          <cell r="R88">
            <v>138</v>
          </cell>
        </row>
        <row r="89">
          <cell r="R89">
            <v>6</v>
          </cell>
        </row>
        <row r="90">
          <cell r="R90">
            <v>39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32</v>
          </cell>
        </row>
        <row r="94">
          <cell r="R94">
            <v>17</v>
          </cell>
        </row>
        <row r="95">
          <cell r="R95">
            <v>4</v>
          </cell>
        </row>
        <row r="96">
          <cell r="R96">
            <v>798</v>
          </cell>
        </row>
        <row r="97">
          <cell r="R97">
            <v>176</v>
          </cell>
        </row>
        <row r="98">
          <cell r="R98">
            <v>122</v>
          </cell>
        </row>
        <row r="99">
          <cell r="R99">
            <v>0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102</v>
          </cell>
        </row>
        <row r="104">
          <cell r="R104">
            <v>1</v>
          </cell>
        </row>
        <row r="105">
          <cell r="R105">
            <v>0</v>
          </cell>
        </row>
        <row r="106">
          <cell r="R106">
            <v>8</v>
          </cell>
        </row>
        <row r="107">
          <cell r="R107">
            <v>9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2096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107</v>
          </cell>
        </row>
        <row r="117">
          <cell r="R117">
            <v>37</v>
          </cell>
        </row>
        <row r="118">
          <cell r="R118">
            <v>1873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13</v>
          </cell>
        </row>
        <row r="122">
          <cell r="R122">
            <v>613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9</v>
          </cell>
        </row>
        <row r="132">
          <cell r="R132">
            <v>22314</v>
          </cell>
        </row>
        <row r="133">
          <cell r="R133">
            <v>241</v>
          </cell>
        </row>
        <row r="134">
          <cell r="R134">
            <v>223</v>
          </cell>
        </row>
        <row r="135">
          <cell r="R135">
            <v>0</v>
          </cell>
        </row>
        <row r="136">
          <cell r="R136">
            <v>2488</v>
          </cell>
        </row>
        <row r="137">
          <cell r="R137">
            <v>0</v>
          </cell>
        </row>
      </sheetData>
      <sheetData sheetId="25">
        <row r="43">
          <cell r="R43">
            <v>561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103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122</v>
          </cell>
        </row>
        <row r="53">
          <cell r="R53">
            <v>725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49</v>
          </cell>
        </row>
        <row r="58">
          <cell r="R58">
            <v>16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27</v>
          </cell>
        </row>
        <row r="63">
          <cell r="R63">
            <v>3</v>
          </cell>
        </row>
        <row r="64">
          <cell r="R64">
            <v>10</v>
          </cell>
        </row>
        <row r="65">
          <cell r="R65">
            <v>64</v>
          </cell>
        </row>
        <row r="66">
          <cell r="R66">
            <v>3</v>
          </cell>
        </row>
        <row r="67">
          <cell r="R67">
            <v>6</v>
          </cell>
        </row>
        <row r="68">
          <cell r="R68">
            <v>299</v>
          </cell>
        </row>
        <row r="69">
          <cell r="R69">
            <v>7</v>
          </cell>
        </row>
        <row r="70">
          <cell r="R70">
            <v>11</v>
          </cell>
        </row>
        <row r="71">
          <cell r="R71">
            <v>96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58</v>
          </cell>
        </row>
        <row r="75">
          <cell r="R75">
            <v>1377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750</v>
          </cell>
        </row>
        <row r="83">
          <cell r="R83">
            <v>0</v>
          </cell>
        </row>
        <row r="84">
          <cell r="R84">
            <v>34</v>
          </cell>
        </row>
        <row r="87">
          <cell r="R87">
            <v>2</v>
          </cell>
        </row>
        <row r="88">
          <cell r="R88">
            <v>141</v>
          </cell>
        </row>
        <row r="89">
          <cell r="R89">
            <v>6</v>
          </cell>
        </row>
        <row r="90">
          <cell r="R90">
            <v>45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33</v>
          </cell>
        </row>
        <row r="94">
          <cell r="R94">
            <v>23</v>
          </cell>
        </row>
        <row r="95">
          <cell r="R95">
            <v>4</v>
          </cell>
        </row>
        <row r="96">
          <cell r="R96">
            <v>843</v>
          </cell>
        </row>
        <row r="97">
          <cell r="R97">
            <v>184</v>
          </cell>
        </row>
        <row r="98">
          <cell r="R98">
            <v>131</v>
          </cell>
        </row>
        <row r="99">
          <cell r="R99">
            <v>0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102</v>
          </cell>
        </row>
        <row r="104">
          <cell r="R104">
            <v>1</v>
          </cell>
        </row>
        <row r="105">
          <cell r="R105">
            <v>0</v>
          </cell>
        </row>
        <row r="106">
          <cell r="R106">
            <v>8</v>
          </cell>
        </row>
        <row r="107">
          <cell r="R107">
            <v>9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2130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109</v>
          </cell>
        </row>
        <row r="117">
          <cell r="R117">
            <v>37</v>
          </cell>
        </row>
        <row r="118">
          <cell r="R118">
            <v>2032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13</v>
          </cell>
        </row>
        <row r="122">
          <cell r="R122">
            <v>678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9</v>
          </cell>
        </row>
        <row r="132">
          <cell r="R132">
            <v>23105</v>
          </cell>
        </row>
        <row r="133">
          <cell r="R133">
            <v>251</v>
          </cell>
        </row>
        <row r="134">
          <cell r="R134">
            <v>232</v>
          </cell>
        </row>
        <row r="135">
          <cell r="R135">
            <v>0</v>
          </cell>
        </row>
        <row r="136">
          <cell r="R136">
            <v>2574</v>
          </cell>
        </row>
        <row r="137">
          <cell r="R137">
            <v>0</v>
          </cell>
        </row>
      </sheetData>
      <sheetData sheetId="26">
        <row r="43">
          <cell r="R43">
            <v>609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129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123</v>
          </cell>
        </row>
        <row r="53">
          <cell r="R53">
            <v>793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50</v>
          </cell>
        </row>
        <row r="58">
          <cell r="R58">
            <v>16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28</v>
          </cell>
        </row>
        <row r="63">
          <cell r="R63">
            <v>3</v>
          </cell>
        </row>
        <row r="64">
          <cell r="R64">
            <v>10</v>
          </cell>
        </row>
        <row r="65">
          <cell r="R65">
            <v>67</v>
          </cell>
        </row>
        <row r="66">
          <cell r="R66">
            <v>3</v>
          </cell>
        </row>
        <row r="67">
          <cell r="R67">
            <v>6</v>
          </cell>
        </row>
        <row r="68">
          <cell r="R68">
            <v>324</v>
          </cell>
        </row>
        <row r="69">
          <cell r="R69">
            <v>7</v>
          </cell>
        </row>
        <row r="70">
          <cell r="R70">
            <v>11</v>
          </cell>
        </row>
        <row r="71">
          <cell r="R71">
            <v>115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60</v>
          </cell>
        </row>
        <row r="75">
          <cell r="R75">
            <v>1380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772</v>
          </cell>
        </row>
        <row r="83">
          <cell r="R83">
            <v>0</v>
          </cell>
        </row>
        <row r="84">
          <cell r="R84">
            <v>35</v>
          </cell>
        </row>
        <row r="87">
          <cell r="R87">
            <v>2</v>
          </cell>
        </row>
        <row r="88">
          <cell r="R88">
            <v>143</v>
          </cell>
        </row>
        <row r="89">
          <cell r="R89">
            <v>6</v>
          </cell>
        </row>
        <row r="90">
          <cell r="R90">
            <v>45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36</v>
          </cell>
        </row>
        <row r="94">
          <cell r="R94">
            <v>23</v>
          </cell>
        </row>
        <row r="95">
          <cell r="R95">
            <v>4</v>
          </cell>
        </row>
        <row r="96">
          <cell r="R96">
            <v>876</v>
          </cell>
        </row>
        <row r="97">
          <cell r="R97">
            <v>216</v>
          </cell>
        </row>
        <row r="98">
          <cell r="R98">
            <v>156</v>
          </cell>
        </row>
        <row r="99">
          <cell r="R99">
            <v>0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118</v>
          </cell>
        </row>
        <row r="104">
          <cell r="R104">
            <v>1</v>
          </cell>
        </row>
        <row r="105">
          <cell r="R105">
            <v>0</v>
          </cell>
        </row>
        <row r="106">
          <cell r="R106">
            <v>9</v>
          </cell>
        </row>
        <row r="107">
          <cell r="R107">
            <v>9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2174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110</v>
          </cell>
        </row>
        <row r="117">
          <cell r="R117">
            <v>37</v>
          </cell>
        </row>
        <row r="118">
          <cell r="R118">
            <v>2070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13</v>
          </cell>
        </row>
        <row r="122">
          <cell r="R122">
            <v>732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9</v>
          </cell>
        </row>
        <row r="132">
          <cell r="R132">
            <v>23867</v>
          </cell>
        </row>
        <row r="133">
          <cell r="R133">
            <v>258</v>
          </cell>
        </row>
        <row r="134">
          <cell r="R134">
            <v>238</v>
          </cell>
        </row>
        <row r="135">
          <cell r="R135">
            <v>0</v>
          </cell>
        </row>
        <row r="136">
          <cell r="R136">
            <v>2648</v>
          </cell>
        </row>
        <row r="137">
          <cell r="R137">
            <v>0</v>
          </cell>
        </row>
      </sheetData>
      <sheetData sheetId="27">
        <row r="43">
          <cell r="R43">
            <v>623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129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124</v>
          </cell>
        </row>
        <row r="53">
          <cell r="R53">
            <v>793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51</v>
          </cell>
        </row>
        <row r="58">
          <cell r="R58">
            <v>16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28</v>
          </cell>
        </row>
        <row r="63">
          <cell r="R63">
            <v>3</v>
          </cell>
        </row>
        <row r="64">
          <cell r="R64">
            <v>11</v>
          </cell>
        </row>
        <row r="65">
          <cell r="R65">
            <v>67</v>
          </cell>
        </row>
        <row r="66">
          <cell r="R66">
            <v>3</v>
          </cell>
        </row>
        <row r="67">
          <cell r="R67">
            <v>6</v>
          </cell>
        </row>
        <row r="68">
          <cell r="R68">
            <v>324</v>
          </cell>
        </row>
        <row r="69">
          <cell r="R69">
            <v>7</v>
          </cell>
        </row>
        <row r="70">
          <cell r="R70">
            <v>11</v>
          </cell>
        </row>
        <row r="71">
          <cell r="R71">
            <v>118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60</v>
          </cell>
        </row>
        <row r="75">
          <cell r="R75">
            <v>1384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774</v>
          </cell>
        </row>
        <row r="83">
          <cell r="R83">
            <v>0</v>
          </cell>
        </row>
        <row r="84">
          <cell r="R84">
            <v>43</v>
          </cell>
        </row>
        <row r="87">
          <cell r="R87">
            <v>2</v>
          </cell>
        </row>
        <row r="88">
          <cell r="R88">
            <v>153</v>
          </cell>
        </row>
        <row r="89">
          <cell r="R89">
            <v>6</v>
          </cell>
        </row>
        <row r="90">
          <cell r="R90">
            <v>48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37</v>
          </cell>
        </row>
        <row r="94">
          <cell r="R94">
            <v>24</v>
          </cell>
        </row>
        <row r="95">
          <cell r="R95">
            <v>4</v>
          </cell>
        </row>
        <row r="96">
          <cell r="R96">
            <v>899</v>
          </cell>
        </row>
        <row r="97">
          <cell r="R97">
            <v>235</v>
          </cell>
        </row>
        <row r="98">
          <cell r="R98">
            <v>168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131</v>
          </cell>
        </row>
        <row r="104">
          <cell r="R104">
            <v>1</v>
          </cell>
        </row>
        <row r="105">
          <cell r="R105">
            <v>0</v>
          </cell>
        </row>
        <row r="106">
          <cell r="R106">
            <v>9</v>
          </cell>
        </row>
        <row r="107">
          <cell r="R107">
            <v>11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2302</v>
          </cell>
        </row>
        <row r="114">
          <cell r="R114">
            <v>23</v>
          </cell>
        </row>
        <row r="115">
          <cell r="R115">
            <v>4</v>
          </cell>
        </row>
        <row r="116">
          <cell r="R116">
            <v>114</v>
          </cell>
        </row>
        <row r="117">
          <cell r="R117">
            <v>37</v>
          </cell>
        </row>
        <row r="118">
          <cell r="R118">
            <v>2136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13</v>
          </cell>
        </row>
        <row r="122">
          <cell r="R122">
            <v>796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12</v>
          </cell>
        </row>
        <row r="132">
          <cell r="R132">
            <v>24594</v>
          </cell>
        </row>
        <row r="133">
          <cell r="R133">
            <v>273</v>
          </cell>
        </row>
        <row r="134">
          <cell r="R134">
            <v>241</v>
          </cell>
        </row>
        <row r="135">
          <cell r="R135">
            <v>0</v>
          </cell>
        </row>
        <row r="136">
          <cell r="R136">
            <v>2727</v>
          </cell>
        </row>
        <row r="137">
          <cell r="R137">
            <v>0</v>
          </cell>
        </row>
      </sheetData>
      <sheetData sheetId="28">
        <row r="43">
          <cell r="R43">
            <v>660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129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127</v>
          </cell>
        </row>
        <row r="53">
          <cell r="R53">
            <v>851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52</v>
          </cell>
        </row>
        <row r="58">
          <cell r="R58">
            <v>17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29</v>
          </cell>
        </row>
        <row r="63">
          <cell r="R63">
            <v>3</v>
          </cell>
        </row>
        <row r="64">
          <cell r="R64">
            <v>11</v>
          </cell>
        </row>
        <row r="65">
          <cell r="R65">
            <v>84</v>
          </cell>
        </row>
        <row r="66">
          <cell r="R66">
            <v>3</v>
          </cell>
        </row>
        <row r="67">
          <cell r="R67">
            <v>8</v>
          </cell>
        </row>
        <row r="68">
          <cell r="R68">
            <v>339</v>
          </cell>
        </row>
        <row r="69">
          <cell r="R69">
            <v>7</v>
          </cell>
        </row>
        <row r="70">
          <cell r="R70">
            <v>11</v>
          </cell>
        </row>
        <row r="71">
          <cell r="R71">
            <v>122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60</v>
          </cell>
        </row>
        <row r="75">
          <cell r="R75">
            <v>1385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858</v>
          </cell>
        </row>
        <row r="83">
          <cell r="R83">
            <v>0</v>
          </cell>
        </row>
        <row r="84">
          <cell r="R84">
            <v>50</v>
          </cell>
        </row>
        <row r="87">
          <cell r="R87">
            <v>3</v>
          </cell>
        </row>
        <row r="88">
          <cell r="R88">
            <v>175</v>
          </cell>
        </row>
        <row r="89">
          <cell r="R89">
            <v>6</v>
          </cell>
        </row>
        <row r="90">
          <cell r="R90">
            <v>52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38</v>
          </cell>
        </row>
        <row r="94">
          <cell r="R94">
            <v>25</v>
          </cell>
        </row>
        <row r="95">
          <cell r="R95">
            <v>4</v>
          </cell>
        </row>
        <row r="96">
          <cell r="R96">
            <v>984</v>
          </cell>
        </row>
        <row r="97">
          <cell r="R97">
            <v>238</v>
          </cell>
        </row>
        <row r="98">
          <cell r="R98">
            <v>169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134</v>
          </cell>
        </row>
        <row r="104">
          <cell r="R104">
            <v>2</v>
          </cell>
        </row>
        <row r="105">
          <cell r="R105">
            <v>0</v>
          </cell>
        </row>
        <row r="106">
          <cell r="R106">
            <v>9</v>
          </cell>
        </row>
        <row r="107">
          <cell r="R107">
            <v>12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2457</v>
          </cell>
        </row>
        <row r="114">
          <cell r="R114">
            <v>36</v>
          </cell>
        </row>
        <row r="115">
          <cell r="R115">
            <v>5</v>
          </cell>
        </row>
        <row r="116">
          <cell r="R116">
            <v>118</v>
          </cell>
        </row>
        <row r="117">
          <cell r="R117">
            <v>40</v>
          </cell>
        </row>
        <row r="118">
          <cell r="R118">
            <v>2406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15</v>
          </cell>
        </row>
        <row r="122">
          <cell r="R122">
            <v>909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31</v>
          </cell>
        </row>
        <row r="132">
          <cell r="R132">
            <v>25314</v>
          </cell>
        </row>
        <row r="133">
          <cell r="R133">
            <v>285</v>
          </cell>
        </row>
        <row r="134">
          <cell r="R134">
            <v>246</v>
          </cell>
        </row>
        <row r="135">
          <cell r="R135">
            <v>0</v>
          </cell>
        </row>
        <row r="136">
          <cell r="R136">
            <v>2794</v>
          </cell>
        </row>
        <row r="137">
          <cell r="R137">
            <v>0</v>
          </cell>
        </row>
      </sheetData>
      <sheetData sheetId="29">
        <row r="43">
          <cell r="R43">
            <v>701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129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129</v>
          </cell>
        </row>
        <row r="53">
          <cell r="R53">
            <v>929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52</v>
          </cell>
        </row>
        <row r="58">
          <cell r="R58">
            <v>17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29</v>
          </cell>
        </row>
        <row r="63">
          <cell r="R63">
            <v>3</v>
          </cell>
        </row>
        <row r="64">
          <cell r="R64">
            <v>11</v>
          </cell>
        </row>
        <row r="65">
          <cell r="R65">
            <v>88</v>
          </cell>
        </row>
        <row r="66">
          <cell r="R66">
            <v>4</v>
          </cell>
        </row>
        <row r="67">
          <cell r="R67">
            <v>8</v>
          </cell>
        </row>
        <row r="68">
          <cell r="R68">
            <v>342</v>
          </cell>
        </row>
        <row r="69">
          <cell r="R69">
            <v>7</v>
          </cell>
        </row>
        <row r="70">
          <cell r="R70">
            <v>11</v>
          </cell>
        </row>
        <row r="71">
          <cell r="R71">
            <v>122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60</v>
          </cell>
        </row>
        <row r="75">
          <cell r="R75">
            <v>1386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901</v>
          </cell>
        </row>
        <row r="83">
          <cell r="R83">
            <v>0</v>
          </cell>
        </row>
        <row r="84">
          <cell r="R84">
            <v>52</v>
          </cell>
        </row>
        <row r="87">
          <cell r="R87">
            <v>5</v>
          </cell>
        </row>
        <row r="88">
          <cell r="R88">
            <v>187</v>
          </cell>
        </row>
        <row r="89">
          <cell r="R89">
            <v>7</v>
          </cell>
        </row>
        <row r="90">
          <cell r="R90">
            <v>54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38</v>
          </cell>
        </row>
        <row r="94">
          <cell r="R94">
            <v>25</v>
          </cell>
        </row>
        <row r="95">
          <cell r="R95">
            <v>4</v>
          </cell>
        </row>
        <row r="96">
          <cell r="R96">
            <v>1050</v>
          </cell>
        </row>
        <row r="97">
          <cell r="R97">
            <v>243</v>
          </cell>
        </row>
        <row r="98">
          <cell r="R98">
            <v>169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134</v>
          </cell>
        </row>
        <row r="104">
          <cell r="R104">
            <v>2</v>
          </cell>
        </row>
        <row r="105">
          <cell r="R105">
            <v>0</v>
          </cell>
        </row>
        <row r="106">
          <cell r="R106">
            <v>9</v>
          </cell>
        </row>
        <row r="107">
          <cell r="R107">
            <v>12</v>
          </cell>
        </row>
        <row r="108">
          <cell r="R108">
            <v>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2547</v>
          </cell>
        </row>
        <row r="114">
          <cell r="R114">
            <v>62</v>
          </cell>
        </row>
        <row r="115">
          <cell r="R115">
            <v>5</v>
          </cell>
        </row>
        <row r="116">
          <cell r="R116">
            <v>122</v>
          </cell>
        </row>
        <row r="117">
          <cell r="R117">
            <v>40</v>
          </cell>
        </row>
        <row r="118">
          <cell r="R118">
            <v>2494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15</v>
          </cell>
        </row>
        <row r="122">
          <cell r="R122">
            <v>948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26055</v>
          </cell>
        </row>
        <row r="133">
          <cell r="R133">
            <v>294</v>
          </cell>
        </row>
        <row r="134">
          <cell r="R134">
            <v>248</v>
          </cell>
        </row>
        <row r="135">
          <cell r="R135">
            <v>0</v>
          </cell>
        </row>
        <row r="136">
          <cell r="R136">
            <v>2869</v>
          </cell>
        </row>
        <row r="137">
          <cell r="R137">
            <v>0</v>
          </cell>
        </row>
      </sheetData>
      <sheetData sheetId="30">
        <row r="43">
          <cell r="R43">
            <v>716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165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131</v>
          </cell>
        </row>
        <row r="53">
          <cell r="R53">
            <v>957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52</v>
          </cell>
        </row>
        <row r="58">
          <cell r="R58">
            <v>18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31</v>
          </cell>
        </row>
        <row r="63">
          <cell r="R63">
            <v>3</v>
          </cell>
        </row>
        <row r="64">
          <cell r="R64">
            <v>11</v>
          </cell>
        </row>
        <row r="65">
          <cell r="R65">
            <v>89</v>
          </cell>
        </row>
        <row r="66">
          <cell r="R66">
            <v>4</v>
          </cell>
        </row>
        <row r="67">
          <cell r="R67">
            <v>8</v>
          </cell>
        </row>
        <row r="68">
          <cell r="R68">
            <v>346</v>
          </cell>
        </row>
        <row r="69">
          <cell r="R69">
            <v>7</v>
          </cell>
        </row>
        <row r="70">
          <cell r="R70">
            <v>12</v>
          </cell>
        </row>
        <row r="71">
          <cell r="R71">
            <v>124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60</v>
          </cell>
        </row>
        <row r="75">
          <cell r="R75">
            <v>1386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934</v>
          </cell>
        </row>
        <row r="83">
          <cell r="R83">
            <v>0</v>
          </cell>
        </row>
        <row r="84">
          <cell r="R84">
            <v>55</v>
          </cell>
        </row>
        <row r="87">
          <cell r="R87">
            <v>5</v>
          </cell>
        </row>
        <row r="88">
          <cell r="R88">
            <v>193</v>
          </cell>
        </row>
        <row r="89">
          <cell r="R89">
            <v>8</v>
          </cell>
        </row>
        <row r="90">
          <cell r="R90">
            <v>55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38</v>
          </cell>
        </row>
        <row r="94">
          <cell r="R94">
            <v>25</v>
          </cell>
        </row>
        <row r="95">
          <cell r="R95">
            <v>4</v>
          </cell>
        </row>
        <row r="96">
          <cell r="R96">
            <v>1090</v>
          </cell>
        </row>
        <row r="97">
          <cell r="R97">
            <v>265</v>
          </cell>
        </row>
        <row r="98">
          <cell r="R98">
            <v>176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135</v>
          </cell>
        </row>
        <row r="104">
          <cell r="R104">
            <v>2</v>
          </cell>
        </row>
        <row r="105">
          <cell r="R105">
            <v>0</v>
          </cell>
        </row>
        <row r="106">
          <cell r="R106">
            <v>9</v>
          </cell>
        </row>
        <row r="107">
          <cell r="R107">
            <v>12</v>
          </cell>
        </row>
        <row r="108">
          <cell r="R108">
            <v>5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2615</v>
          </cell>
        </row>
        <row r="114">
          <cell r="R114">
            <v>64</v>
          </cell>
        </row>
        <row r="115">
          <cell r="R115">
            <v>5</v>
          </cell>
        </row>
        <row r="116">
          <cell r="R116">
            <v>126</v>
          </cell>
        </row>
        <row r="117">
          <cell r="R117">
            <v>40</v>
          </cell>
        </row>
        <row r="118">
          <cell r="R118">
            <v>2628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15</v>
          </cell>
        </row>
        <row r="122">
          <cell r="R122">
            <v>955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26788</v>
          </cell>
        </row>
        <row r="133">
          <cell r="R133">
            <v>303</v>
          </cell>
        </row>
        <row r="134">
          <cell r="R134">
            <v>252</v>
          </cell>
        </row>
        <row r="135">
          <cell r="R135">
            <v>0</v>
          </cell>
        </row>
        <row r="136">
          <cell r="R136">
            <v>2930</v>
          </cell>
        </row>
        <row r="137">
          <cell r="R137">
            <v>0</v>
          </cell>
        </row>
      </sheetData>
      <sheetData sheetId="31">
        <row r="43">
          <cell r="R43">
            <v>726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165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151</v>
          </cell>
        </row>
        <row r="53">
          <cell r="R53">
            <v>988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53</v>
          </cell>
        </row>
        <row r="58">
          <cell r="R58">
            <v>19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31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93</v>
          </cell>
        </row>
        <row r="66">
          <cell r="R66">
            <v>4</v>
          </cell>
        </row>
        <row r="67">
          <cell r="R67">
            <v>8</v>
          </cell>
        </row>
        <row r="68">
          <cell r="R68">
            <v>350</v>
          </cell>
        </row>
        <row r="69">
          <cell r="R69">
            <v>7</v>
          </cell>
        </row>
        <row r="70">
          <cell r="R70">
            <v>13</v>
          </cell>
        </row>
        <row r="71">
          <cell r="R71">
            <v>126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61</v>
          </cell>
        </row>
        <row r="75">
          <cell r="R75">
            <v>1387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951</v>
          </cell>
        </row>
        <row r="83">
          <cell r="R83">
            <v>0</v>
          </cell>
        </row>
        <row r="84">
          <cell r="R84">
            <v>64</v>
          </cell>
        </row>
        <row r="87">
          <cell r="R87">
            <v>5</v>
          </cell>
        </row>
        <row r="88">
          <cell r="R88">
            <v>194</v>
          </cell>
        </row>
        <row r="89">
          <cell r="R89">
            <v>8</v>
          </cell>
        </row>
        <row r="90">
          <cell r="R90">
            <v>56</v>
          </cell>
        </row>
        <row r="91">
          <cell r="R91">
            <v>1</v>
          </cell>
        </row>
        <row r="92">
          <cell r="R92">
            <v>0</v>
          </cell>
        </row>
        <row r="93">
          <cell r="R93">
            <v>40</v>
          </cell>
        </row>
        <row r="94">
          <cell r="R94">
            <v>26</v>
          </cell>
        </row>
        <row r="95">
          <cell r="R95">
            <v>4</v>
          </cell>
        </row>
        <row r="96">
          <cell r="R96">
            <v>1138</v>
          </cell>
        </row>
        <row r="97">
          <cell r="R97">
            <v>268</v>
          </cell>
        </row>
        <row r="98">
          <cell r="R98">
            <v>179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136</v>
          </cell>
        </row>
        <row r="104">
          <cell r="R104">
            <v>2</v>
          </cell>
        </row>
        <row r="105">
          <cell r="R105">
            <v>0</v>
          </cell>
        </row>
        <row r="106">
          <cell r="R106">
            <v>9</v>
          </cell>
        </row>
        <row r="107">
          <cell r="R107">
            <v>12</v>
          </cell>
        </row>
        <row r="108">
          <cell r="R108">
            <v>6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2687</v>
          </cell>
        </row>
        <row r="114">
          <cell r="R114">
            <v>64</v>
          </cell>
        </row>
        <row r="115">
          <cell r="R115">
            <v>5</v>
          </cell>
        </row>
        <row r="116">
          <cell r="R116">
            <v>128</v>
          </cell>
        </row>
        <row r="117">
          <cell r="R117">
            <v>44</v>
          </cell>
        </row>
        <row r="118">
          <cell r="R118">
            <v>2700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15</v>
          </cell>
        </row>
        <row r="122">
          <cell r="R122">
            <v>986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27600</v>
          </cell>
        </row>
        <row r="133">
          <cell r="R133">
            <v>321</v>
          </cell>
        </row>
        <row r="134">
          <cell r="R134">
            <v>255</v>
          </cell>
        </row>
        <row r="135">
          <cell r="R135">
            <v>0</v>
          </cell>
        </row>
        <row r="136">
          <cell r="R136">
            <v>2995</v>
          </cell>
        </row>
        <row r="137">
          <cell r="R137">
            <v>0</v>
          </cell>
        </row>
      </sheetData>
      <sheetData sheetId="32">
        <row r="43">
          <cell r="R43">
            <v>745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165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171</v>
          </cell>
        </row>
        <row r="53">
          <cell r="R53">
            <v>1005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56</v>
          </cell>
        </row>
        <row r="58">
          <cell r="R58">
            <v>19</v>
          </cell>
        </row>
        <row r="59">
          <cell r="R59">
            <v>9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96</v>
          </cell>
        </row>
        <row r="66">
          <cell r="R66">
            <v>4</v>
          </cell>
        </row>
        <row r="67">
          <cell r="R67">
            <v>9</v>
          </cell>
        </row>
        <row r="68">
          <cell r="R68">
            <v>360</v>
          </cell>
        </row>
        <row r="69">
          <cell r="R69">
            <v>7</v>
          </cell>
        </row>
        <row r="70">
          <cell r="R70">
            <v>15</v>
          </cell>
        </row>
        <row r="71">
          <cell r="R71">
            <v>127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68</v>
          </cell>
        </row>
        <row r="75">
          <cell r="R75">
            <v>1388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49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975</v>
          </cell>
        </row>
        <row r="83">
          <cell r="R83">
            <v>0</v>
          </cell>
        </row>
        <row r="84">
          <cell r="R84">
            <v>70</v>
          </cell>
        </row>
        <row r="87">
          <cell r="R87">
            <v>5</v>
          </cell>
        </row>
        <row r="88">
          <cell r="R88">
            <v>196</v>
          </cell>
        </row>
        <row r="89">
          <cell r="R89">
            <v>8</v>
          </cell>
        </row>
        <row r="90">
          <cell r="R90">
            <v>57</v>
          </cell>
        </row>
        <row r="91">
          <cell r="R91">
            <v>2</v>
          </cell>
        </row>
        <row r="92">
          <cell r="R92">
            <v>0</v>
          </cell>
        </row>
        <row r="93">
          <cell r="R93">
            <v>41</v>
          </cell>
        </row>
        <row r="94">
          <cell r="R94">
            <v>26</v>
          </cell>
        </row>
        <row r="95">
          <cell r="R95">
            <v>4</v>
          </cell>
        </row>
        <row r="96">
          <cell r="R96">
            <v>1166</v>
          </cell>
        </row>
        <row r="97">
          <cell r="R97">
            <v>273</v>
          </cell>
        </row>
        <row r="98">
          <cell r="R98">
            <v>180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139</v>
          </cell>
        </row>
        <row r="104">
          <cell r="R104">
            <v>3</v>
          </cell>
        </row>
        <row r="105">
          <cell r="R105">
            <v>0</v>
          </cell>
        </row>
        <row r="106">
          <cell r="R106">
            <v>10</v>
          </cell>
        </row>
        <row r="107">
          <cell r="R107">
            <v>15</v>
          </cell>
        </row>
        <row r="108">
          <cell r="R108">
            <v>8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2715</v>
          </cell>
        </row>
        <row r="114">
          <cell r="R114">
            <v>64</v>
          </cell>
        </row>
        <row r="115">
          <cell r="R115">
            <v>5</v>
          </cell>
        </row>
        <row r="116">
          <cell r="R116">
            <v>136</v>
          </cell>
        </row>
        <row r="117">
          <cell r="R117">
            <v>48</v>
          </cell>
        </row>
        <row r="118">
          <cell r="R118">
            <v>2812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15</v>
          </cell>
        </row>
        <row r="122">
          <cell r="R122">
            <v>1055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28355</v>
          </cell>
        </row>
        <row r="133">
          <cell r="R133">
            <v>330</v>
          </cell>
        </row>
        <row r="134">
          <cell r="R134">
            <v>258</v>
          </cell>
        </row>
        <row r="135">
          <cell r="R135">
            <v>0</v>
          </cell>
        </row>
        <row r="136">
          <cell r="R136">
            <v>3077</v>
          </cell>
        </row>
        <row r="137">
          <cell r="R137">
            <v>0</v>
          </cell>
        </row>
      </sheetData>
      <sheetData sheetId="33">
        <row r="43">
          <cell r="R43">
            <v>758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165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179</v>
          </cell>
        </row>
        <row r="53">
          <cell r="R53">
            <v>1009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56</v>
          </cell>
        </row>
        <row r="58">
          <cell r="R58">
            <v>20</v>
          </cell>
        </row>
        <row r="59">
          <cell r="R59">
            <v>11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102</v>
          </cell>
        </row>
        <row r="66">
          <cell r="R66">
            <v>4</v>
          </cell>
        </row>
        <row r="67">
          <cell r="R67">
            <v>9</v>
          </cell>
        </row>
        <row r="68">
          <cell r="R68">
            <v>362</v>
          </cell>
        </row>
        <row r="69">
          <cell r="R69">
            <v>7</v>
          </cell>
        </row>
        <row r="70">
          <cell r="R70">
            <v>15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70</v>
          </cell>
        </row>
        <row r="75">
          <cell r="R75">
            <v>1388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53</v>
          </cell>
        </row>
        <row r="79">
          <cell r="R79">
            <v>0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991</v>
          </cell>
        </row>
        <row r="83">
          <cell r="R83">
            <v>0</v>
          </cell>
        </row>
        <row r="84">
          <cell r="R84">
            <v>79</v>
          </cell>
        </row>
        <row r="87">
          <cell r="R87">
            <v>6</v>
          </cell>
        </row>
        <row r="88">
          <cell r="R88">
            <v>206</v>
          </cell>
        </row>
        <row r="89">
          <cell r="R89">
            <v>9</v>
          </cell>
        </row>
        <row r="90">
          <cell r="R90">
            <v>70</v>
          </cell>
        </row>
        <row r="91">
          <cell r="R91">
            <v>2</v>
          </cell>
        </row>
        <row r="92">
          <cell r="R92">
            <v>0</v>
          </cell>
        </row>
        <row r="93">
          <cell r="R93">
            <v>43</v>
          </cell>
        </row>
        <row r="94">
          <cell r="R94">
            <v>26</v>
          </cell>
        </row>
        <row r="95">
          <cell r="R95">
            <v>4</v>
          </cell>
        </row>
        <row r="96">
          <cell r="R96">
            <v>1217</v>
          </cell>
        </row>
        <row r="97">
          <cell r="R97">
            <v>277</v>
          </cell>
        </row>
        <row r="98">
          <cell r="R98">
            <v>181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147</v>
          </cell>
        </row>
        <row r="104">
          <cell r="R104">
            <v>3</v>
          </cell>
        </row>
        <row r="105">
          <cell r="R105">
            <v>0</v>
          </cell>
        </row>
        <row r="106">
          <cell r="R106">
            <v>10</v>
          </cell>
        </row>
        <row r="107">
          <cell r="R107">
            <v>16</v>
          </cell>
        </row>
        <row r="108">
          <cell r="R108">
            <v>8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2743</v>
          </cell>
        </row>
        <row r="114">
          <cell r="R114">
            <v>64</v>
          </cell>
        </row>
        <row r="115">
          <cell r="R115">
            <v>5</v>
          </cell>
        </row>
        <row r="116">
          <cell r="R116">
            <v>140</v>
          </cell>
        </row>
        <row r="117">
          <cell r="R117">
            <v>48</v>
          </cell>
        </row>
        <row r="118">
          <cell r="R118">
            <v>2860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15</v>
          </cell>
        </row>
        <row r="122">
          <cell r="R122">
            <v>1129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29095</v>
          </cell>
        </row>
        <row r="133">
          <cell r="R133">
            <v>342</v>
          </cell>
        </row>
        <row r="134">
          <cell r="R134">
            <v>262</v>
          </cell>
        </row>
        <row r="135">
          <cell r="R135">
            <v>0</v>
          </cell>
        </row>
        <row r="136">
          <cell r="R136">
            <v>3126</v>
          </cell>
        </row>
        <row r="137">
          <cell r="R137">
            <v>0</v>
          </cell>
        </row>
      </sheetData>
      <sheetData sheetId="34">
        <row r="43">
          <cell r="R43">
            <v>817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0</v>
          </cell>
        </row>
        <row r="48">
          <cell r="R48">
            <v>165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181</v>
          </cell>
        </row>
        <row r="53">
          <cell r="R53">
            <v>1023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56</v>
          </cell>
        </row>
        <row r="58">
          <cell r="R58">
            <v>21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107</v>
          </cell>
        </row>
        <row r="66">
          <cell r="R66">
            <v>4</v>
          </cell>
        </row>
        <row r="67">
          <cell r="R67">
            <v>13</v>
          </cell>
        </row>
        <row r="68">
          <cell r="R68">
            <v>363</v>
          </cell>
        </row>
        <row r="69">
          <cell r="R69">
            <v>7</v>
          </cell>
        </row>
        <row r="70">
          <cell r="R70">
            <v>15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78</v>
          </cell>
        </row>
        <row r="75">
          <cell r="R75">
            <v>1389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53</v>
          </cell>
        </row>
        <row r="79">
          <cell r="R79">
            <v>0</v>
          </cell>
        </row>
        <row r="80">
          <cell r="R80">
            <v>2</v>
          </cell>
        </row>
        <row r="81">
          <cell r="R81">
            <v>0</v>
          </cell>
        </row>
        <row r="82">
          <cell r="R82">
            <v>997</v>
          </cell>
        </row>
        <row r="83">
          <cell r="R83">
            <v>0</v>
          </cell>
        </row>
        <row r="84">
          <cell r="R84">
            <v>79</v>
          </cell>
        </row>
        <row r="87">
          <cell r="R87">
            <v>6</v>
          </cell>
        </row>
        <row r="88">
          <cell r="R88">
            <v>206</v>
          </cell>
        </row>
        <row r="89">
          <cell r="R89">
            <v>9</v>
          </cell>
        </row>
        <row r="90">
          <cell r="R90">
            <v>70</v>
          </cell>
        </row>
        <row r="91">
          <cell r="R91">
            <v>2</v>
          </cell>
        </row>
        <row r="92">
          <cell r="R92">
            <v>0</v>
          </cell>
        </row>
        <row r="93">
          <cell r="R93">
            <v>48</v>
          </cell>
        </row>
        <row r="94">
          <cell r="R94">
            <v>26</v>
          </cell>
        </row>
        <row r="95">
          <cell r="R95">
            <v>4</v>
          </cell>
        </row>
        <row r="96">
          <cell r="R96">
            <v>1277</v>
          </cell>
        </row>
        <row r="97">
          <cell r="R97">
            <v>278</v>
          </cell>
        </row>
        <row r="98">
          <cell r="R98">
            <v>187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150</v>
          </cell>
        </row>
        <row r="104">
          <cell r="R104">
            <v>4</v>
          </cell>
        </row>
        <row r="105">
          <cell r="R105">
            <v>0</v>
          </cell>
        </row>
        <row r="106">
          <cell r="R106">
            <v>10</v>
          </cell>
        </row>
        <row r="107">
          <cell r="R107">
            <v>16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2818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140</v>
          </cell>
        </row>
        <row r="117">
          <cell r="R117">
            <v>49</v>
          </cell>
        </row>
        <row r="118">
          <cell r="R118">
            <v>2954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16</v>
          </cell>
        </row>
        <row r="122">
          <cell r="R122">
            <v>1155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29794</v>
          </cell>
        </row>
        <row r="133">
          <cell r="R133">
            <v>348</v>
          </cell>
        </row>
        <row r="134">
          <cell r="R134">
            <v>271</v>
          </cell>
        </row>
        <row r="135">
          <cell r="R135">
            <v>0</v>
          </cell>
        </row>
        <row r="136">
          <cell r="R136">
            <v>3201</v>
          </cell>
        </row>
        <row r="137">
          <cell r="R137">
            <v>0</v>
          </cell>
        </row>
      </sheetData>
      <sheetData sheetId="35">
        <row r="43">
          <cell r="R43">
            <v>825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214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188</v>
          </cell>
        </row>
        <row r="53">
          <cell r="R53">
            <v>1065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59</v>
          </cell>
        </row>
        <row r="58">
          <cell r="R58">
            <v>22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108</v>
          </cell>
        </row>
        <row r="66">
          <cell r="R66">
            <v>4</v>
          </cell>
        </row>
        <row r="67">
          <cell r="R67">
            <v>14</v>
          </cell>
        </row>
        <row r="68">
          <cell r="R68">
            <v>370</v>
          </cell>
        </row>
        <row r="69">
          <cell r="R69">
            <v>7</v>
          </cell>
        </row>
        <row r="70">
          <cell r="R70">
            <v>16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78</v>
          </cell>
        </row>
        <row r="75">
          <cell r="R75">
            <v>1390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53</v>
          </cell>
        </row>
        <row r="79">
          <cell r="R79">
            <v>0</v>
          </cell>
        </row>
        <row r="80">
          <cell r="R80">
            <v>3</v>
          </cell>
        </row>
        <row r="81">
          <cell r="R81">
            <v>0</v>
          </cell>
        </row>
        <row r="82">
          <cell r="R82">
            <v>999</v>
          </cell>
        </row>
        <row r="83">
          <cell r="R83">
            <v>0</v>
          </cell>
        </row>
        <row r="84">
          <cell r="R84">
            <v>82</v>
          </cell>
        </row>
        <row r="87">
          <cell r="R87">
            <v>6</v>
          </cell>
        </row>
        <row r="88">
          <cell r="R88">
            <v>210</v>
          </cell>
        </row>
        <row r="89">
          <cell r="R89">
            <v>9</v>
          </cell>
        </row>
        <row r="90">
          <cell r="R90">
            <v>71</v>
          </cell>
        </row>
        <row r="91">
          <cell r="R91">
            <v>2</v>
          </cell>
        </row>
        <row r="92">
          <cell r="R92">
            <v>0</v>
          </cell>
        </row>
        <row r="93">
          <cell r="R93">
            <v>54</v>
          </cell>
        </row>
        <row r="94">
          <cell r="R94">
            <v>26</v>
          </cell>
        </row>
        <row r="95">
          <cell r="R95">
            <v>4</v>
          </cell>
        </row>
        <row r="96">
          <cell r="R96">
            <v>1287</v>
          </cell>
        </row>
        <row r="97">
          <cell r="R97">
            <v>279</v>
          </cell>
        </row>
        <row r="98">
          <cell r="R98">
            <v>187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152</v>
          </cell>
        </row>
        <row r="104">
          <cell r="R104">
            <v>7</v>
          </cell>
        </row>
        <row r="105">
          <cell r="R105">
            <v>0</v>
          </cell>
        </row>
        <row r="106">
          <cell r="R106">
            <v>10</v>
          </cell>
        </row>
        <row r="107">
          <cell r="R107">
            <v>17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2893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140</v>
          </cell>
        </row>
        <row r="117">
          <cell r="R117">
            <v>49</v>
          </cell>
        </row>
        <row r="118">
          <cell r="R118">
            <v>2996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17</v>
          </cell>
        </row>
        <row r="122">
          <cell r="R122">
            <v>1227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30438</v>
          </cell>
        </row>
        <row r="133">
          <cell r="R133">
            <v>361</v>
          </cell>
        </row>
        <row r="134">
          <cell r="R134">
            <v>281</v>
          </cell>
        </row>
        <row r="135">
          <cell r="R135">
            <v>0</v>
          </cell>
        </row>
        <row r="136">
          <cell r="R136">
            <v>3265</v>
          </cell>
        </row>
        <row r="137">
          <cell r="R137">
            <v>0</v>
          </cell>
        </row>
      </sheetData>
      <sheetData sheetId="36">
        <row r="43">
          <cell r="R43">
            <v>829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214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190</v>
          </cell>
        </row>
        <row r="53">
          <cell r="R53">
            <v>1095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60</v>
          </cell>
        </row>
        <row r="58">
          <cell r="R58">
            <v>22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111</v>
          </cell>
        </row>
        <row r="66">
          <cell r="R66">
            <v>4</v>
          </cell>
        </row>
        <row r="67">
          <cell r="R67">
            <v>14</v>
          </cell>
        </row>
        <row r="68">
          <cell r="R68">
            <v>370</v>
          </cell>
        </row>
        <row r="69">
          <cell r="R69">
            <v>7</v>
          </cell>
        </row>
        <row r="70">
          <cell r="R70">
            <v>18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79</v>
          </cell>
        </row>
        <row r="75">
          <cell r="R75">
            <v>1393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3</v>
          </cell>
        </row>
        <row r="81">
          <cell r="R81">
            <v>0</v>
          </cell>
        </row>
        <row r="82">
          <cell r="R82">
            <v>1006</v>
          </cell>
        </row>
        <row r="83">
          <cell r="R83">
            <v>0</v>
          </cell>
        </row>
        <row r="84">
          <cell r="R84">
            <v>82</v>
          </cell>
        </row>
        <row r="87">
          <cell r="R87">
            <v>6</v>
          </cell>
        </row>
        <row r="88">
          <cell r="R88">
            <v>213</v>
          </cell>
        </row>
        <row r="89">
          <cell r="R89">
            <v>9</v>
          </cell>
        </row>
        <row r="90">
          <cell r="R90">
            <v>72</v>
          </cell>
        </row>
        <row r="91">
          <cell r="R91">
            <v>3</v>
          </cell>
        </row>
        <row r="92">
          <cell r="R92">
            <v>0</v>
          </cell>
        </row>
        <row r="93">
          <cell r="R93">
            <v>56</v>
          </cell>
        </row>
        <row r="94">
          <cell r="R94">
            <v>27</v>
          </cell>
        </row>
        <row r="95">
          <cell r="R95">
            <v>4</v>
          </cell>
        </row>
        <row r="96">
          <cell r="R96">
            <v>1299</v>
          </cell>
        </row>
        <row r="97">
          <cell r="R97">
            <v>279</v>
          </cell>
        </row>
        <row r="98">
          <cell r="R98">
            <v>187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153</v>
          </cell>
        </row>
        <row r="104">
          <cell r="R104">
            <v>7</v>
          </cell>
        </row>
        <row r="105">
          <cell r="R105">
            <v>0</v>
          </cell>
        </row>
        <row r="106">
          <cell r="R106">
            <v>13</v>
          </cell>
        </row>
        <row r="107">
          <cell r="R107">
            <v>19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2947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143</v>
          </cell>
        </row>
        <row r="117">
          <cell r="R117">
            <v>49</v>
          </cell>
        </row>
        <row r="118">
          <cell r="R118">
            <v>3135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17</v>
          </cell>
        </row>
        <row r="122">
          <cell r="R122">
            <v>1248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31278</v>
          </cell>
        </row>
        <row r="133">
          <cell r="R133">
            <v>369</v>
          </cell>
        </row>
        <row r="134">
          <cell r="R134">
            <v>284</v>
          </cell>
        </row>
        <row r="135">
          <cell r="R135">
            <v>0</v>
          </cell>
        </row>
        <row r="136">
          <cell r="R136">
            <v>3360</v>
          </cell>
        </row>
        <row r="137">
          <cell r="R137">
            <v>0</v>
          </cell>
        </row>
      </sheetData>
      <sheetData sheetId="37">
        <row r="43">
          <cell r="R43">
            <v>829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214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191</v>
          </cell>
        </row>
        <row r="53">
          <cell r="R53">
            <v>1095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60</v>
          </cell>
        </row>
        <row r="58">
          <cell r="R58">
            <v>22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111</v>
          </cell>
        </row>
        <row r="66">
          <cell r="R66">
            <v>4</v>
          </cell>
        </row>
        <row r="67">
          <cell r="R67">
            <v>14</v>
          </cell>
        </row>
        <row r="68">
          <cell r="R68">
            <v>370</v>
          </cell>
        </row>
        <row r="69">
          <cell r="R69">
            <v>7</v>
          </cell>
        </row>
        <row r="70">
          <cell r="R70">
            <v>18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79</v>
          </cell>
        </row>
        <row r="75">
          <cell r="R75">
            <v>1393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3</v>
          </cell>
        </row>
        <row r="81">
          <cell r="R81">
            <v>0</v>
          </cell>
        </row>
        <row r="82">
          <cell r="R82">
            <v>1006</v>
          </cell>
        </row>
        <row r="83">
          <cell r="R83">
            <v>0</v>
          </cell>
        </row>
        <row r="84">
          <cell r="R84">
            <v>82</v>
          </cell>
        </row>
        <row r="87">
          <cell r="R87">
            <v>6</v>
          </cell>
        </row>
        <row r="88">
          <cell r="R88">
            <v>213</v>
          </cell>
        </row>
        <row r="89">
          <cell r="R89">
            <v>9</v>
          </cell>
        </row>
        <row r="90">
          <cell r="R90">
            <v>72</v>
          </cell>
        </row>
        <row r="91">
          <cell r="R91">
            <v>3</v>
          </cell>
        </row>
        <row r="92">
          <cell r="R92">
            <v>0</v>
          </cell>
        </row>
        <row r="93">
          <cell r="R93">
            <v>56</v>
          </cell>
        </row>
        <row r="94">
          <cell r="R94">
            <v>27</v>
          </cell>
        </row>
        <row r="95">
          <cell r="R95">
            <v>4</v>
          </cell>
        </row>
        <row r="96">
          <cell r="R96">
            <v>1299</v>
          </cell>
        </row>
        <row r="97">
          <cell r="R97">
            <v>279</v>
          </cell>
        </row>
        <row r="98">
          <cell r="R98">
            <v>187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153</v>
          </cell>
        </row>
        <row r="104">
          <cell r="R104">
            <v>7</v>
          </cell>
        </row>
        <row r="105">
          <cell r="R105">
            <v>0</v>
          </cell>
        </row>
        <row r="106">
          <cell r="R106">
            <v>13</v>
          </cell>
        </row>
        <row r="107">
          <cell r="R107">
            <v>19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2947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143</v>
          </cell>
        </row>
        <row r="117">
          <cell r="R117">
            <v>49</v>
          </cell>
        </row>
        <row r="118">
          <cell r="R118">
            <v>3196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17</v>
          </cell>
        </row>
        <row r="122">
          <cell r="R122">
            <v>1255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32012</v>
          </cell>
        </row>
        <row r="133">
          <cell r="R133">
            <v>385</v>
          </cell>
        </row>
        <row r="134">
          <cell r="R134">
            <v>288</v>
          </cell>
        </row>
        <row r="135">
          <cell r="R135">
            <v>0</v>
          </cell>
        </row>
        <row r="136">
          <cell r="R136">
            <v>3446</v>
          </cell>
        </row>
        <row r="137">
          <cell r="R137">
            <v>0</v>
          </cell>
        </row>
      </sheetData>
      <sheetData sheetId="38">
        <row r="43">
          <cell r="R43">
            <v>829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214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191</v>
          </cell>
        </row>
        <row r="53">
          <cell r="R53">
            <v>1095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60</v>
          </cell>
        </row>
        <row r="58">
          <cell r="R58">
            <v>22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111</v>
          </cell>
        </row>
        <row r="66">
          <cell r="R66">
            <v>4</v>
          </cell>
        </row>
        <row r="67">
          <cell r="R67">
            <v>14</v>
          </cell>
        </row>
        <row r="68">
          <cell r="R68">
            <v>370</v>
          </cell>
        </row>
        <row r="69">
          <cell r="R69">
            <v>7</v>
          </cell>
        </row>
        <row r="70">
          <cell r="R70">
            <v>18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79</v>
          </cell>
        </row>
        <row r="75">
          <cell r="R75">
            <v>1393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3</v>
          </cell>
        </row>
        <row r="81">
          <cell r="R81">
            <v>0</v>
          </cell>
        </row>
        <row r="82">
          <cell r="R82">
            <v>1006</v>
          </cell>
        </row>
        <row r="83">
          <cell r="R83">
            <v>0</v>
          </cell>
        </row>
        <row r="84">
          <cell r="R84">
            <v>82</v>
          </cell>
        </row>
        <row r="87">
          <cell r="R87">
            <v>6</v>
          </cell>
        </row>
        <row r="88">
          <cell r="R88">
            <v>213</v>
          </cell>
        </row>
        <row r="89">
          <cell r="R89">
            <v>9</v>
          </cell>
        </row>
        <row r="90">
          <cell r="R90">
            <v>72</v>
          </cell>
        </row>
        <row r="91">
          <cell r="R91">
            <v>3</v>
          </cell>
        </row>
        <row r="92">
          <cell r="R92">
            <v>0</v>
          </cell>
        </row>
        <row r="93">
          <cell r="R93">
            <v>56</v>
          </cell>
        </row>
        <row r="94">
          <cell r="R94">
            <v>27</v>
          </cell>
        </row>
        <row r="95">
          <cell r="R95">
            <v>4</v>
          </cell>
        </row>
        <row r="96">
          <cell r="R96">
            <v>1299</v>
          </cell>
        </row>
        <row r="97">
          <cell r="R97">
            <v>279</v>
          </cell>
        </row>
        <row r="98">
          <cell r="R98">
            <v>187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153</v>
          </cell>
        </row>
        <row r="104">
          <cell r="R104">
            <v>7</v>
          </cell>
        </row>
        <row r="105">
          <cell r="R105">
            <v>0</v>
          </cell>
        </row>
        <row r="106">
          <cell r="R106">
            <v>13</v>
          </cell>
        </row>
        <row r="107">
          <cell r="R107">
            <v>19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2947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143</v>
          </cell>
        </row>
        <row r="117">
          <cell r="R117">
            <v>49</v>
          </cell>
        </row>
        <row r="118">
          <cell r="R118">
            <v>3196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17</v>
          </cell>
        </row>
        <row r="122">
          <cell r="R122">
            <v>1255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32764</v>
          </cell>
        </row>
        <row r="133">
          <cell r="R133">
            <v>395</v>
          </cell>
        </row>
        <row r="134">
          <cell r="R134">
            <v>302</v>
          </cell>
        </row>
        <row r="135">
          <cell r="R135">
            <v>0</v>
          </cell>
        </row>
        <row r="136">
          <cell r="R136">
            <v>3502</v>
          </cell>
        </row>
        <row r="137">
          <cell r="R137">
            <v>0</v>
          </cell>
        </row>
      </sheetData>
      <sheetData sheetId="39">
        <row r="43">
          <cell r="R43">
            <v>829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250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191</v>
          </cell>
        </row>
        <row r="53">
          <cell r="R53">
            <v>1095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60</v>
          </cell>
        </row>
        <row r="58">
          <cell r="R58">
            <v>22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111</v>
          </cell>
        </row>
        <row r="66">
          <cell r="R66">
            <v>4</v>
          </cell>
        </row>
        <row r="67">
          <cell r="R67">
            <v>14</v>
          </cell>
        </row>
        <row r="68">
          <cell r="R68">
            <v>370</v>
          </cell>
        </row>
        <row r="69">
          <cell r="R69">
            <v>7</v>
          </cell>
        </row>
        <row r="70">
          <cell r="R70">
            <v>18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79</v>
          </cell>
        </row>
        <row r="75">
          <cell r="R75">
            <v>1393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3</v>
          </cell>
        </row>
        <row r="81">
          <cell r="R81">
            <v>0</v>
          </cell>
        </row>
        <row r="82">
          <cell r="R82">
            <v>1006</v>
          </cell>
        </row>
        <row r="83">
          <cell r="R83">
            <v>0</v>
          </cell>
        </row>
        <row r="84">
          <cell r="R84">
            <v>82</v>
          </cell>
        </row>
        <row r="87">
          <cell r="R87">
            <v>6</v>
          </cell>
        </row>
        <row r="88">
          <cell r="R88">
            <v>213</v>
          </cell>
        </row>
        <row r="89">
          <cell r="R89">
            <v>9</v>
          </cell>
        </row>
        <row r="90">
          <cell r="R90">
            <v>72</v>
          </cell>
        </row>
        <row r="91">
          <cell r="R91">
            <v>3</v>
          </cell>
        </row>
        <row r="92">
          <cell r="R92">
            <v>0</v>
          </cell>
        </row>
        <row r="93">
          <cell r="R93">
            <v>56</v>
          </cell>
        </row>
        <row r="94">
          <cell r="R94">
            <v>27</v>
          </cell>
        </row>
        <row r="95">
          <cell r="R95">
            <v>4</v>
          </cell>
        </row>
        <row r="96">
          <cell r="R96">
            <v>1299</v>
          </cell>
        </row>
        <row r="97">
          <cell r="R97">
            <v>279</v>
          </cell>
        </row>
        <row r="98">
          <cell r="R98">
            <v>187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153</v>
          </cell>
        </row>
        <row r="104">
          <cell r="R104">
            <v>7</v>
          </cell>
        </row>
        <row r="105">
          <cell r="R105">
            <v>0</v>
          </cell>
        </row>
        <row r="106">
          <cell r="R106">
            <v>13</v>
          </cell>
        </row>
        <row r="107">
          <cell r="R107">
            <v>19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2947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143</v>
          </cell>
        </row>
        <row r="117">
          <cell r="R117">
            <v>49</v>
          </cell>
        </row>
        <row r="118">
          <cell r="R118">
            <v>3196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17</v>
          </cell>
        </row>
        <row r="122">
          <cell r="R122">
            <v>1255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33358</v>
          </cell>
        </row>
        <row r="133">
          <cell r="R133">
            <v>403</v>
          </cell>
        </row>
        <row r="134">
          <cell r="R134">
            <v>307</v>
          </cell>
        </row>
        <row r="135">
          <cell r="R135">
            <v>0</v>
          </cell>
        </row>
        <row r="136">
          <cell r="R136">
            <v>3559</v>
          </cell>
        </row>
        <row r="137">
          <cell r="R137">
            <v>0</v>
          </cell>
        </row>
      </sheetData>
      <sheetData sheetId="40">
        <row r="43">
          <cell r="R43">
            <v>829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250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191</v>
          </cell>
        </row>
        <row r="53">
          <cell r="R53">
            <v>1095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60</v>
          </cell>
        </row>
        <row r="58">
          <cell r="R58">
            <v>22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111</v>
          </cell>
        </row>
        <row r="66">
          <cell r="R66">
            <v>4</v>
          </cell>
        </row>
        <row r="67">
          <cell r="R67">
            <v>14</v>
          </cell>
        </row>
        <row r="68">
          <cell r="R68">
            <v>370</v>
          </cell>
        </row>
        <row r="69">
          <cell r="R69">
            <v>7</v>
          </cell>
        </row>
        <row r="70">
          <cell r="R70">
            <v>18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79</v>
          </cell>
        </row>
        <row r="75">
          <cell r="R75">
            <v>1393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3</v>
          </cell>
        </row>
        <row r="81">
          <cell r="R81">
            <v>0</v>
          </cell>
        </row>
        <row r="82">
          <cell r="R82">
            <v>1006</v>
          </cell>
        </row>
        <row r="83">
          <cell r="R83">
            <v>0</v>
          </cell>
        </row>
        <row r="84">
          <cell r="R84">
            <v>82</v>
          </cell>
        </row>
        <row r="87">
          <cell r="R87">
            <v>6</v>
          </cell>
        </row>
        <row r="88">
          <cell r="R88">
            <v>213</v>
          </cell>
        </row>
        <row r="89">
          <cell r="R89">
            <v>9</v>
          </cell>
        </row>
        <row r="90">
          <cell r="R90">
            <v>72</v>
          </cell>
        </row>
        <row r="91">
          <cell r="R91">
            <v>3</v>
          </cell>
        </row>
        <row r="92">
          <cell r="R92">
            <v>0</v>
          </cell>
        </row>
        <row r="93">
          <cell r="R93">
            <v>56</v>
          </cell>
        </row>
        <row r="94">
          <cell r="R94">
            <v>27</v>
          </cell>
        </row>
        <row r="95">
          <cell r="R95">
            <v>4</v>
          </cell>
        </row>
        <row r="96">
          <cell r="R96">
            <v>1299</v>
          </cell>
        </row>
        <row r="97">
          <cell r="R97">
            <v>279</v>
          </cell>
        </row>
        <row r="98">
          <cell r="R98">
            <v>187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153</v>
          </cell>
        </row>
        <row r="104">
          <cell r="R104">
            <v>7</v>
          </cell>
        </row>
        <row r="105">
          <cell r="R105">
            <v>0</v>
          </cell>
        </row>
        <row r="106">
          <cell r="R106">
            <v>13</v>
          </cell>
        </row>
        <row r="107">
          <cell r="R107">
            <v>19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2947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143</v>
          </cell>
        </row>
        <row r="117">
          <cell r="R117">
            <v>49</v>
          </cell>
        </row>
        <row r="118">
          <cell r="R118">
            <v>3196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17</v>
          </cell>
        </row>
        <row r="122">
          <cell r="R122">
            <v>1255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33989</v>
          </cell>
        </row>
        <row r="133">
          <cell r="R133">
            <v>413</v>
          </cell>
        </row>
        <row r="134">
          <cell r="R134">
            <v>311</v>
          </cell>
        </row>
        <row r="135">
          <cell r="R135">
            <v>0</v>
          </cell>
        </row>
        <row r="136">
          <cell r="R136">
            <v>3634</v>
          </cell>
        </row>
        <row r="137">
          <cell r="R137">
            <v>0</v>
          </cell>
        </row>
      </sheetData>
      <sheetData sheetId="41">
        <row r="43">
          <cell r="R43">
            <v>829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250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191</v>
          </cell>
        </row>
        <row r="53">
          <cell r="R53">
            <v>1095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60</v>
          </cell>
        </row>
        <row r="58">
          <cell r="R58">
            <v>22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111</v>
          </cell>
        </row>
        <row r="66">
          <cell r="R66">
            <v>4</v>
          </cell>
        </row>
        <row r="67">
          <cell r="R67">
            <v>14</v>
          </cell>
        </row>
        <row r="68">
          <cell r="R68">
            <v>370</v>
          </cell>
        </row>
        <row r="69">
          <cell r="R69">
            <v>7</v>
          </cell>
        </row>
        <row r="70">
          <cell r="R70">
            <v>18</v>
          </cell>
        </row>
        <row r="71">
          <cell r="R71">
            <v>128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79</v>
          </cell>
        </row>
        <row r="75">
          <cell r="R75">
            <v>1393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3</v>
          </cell>
        </row>
        <row r="81">
          <cell r="R81">
            <v>0</v>
          </cell>
        </row>
        <row r="82">
          <cell r="R82">
            <v>1006</v>
          </cell>
        </row>
        <row r="83">
          <cell r="R83">
            <v>0</v>
          </cell>
        </row>
        <row r="84">
          <cell r="R84">
            <v>82</v>
          </cell>
        </row>
        <row r="87">
          <cell r="R87">
            <v>6</v>
          </cell>
        </row>
        <row r="88">
          <cell r="R88">
            <v>213</v>
          </cell>
        </row>
        <row r="89">
          <cell r="R89">
            <v>9</v>
          </cell>
        </row>
        <row r="90">
          <cell r="R90">
            <v>72</v>
          </cell>
        </row>
        <row r="91">
          <cell r="R91">
            <v>3</v>
          </cell>
        </row>
        <row r="92">
          <cell r="R92">
            <v>0</v>
          </cell>
        </row>
        <row r="93">
          <cell r="R93">
            <v>56</v>
          </cell>
        </row>
        <row r="94">
          <cell r="R94">
            <v>27</v>
          </cell>
        </row>
        <row r="95">
          <cell r="R95">
            <v>4</v>
          </cell>
        </row>
        <row r="96">
          <cell r="R96">
            <v>1299</v>
          </cell>
        </row>
        <row r="97">
          <cell r="R97">
            <v>279</v>
          </cell>
        </row>
        <row r="98">
          <cell r="R98">
            <v>187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153</v>
          </cell>
        </row>
        <row r="104">
          <cell r="R104">
            <v>7</v>
          </cell>
        </row>
        <row r="105">
          <cell r="R105">
            <v>0</v>
          </cell>
        </row>
        <row r="106">
          <cell r="R106">
            <v>13</v>
          </cell>
        </row>
        <row r="107">
          <cell r="R107">
            <v>19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0</v>
          </cell>
        </row>
        <row r="113">
          <cell r="R113">
            <v>2947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143</v>
          </cell>
        </row>
        <row r="117">
          <cell r="R117">
            <v>49</v>
          </cell>
        </row>
        <row r="118">
          <cell r="R118">
            <v>3196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17</v>
          </cell>
        </row>
        <row r="122">
          <cell r="R122">
            <v>1255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34592</v>
          </cell>
        </row>
        <row r="133">
          <cell r="R133">
            <v>421</v>
          </cell>
        </row>
        <row r="134">
          <cell r="R134">
            <v>313</v>
          </cell>
        </row>
        <row r="135">
          <cell r="R135">
            <v>0</v>
          </cell>
        </row>
        <row r="136">
          <cell r="R136">
            <v>3723</v>
          </cell>
        </row>
        <row r="137">
          <cell r="R137">
            <v>0</v>
          </cell>
        </row>
      </sheetData>
      <sheetData sheetId="42">
        <row r="43">
          <cell r="R43">
            <v>857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2</v>
          </cell>
        </row>
        <row r="48">
          <cell r="R48">
            <v>250</v>
          </cell>
        </row>
        <row r="49">
          <cell r="R49">
            <v>1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198</v>
          </cell>
        </row>
        <row r="53">
          <cell r="R53">
            <v>1106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62</v>
          </cell>
        </row>
        <row r="58">
          <cell r="R58">
            <v>22</v>
          </cell>
        </row>
        <row r="59">
          <cell r="R59">
            <v>12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32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113</v>
          </cell>
        </row>
        <row r="66">
          <cell r="R66">
            <v>4</v>
          </cell>
        </row>
        <row r="67">
          <cell r="R67">
            <v>14</v>
          </cell>
        </row>
        <row r="68">
          <cell r="R68">
            <v>372</v>
          </cell>
        </row>
        <row r="69">
          <cell r="R69">
            <v>9</v>
          </cell>
        </row>
        <row r="70">
          <cell r="R70">
            <v>18</v>
          </cell>
        </row>
        <row r="71">
          <cell r="R71">
            <v>129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80</v>
          </cell>
        </row>
        <row r="75">
          <cell r="R75">
            <v>1394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4</v>
          </cell>
        </row>
        <row r="81">
          <cell r="R81">
            <v>0</v>
          </cell>
        </row>
        <row r="82">
          <cell r="R82">
            <v>1018</v>
          </cell>
        </row>
        <row r="83">
          <cell r="R83">
            <v>0</v>
          </cell>
        </row>
        <row r="84">
          <cell r="R84">
            <v>82</v>
          </cell>
        </row>
        <row r="87">
          <cell r="R87">
            <v>6</v>
          </cell>
        </row>
        <row r="88">
          <cell r="R88">
            <v>217</v>
          </cell>
        </row>
        <row r="89">
          <cell r="R89">
            <v>9</v>
          </cell>
        </row>
        <row r="90">
          <cell r="R90">
            <v>74</v>
          </cell>
        </row>
        <row r="91">
          <cell r="R91">
            <v>5</v>
          </cell>
        </row>
        <row r="92">
          <cell r="R92">
            <v>0</v>
          </cell>
        </row>
        <row r="93">
          <cell r="R93">
            <v>58</v>
          </cell>
        </row>
        <row r="94">
          <cell r="R94">
            <v>28</v>
          </cell>
        </row>
        <row r="95">
          <cell r="R95">
            <v>5</v>
          </cell>
        </row>
        <row r="96">
          <cell r="R96">
            <v>1315</v>
          </cell>
        </row>
        <row r="97">
          <cell r="R97">
            <v>282</v>
          </cell>
        </row>
        <row r="98">
          <cell r="R98">
            <v>189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161</v>
          </cell>
        </row>
        <row r="104">
          <cell r="R104">
            <v>10</v>
          </cell>
        </row>
        <row r="105">
          <cell r="R105">
            <v>0</v>
          </cell>
        </row>
        <row r="106">
          <cell r="R106">
            <v>13</v>
          </cell>
        </row>
        <row r="107">
          <cell r="R107">
            <v>19</v>
          </cell>
        </row>
        <row r="108">
          <cell r="R108">
            <v>9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2979</v>
          </cell>
        </row>
        <row r="114">
          <cell r="R114">
            <v>65</v>
          </cell>
        </row>
        <row r="115">
          <cell r="R115">
            <v>5</v>
          </cell>
        </row>
        <row r="116">
          <cell r="R116">
            <v>152</v>
          </cell>
        </row>
        <row r="117">
          <cell r="R117">
            <v>50</v>
          </cell>
        </row>
        <row r="118">
          <cell r="R118">
            <v>3309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17</v>
          </cell>
        </row>
        <row r="122">
          <cell r="R122">
            <v>1309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35293</v>
          </cell>
        </row>
        <row r="133">
          <cell r="R133">
            <v>431</v>
          </cell>
        </row>
        <row r="134">
          <cell r="R134">
            <v>320</v>
          </cell>
        </row>
        <row r="135">
          <cell r="R135">
            <v>0</v>
          </cell>
        </row>
        <row r="136">
          <cell r="R136">
            <v>3789</v>
          </cell>
        </row>
        <row r="137">
          <cell r="R137">
            <v>0</v>
          </cell>
        </row>
      </sheetData>
      <sheetData sheetId="43">
        <row r="43">
          <cell r="R43">
            <v>893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3</v>
          </cell>
        </row>
        <row r="48">
          <cell r="R48">
            <v>292</v>
          </cell>
        </row>
        <row r="49">
          <cell r="R49">
            <v>3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218</v>
          </cell>
        </row>
        <row r="53">
          <cell r="R53">
            <v>1123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72</v>
          </cell>
        </row>
        <row r="58">
          <cell r="R58">
            <v>22</v>
          </cell>
        </row>
        <row r="59">
          <cell r="R59">
            <v>13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34</v>
          </cell>
        </row>
        <row r="63">
          <cell r="R63">
            <v>4</v>
          </cell>
        </row>
        <row r="64">
          <cell r="R64">
            <v>11</v>
          </cell>
        </row>
        <row r="65">
          <cell r="R65">
            <v>126</v>
          </cell>
        </row>
        <row r="66">
          <cell r="R66">
            <v>4</v>
          </cell>
        </row>
        <row r="67">
          <cell r="R67">
            <v>15</v>
          </cell>
        </row>
        <row r="68">
          <cell r="R68">
            <v>378</v>
          </cell>
        </row>
        <row r="69">
          <cell r="R69">
            <v>10</v>
          </cell>
        </row>
        <row r="70">
          <cell r="R70">
            <v>19</v>
          </cell>
        </row>
        <row r="71">
          <cell r="R71">
            <v>129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80</v>
          </cell>
        </row>
        <row r="75">
          <cell r="R75">
            <v>1394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4</v>
          </cell>
        </row>
        <row r="81">
          <cell r="R81">
            <v>0</v>
          </cell>
        </row>
        <row r="82">
          <cell r="R82">
            <v>1050</v>
          </cell>
        </row>
        <row r="83">
          <cell r="R83">
            <v>0</v>
          </cell>
        </row>
        <row r="84">
          <cell r="R84">
            <v>84</v>
          </cell>
        </row>
        <row r="87">
          <cell r="R87">
            <v>6</v>
          </cell>
        </row>
        <row r="88">
          <cell r="R88">
            <v>220</v>
          </cell>
        </row>
        <row r="89">
          <cell r="R89">
            <v>9</v>
          </cell>
        </row>
        <row r="90">
          <cell r="R90">
            <v>76</v>
          </cell>
        </row>
        <row r="91">
          <cell r="R91">
            <v>5</v>
          </cell>
        </row>
        <row r="92">
          <cell r="R92">
            <v>0</v>
          </cell>
        </row>
        <row r="93">
          <cell r="R93">
            <v>58</v>
          </cell>
        </row>
        <row r="94">
          <cell r="R94">
            <v>29</v>
          </cell>
        </row>
        <row r="95">
          <cell r="R95">
            <v>5</v>
          </cell>
        </row>
        <row r="96">
          <cell r="R96">
            <v>1368</v>
          </cell>
        </row>
        <row r="97">
          <cell r="R97">
            <v>311</v>
          </cell>
        </row>
        <row r="98">
          <cell r="R98">
            <v>209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166</v>
          </cell>
        </row>
        <row r="104">
          <cell r="R104">
            <v>14</v>
          </cell>
        </row>
        <row r="105">
          <cell r="R105">
            <v>0</v>
          </cell>
        </row>
        <row r="106">
          <cell r="R106">
            <v>13</v>
          </cell>
        </row>
        <row r="107">
          <cell r="R107">
            <v>21</v>
          </cell>
        </row>
        <row r="108">
          <cell r="R108">
            <v>16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3032</v>
          </cell>
        </row>
        <row r="114">
          <cell r="R114">
            <v>66</v>
          </cell>
        </row>
        <row r="115">
          <cell r="R115">
            <v>5</v>
          </cell>
        </row>
        <row r="116">
          <cell r="R116">
            <v>160</v>
          </cell>
        </row>
        <row r="117">
          <cell r="R117">
            <v>50</v>
          </cell>
        </row>
        <row r="118">
          <cell r="R118">
            <v>3441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18</v>
          </cell>
        </row>
        <row r="122">
          <cell r="R122">
            <v>1375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36324</v>
          </cell>
        </row>
        <row r="133">
          <cell r="R133">
            <v>439</v>
          </cell>
        </row>
        <row r="134">
          <cell r="R134">
            <v>325</v>
          </cell>
        </row>
        <row r="135">
          <cell r="R135">
            <v>0</v>
          </cell>
        </row>
        <row r="136">
          <cell r="R136">
            <v>3864</v>
          </cell>
        </row>
        <row r="137">
          <cell r="R137">
            <v>0</v>
          </cell>
        </row>
      </sheetData>
      <sheetData sheetId="44">
        <row r="43">
          <cell r="R43">
            <v>909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4</v>
          </cell>
        </row>
        <row r="48">
          <cell r="R48">
            <v>292</v>
          </cell>
        </row>
        <row r="49">
          <cell r="R49">
            <v>3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223</v>
          </cell>
        </row>
        <row r="53">
          <cell r="R53">
            <v>1152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74</v>
          </cell>
        </row>
        <row r="58">
          <cell r="R58">
            <v>22</v>
          </cell>
        </row>
        <row r="59">
          <cell r="R59">
            <v>13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34</v>
          </cell>
        </row>
        <row r="63">
          <cell r="R63">
            <v>5</v>
          </cell>
        </row>
        <row r="64">
          <cell r="R64">
            <v>13</v>
          </cell>
        </row>
        <row r="65">
          <cell r="R65">
            <v>128</v>
          </cell>
        </row>
        <row r="66">
          <cell r="R66">
            <v>4</v>
          </cell>
        </row>
        <row r="67">
          <cell r="R67">
            <v>19</v>
          </cell>
        </row>
        <row r="68">
          <cell r="R68">
            <v>387</v>
          </cell>
        </row>
        <row r="69">
          <cell r="R69">
            <v>10</v>
          </cell>
        </row>
        <row r="70">
          <cell r="R70">
            <v>19</v>
          </cell>
        </row>
        <row r="71">
          <cell r="R71">
            <v>130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80</v>
          </cell>
        </row>
        <row r="75">
          <cell r="R75">
            <v>1395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54</v>
          </cell>
        </row>
        <row r="79">
          <cell r="R79">
            <v>0</v>
          </cell>
        </row>
        <row r="80">
          <cell r="R80">
            <v>4</v>
          </cell>
        </row>
        <row r="81">
          <cell r="R81">
            <v>0</v>
          </cell>
        </row>
        <row r="82">
          <cell r="R82">
            <v>1086</v>
          </cell>
        </row>
        <row r="83">
          <cell r="R83">
            <v>0</v>
          </cell>
        </row>
        <row r="84">
          <cell r="R84">
            <v>88</v>
          </cell>
        </row>
        <row r="87">
          <cell r="R87">
            <v>6</v>
          </cell>
        </row>
        <row r="88">
          <cell r="R88">
            <v>227</v>
          </cell>
        </row>
        <row r="89">
          <cell r="R89">
            <v>10</v>
          </cell>
        </row>
        <row r="90">
          <cell r="R90">
            <v>79</v>
          </cell>
        </row>
        <row r="91">
          <cell r="R91">
            <v>7</v>
          </cell>
        </row>
        <row r="92">
          <cell r="R92">
            <v>0</v>
          </cell>
        </row>
        <row r="93">
          <cell r="R93">
            <v>66</v>
          </cell>
        </row>
        <row r="94">
          <cell r="R94">
            <v>29</v>
          </cell>
        </row>
        <row r="95">
          <cell r="R95">
            <v>5</v>
          </cell>
        </row>
        <row r="96">
          <cell r="R96">
            <v>1413</v>
          </cell>
        </row>
        <row r="97">
          <cell r="R97">
            <v>328</v>
          </cell>
        </row>
        <row r="98">
          <cell r="R98">
            <v>216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173</v>
          </cell>
        </row>
        <row r="104">
          <cell r="R104">
            <v>20</v>
          </cell>
        </row>
        <row r="105">
          <cell r="R105">
            <v>0</v>
          </cell>
        </row>
        <row r="106">
          <cell r="R106">
            <v>14</v>
          </cell>
        </row>
        <row r="107">
          <cell r="R107">
            <v>22</v>
          </cell>
        </row>
        <row r="108">
          <cell r="R108">
            <v>18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3126</v>
          </cell>
        </row>
        <row r="114">
          <cell r="R114">
            <v>66</v>
          </cell>
        </row>
        <row r="115">
          <cell r="R115">
            <v>5</v>
          </cell>
        </row>
        <row r="116">
          <cell r="R116">
            <v>163</v>
          </cell>
        </row>
        <row r="117">
          <cell r="R117">
            <v>52</v>
          </cell>
        </row>
        <row r="118">
          <cell r="R118">
            <v>3478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18</v>
          </cell>
        </row>
        <row r="122">
          <cell r="R122">
            <v>1483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37223</v>
          </cell>
        </row>
        <row r="133">
          <cell r="R133">
            <v>454</v>
          </cell>
        </row>
        <row r="134">
          <cell r="R134">
            <v>332</v>
          </cell>
        </row>
        <row r="135">
          <cell r="R135">
            <v>0</v>
          </cell>
        </row>
        <row r="136">
          <cell r="R136">
            <v>3972</v>
          </cell>
        </row>
        <row r="137">
          <cell r="R137">
            <v>0</v>
          </cell>
        </row>
      </sheetData>
      <sheetData sheetId="45">
        <row r="43">
          <cell r="R43">
            <v>925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4</v>
          </cell>
        </row>
        <row r="48">
          <cell r="R48">
            <v>292</v>
          </cell>
        </row>
        <row r="49">
          <cell r="R49">
            <v>3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230</v>
          </cell>
        </row>
        <row r="53">
          <cell r="R53">
            <v>1198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76</v>
          </cell>
        </row>
        <row r="58">
          <cell r="R58">
            <v>23</v>
          </cell>
        </row>
        <row r="59">
          <cell r="R59">
            <v>13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35</v>
          </cell>
        </row>
        <row r="63">
          <cell r="R63">
            <v>5</v>
          </cell>
        </row>
        <row r="64">
          <cell r="R64">
            <v>13</v>
          </cell>
        </row>
        <row r="65">
          <cell r="R65">
            <v>135</v>
          </cell>
        </row>
        <row r="66">
          <cell r="R66">
            <v>4</v>
          </cell>
        </row>
        <row r="67">
          <cell r="R67">
            <v>20</v>
          </cell>
        </row>
        <row r="68">
          <cell r="R68">
            <v>397</v>
          </cell>
        </row>
        <row r="69">
          <cell r="R69">
            <v>10</v>
          </cell>
        </row>
        <row r="70">
          <cell r="R70">
            <v>19</v>
          </cell>
        </row>
        <row r="71">
          <cell r="R71">
            <v>130</v>
          </cell>
        </row>
        <row r="72">
          <cell r="R72">
            <v>5</v>
          </cell>
        </row>
        <row r="73">
          <cell r="R73">
            <v>0</v>
          </cell>
        </row>
        <row r="74">
          <cell r="R74">
            <v>84</v>
          </cell>
        </row>
        <row r="75">
          <cell r="R75">
            <v>1395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55</v>
          </cell>
        </row>
        <row r="79">
          <cell r="R79">
            <v>0</v>
          </cell>
        </row>
        <row r="80">
          <cell r="R80">
            <v>4</v>
          </cell>
        </row>
        <row r="81">
          <cell r="R81">
            <v>0</v>
          </cell>
        </row>
        <row r="82">
          <cell r="R82">
            <v>1110</v>
          </cell>
        </row>
        <row r="83">
          <cell r="R83">
            <v>0</v>
          </cell>
        </row>
        <row r="84">
          <cell r="R84">
            <v>91</v>
          </cell>
        </row>
        <row r="87">
          <cell r="R87">
            <v>6</v>
          </cell>
        </row>
        <row r="88">
          <cell r="R88">
            <v>228</v>
          </cell>
        </row>
        <row r="89">
          <cell r="R89">
            <v>10</v>
          </cell>
        </row>
        <row r="90">
          <cell r="R90">
            <v>84</v>
          </cell>
        </row>
        <row r="91">
          <cell r="R91">
            <v>8</v>
          </cell>
        </row>
        <row r="92">
          <cell r="R92">
            <v>0</v>
          </cell>
        </row>
        <row r="93">
          <cell r="R93">
            <v>66</v>
          </cell>
        </row>
        <row r="94">
          <cell r="R94">
            <v>29</v>
          </cell>
        </row>
        <row r="95">
          <cell r="R95">
            <v>5</v>
          </cell>
        </row>
        <row r="96">
          <cell r="R96">
            <v>1461</v>
          </cell>
        </row>
        <row r="97">
          <cell r="R97">
            <v>342</v>
          </cell>
        </row>
        <row r="98">
          <cell r="R98">
            <v>238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175</v>
          </cell>
        </row>
        <row r="104">
          <cell r="R104">
            <v>28</v>
          </cell>
        </row>
        <row r="105">
          <cell r="R105">
            <v>0</v>
          </cell>
        </row>
        <row r="106">
          <cell r="R106">
            <v>14</v>
          </cell>
        </row>
        <row r="107">
          <cell r="R107">
            <v>22</v>
          </cell>
        </row>
        <row r="108">
          <cell r="R108">
            <v>22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3180</v>
          </cell>
        </row>
        <row r="114">
          <cell r="R114">
            <v>72</v>
          </cell>
        </row>
        <row r="115">
          <cell r="R115">
            <v>7</v>
          </cell>
        </row>
        <row r="116">
          <cell r="R116">
            <v>166</v>
          </cell>
        </row>
        <row r="117">
          <cell r="R117">
            <v>55</v>
          </cell>
        </row>
        <row r="118">
          <cell r="R118">
            <v>3530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19</v>
          </cell>
        </row>
        <row r="122">
          <cell r="R122">
            <v>1552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32</v>
          </cell>
        </row>
        <row r="132">
          <cell r="R132">
            <v>38174</v>
          </cell>
        </row>
        <row r="133">
          <cell r="R133">
            <v>469</v>
          </cell>
        </row>
        <row r="134">
          <cell r="R134">
            <v>342</v>
          </cell>
        </row>
        <row r="135">
          <cell r="R135">
            <v>0</v>
          </cell>
        </row>
        <row r="136">
          <cell r="R136">
            <v>4068</v>
          </cell>
        </row>
        <row r="137">
          <cell r="R137">
            <v>0</v>
          </cell>
        </row>
      </sheetData>
      <sheetData sheetId="46">
        <row r="43">
          <cell r="R43">
            <v>941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4</v>
          </cell>
        </row>
        <row r="48">
          <cell r="R48">
            <v>292</v>
          </cell>
        </row>
        <row r="49">
          <cell r="R49">
            <v>3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241</v>
          </cell>
        </row>
        <row r="53">
          <cell r="R53">
            <v>1260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80</v>
          </cell>
        </row>
        <row r="58">
          <cell r="R58">
            <v>24</v>
          </cell>
        </row>
        <row r="59">
          <cell r="R59">
            <v>13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44</v>
          </cell>
        </row>
        <row r="63">
          <cell r="R63">
            <v>6</v>
          </cell>
        </row>
        <row r="64">
          <cell r="R64">
            <v>15</v>
          </cell>
        </row>
        <row r="65">
          <cell r="R65">
            <v>143</v>
          </cell>
        </row>
        <row r="66">
          <cell r="R66">
            <v>4</v>
          </cell>
        </row>
        <row r="67">
          <cell r="R67">
            <v>21</v>
          </cell>
        </row>
        <row r="68">
          <cell r="R68">
            <v>412</v>
          </cell>
        </row>
        <row r="69">
          <cell r="R69">
            <v>10</v>
          </cell>
        </row>
        <row r="70">
          <cell r="R70">
            <v>19</v>
          </cell>
        </row>
        <row r="71">
          <cell r="R71">
            <v>132</v>
          </cell>
        </row>
        <row r="72">
          <cell r="R72">
            <v>7</v>
          </cell>
        </row>
        <row r="73">
          <cell r="R73">
            <v>0</v>
          </cell>
        </row>
        <row r="74">
          <cell r="R74">
            <v>87</v>
          </cell>
        </row>
        <row r="75">
          <cell r="R75">
            <v>1404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55</v>
          </cell>
        </row>
        <row r="79">
          <cell r="R79">
            <v>0</v>
          </cell>
        </row>
        <row r="80">
          <cell r="R80">
            <v>5</v>
          </cell>
        </row>
        <row r="81">
          <cell r="R81">
            <v>0</v>
          </cell>
        </row>
        <row r="82">
          <cell r="R82">
            <v>1202</v>
          </cell>
        </row>
        <row r="83">
          <cell r="R83">
            <v>0</v>
          </cell>
        </row>
        <row r="84">
          <cell r="R84">
            <v>94</v>
          </cell>
        </row>
        <row r="87">
          <cell r="R87">
            <v>6</v>
          </cell>
        </row>
        <row r="88">
          <cell r="R88">
            <v>241</v>
          </cell>
        </row>
        <row r="89">
          <cell r="R89">
            <v>11</v>
          </cell>
        </row>
        <row r="90">
          <cell r="R90">
            <v>89</v>
          </cell>
        </row>
        <row r="91">
          <cell r="R91">
            <v>8</v>
          </cell>
        </row>
        <row r="92">
          <cell r="R92">
            <v>0</v>
          </cell>
        </row>
        <row r="93">
          <cell r="R93">
            <v>67</v>
          </cell>
        </row>
        <row r="94">
          <cell r="R94">
            <v>29</v>
          </cell>
        </row>
        <row r="95">
          <cell r="R95">
            <v>5</v>
          </cell>
        </row>
        <row r="96">
          <cell r="R96">
            <v>1500</v>
          </cell>
        </row>
        <row r="97">
          <cell r="R97">
            <v>409</v>
          </cell>
        </row>
        <row r="98">
          <cell r="R98">
            <v>288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188</v>
          </cell>
        </row>
        <row r="104">
          <cell r="R104">
            <v>36</v>
          </cell>
        </row>
        <row r="105">
          <cell r="R105">
            <v>0</v>
          </cell>
        </row>
        <row r="106">
          <cell r="R106">
            <v>14</v>
          </cell>
        </row>
        <row r="107">
          <cell r="R107">
            <v>22</v>
          </cell>
        </row>
        <row r="108">
          <cell r="R108">
            <v>31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3238</v>
          </cell>
        </row>
        <row r="114">
          <cell r="R114">
            <v>72</v>
          </cell>
        </row>
        <row r="115">
          <cell r="R115">
            <v>7</v>
          </cell>
        </row>
        <row r="116">
          <cell r="R116">
            <v>169</v>
          </cell>
        </row>
        <row r="117">
          <cell r="R117">
            <v>57</v>
          </cell>
        </row>
        <row r="118">
          <cell r="R118">
            <v>3760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21</v>
          </cell>
        </row>
        <row r="122">
          <cell r="R122">
            <v>1667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35</v>
          </cell>
        </row>
        <row r="132">
          <cell r="R132">
            <v>38937</v>
          </cell>
        </row>
        <row r="133">
          <cell r="R133">
            <v>478</v>
          </cell>
        </row>
        <row r="134">
          <cell r="R134">
            <v>350</v>
          </cell>
        </row>
        <row r="135">
          <cell r="R135">
            <v>0</v>
          </cell>
        </row>
        <row r="136">
          <cell r="R136">
            <v>4139</v>
          </cell>
        </row>
        <row r="137">
          <cell r="R137">
            <v>0</v>
          </cell>
        </row>
      </sheetData>
      <sheetData sheetId="47">
        <row r="43">
          <cell r="R43">
            <v>966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4</v>
          </cell>
        </row>
        <row r="48">
          <cell r="R48">
            <v>292</v>
          </cell>
        </row>
        <row r="49">
          <cell r="R49">
            <v>3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245</v>
          </cell>
        </row>
        <row r="53">
          <cell r="R53">
            <v>1275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80</v>
          </cell>
        </row>
        <row r="58">
          <cell r="R58">
            <v>24</v>
          </cell>
        </row>
        <row r="59">
          <cell r="R59">
            <v>13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44</v>
          </cell>
        </row>
        <row r="63">
          <cell r="R63">
            <v>6</v>
          </cell>
        </row>
        <row r="64">
          <cell r="R64">
            <v>16</v>
          </cell>
        </row>
        <row r="65">
          <cell r="R65">
            <v>147</v>
          </cell>
        </row>
        <row r="66">
          <cell r="R66">
            <v>4</v>
          </cell>
        </row>
        <row r="67">
          <cell r="R67">
            <v>21</v>
          </cell>
        </row>
        <row r="68">
          <cell r="R68">
            <v>417</v>
          </cell>
        </row>
        <row r="69">
          <cell r="R69">
            <v>11</v>
          </cell>
        </row>
        <row r="70">
          <cell r="R70">
            <v>19</v>
          </cell>
        </row>
        <row r="71">
          <cell r="R71">
            <v>132</v>
          </cell>
        </row>
        <row r="72">
          <cell r="R72">
            <v>7</v>
          </cell>
        </row>
        <row r="73">
          <cell r="R73">
            <v>0</v>
          </cell>
        </row>
        <row r="74">
          <cell r="R74">
            <v>88</v>
          </cell>
        </row>
        <row r="75">
          <cell r="R75">
            <v>1406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55</v>
          </cell>
        </row>
        <row r="79">
          <cell r="R79">
            <v>0</v>
          </cell>
        </row>
        <row r="80">
          <cell r="R80">
            <v>5</v>
          </cell>
        </row>
        <row r="81">
          <cell r="R81">
            <v>0</v>
          </cell>
        </row>
        <row r="82">
          <cell r="R82">
            <v>1242</v>
          </cell>
        </row>
        <row r="83">
          <cell r="R83">
            <v>0</v>
          </cell>
        </row>
        <row r="84">
          <cell r="R84">
            <v>94</v>
          </cell>
        </row>
        <row r="87">
          <cell r="R87">
            <v>6</v>
          </cell>
        </row>
        <row r="88">
          <cell r="R88">
            <v>244</v>
          </cell>
        </row>
        <row r="89">
          <cell r="R89">
            <v>11</v>
          </cell>
        </row>
        <row r="90">
          <cell r="R90">
            <v>94</v>
          </cell>
        </row>
        <row r="91">
          <cell r="R91">
            <v>8</v>
          </cell>
        </row>
        <row r="92">
          <cell r="R92">
            <v>0</v>
          </cell>
        </row>
        <row r="93">
          <cell r="R93">
            <v>73</v>
          </cell>
        </row>
        <row r="94">
          <cell r="R94">
            <v>29</v>
          </cell>
        </row>
        <row r="95">
          <cell r="R95">
            <v>5</v>
          </cell>
        </row>
        <row r="96">
          <cell r="R96">
            <v>1526</v>
          </cell>
        </row>
        <row r="97">
          <cell r="R97">
            <v>481</v>
          </cell>
        </row>
        <row r="98">
          <cell r="R98">
            <v>315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190</v>
          </cell>
        </row>
        <row r="104">
          <cell r="R104">
            <v>37</v>
          </cell>
        </row>
        <row r="105">
          <cell r="R105">
            <v>0</v>
          </cell>
        </row>
        <row r="106">
          <cell r="R106">
            <v>16</v>
          </cell>
        </row>
        <row r="107">
          <cell r="R107">
            <v>24</v>
          </cell>
        </row>
        <row r="108">
          <cell r="R108">
            <v>31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3342</v>
          </cell>
        </row>
        <row r="114">
          <cell r="R114">
            <v>75</v>
          </cell>
        </row>
        <row r="115">
          <cell r="R115">
            <v>7</v>
          </cell>
        </row>
        <row r="116">
          <cell r="R116">
            <v>170</v>
          </cell>
        </row>
        <row r="117">
          <cell r="R117">
            <v>57</v>
          </cell>
        </row>
        <row r="118">
          <cell r="R118">
            <v>3865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23</v>
          </cell>
        </row>
        <row r="122">
          <cell r="R122">
            <v>1712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35</v>
          </cell>
        </row>
        <row r="132">
          <cell r="R132">
            <v>39918</v>
          </cell>
        </row>
        <row r="133">
          <cell r="R133">
            <v>497</v>
          </cell>
        </row>
        <row r="134">
          <cell r="R134">
            <v>362</v>
          </cell>
        </row>
        <row r="135">
          <cell r="R135">
            <v>0</v>
          </cell>
        </row>
        <row r="136">
          <cell r="R136">
            <v>4238</v>
          </cell>
        </row>
        <row r="137">
          <cell r="R137">
            <v>0</v>
          </cell>
        </row>
      </sheetData>
      <sheetData sheetId="48">
        <row r="43">
          <cell r="R43">
            <v>1076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4</v>
          </cell>
        </row>
        <row r="48">
          <cell r="R48">
            <v>334</v>
          </cell>
        </row>
        <row r="49">
          <cell r="R49">
            <v>3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246</v>
          </cell>
        </row>
        <row r="53">
          <cell r="R53">
            <v>1290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85</v>
          </cell>
        </row>
        <row r="58">
          <cell r="R58">
            <v>24</v>
          </cell>
        </row>
        <row r="59">
          <cell r="R59">
            <v>14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44</v>
          </cell>
        </row>
        <row r="63">
          <cell r="R63">
            <v>6</v>
          </cell>
        </row>
        <row r="64">
          <cell r="R64">
            <v>16</v>
          </cell>
        </row>
        <row r="65">
          <cell r="R65">
            <v>149</v>
          </cell>
        </row>
        <row r="66">
          <cell r="R66">
            <v>4</v>
          </cell>
        </row>
        <row r="67">
          <cell r="R67">
            <v>21</v>
          </cell>
        </row>
        <row r="68">
          <cell r="R68">
            <v>425</v>
          </cell>
        </row>
        <row r="69">
          <cell r="R69">
            <v>11</v>
          </cell>
        </row>
        <row r="70">
          <cell r="R70">
            <v>19</v>
          </cell>
        </row>
        <row r="71">
          <cell r="R71">
            <v>132</v>
          </cell>
        </row>
        <row r="72">
          <cell r="R72">
            <v>7</v>
          </cell>
        </row>
        <row r="73">
          <cell r="R73">
            <v>0</v>
          </cell>
        </row>
        <row r="74">
          <cell r="R74">
            <v>88</v>
          </cell>
        </row>
        <row r="75">
          <cell r="R75">
            <v>1406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78</v>
          </cell>
        </row>
        <row r="79">
          <cell r="R79">
            <v>0</v>
          </cell>
        </row>
        <row r="80">
          <cell r="R80">
            <v>5</v>
          </cell>
        </row>
        <row r="81">
          <cell r="R81">
            <v>0</v>
          </cell>
        </row>
        <row r="82">
          <cell r="R82">
            <v>1307</v>
          </cell>
        </row>
        <row r="83">
          <cell r="R83">
            <v>0</v>
          </cell>
        </row>
        <row r="84">
          <cell r="R84">
            <v>95</v>
          </cell>
        </row>
        <row r="87">
          <cell r="R87">
            <v>6</v>
          </cell>
        </row>
        <row r="88">
          <cell r="R88">
            <v>244</v>
          </cell>
        </row>
        <row r="89">
          <cell r="R89">
            <v>11</v>
          </cell>
        </row>
        <row r="90">
          <cell r="R90">
            <v>94</v>
          </cell>
        </row>
        <row r="91">
          <cell r="R91">
            <v>9</v>
          </cell>
        </row>
        <row r="92">
          <cell r="R92">
            <v>0</v>
          </cell>
        </row>
        <row r="93">
          <cell r="R93">
            <v>73</v>
          </cell>
        </row>
        <row r="94">
          <cell r="R94">
            <v>29</v>
          </cell>
        </row>
        <row r="95">
          <cell r="R95">
            <v>5</v>
          </cell>
        </row>
        <row r="96">
          <cell r="R96">
            <v>1536</v>
          </cell>
        </row>
        <row r="97">
          <cell r="R97">
            <v>497</v>
          </cell>
        </row>
        <row r="98">
          <cell r="R98">
            <v>322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195</v>
          </cell>
        </row>
        <row r="104">
          <cell r="R104">
            <v>41</v>
          </cell>
        </row>
        <row r="105">
          <cell r="R105">
            <v>0</v>
          </cell>
        </row>
        <row r="106">
          <cell r="R106">
            <v>16</v>
          </cell>
        </row>
        <row r="107">
          <cell r="R107">
            <v>26</v>
          </cell>
        </row>
        <row r="108">
          <cell r="R108">
            <v>31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3407</v>
          </cell>
        </row>
        <row r="114">
          <cell r="R114">
            <v>78</v>
          </cell>
        </row>
        <row r="115">
          <cell r="R115">
            <v>7</v>
          </cell>
        </row>
        <row r="116">
          <cell r="R116">
            <v>178</v>
          </cell>
        </row>
        <row r="117">
          <cell r="R117">
            <v>62</v>
          </cell>
        </row>
        <row r="118">
          <cell r="R118">
            <v>3957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23</v>
          </cell>
        </row>
        <row r="122">
          <cell r="R122">
            <v>1802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35</v>
          </cell>
        </row>
        <row r="132">
          <cell r="R132">
            <v>40824</v>
          </cell>
        </row>
        <row r="133">
          <cell r="R133">
            <v>513</v>
          </cell>
        </row>
        <row r="134">
          <cell r="R134">
            <v>365</v>
          </cell>
        </row>
        <row r="135">
          <cell r="R135">
            <v>0</v>
          </cell>
        </row>
        <row r="136">
          <cell r="R136">
            <v>4327</v>
          </cell>
        </row>
        <row r="137">
          <cell r="R137">
            <v>0</v>
          </cell>
        </row>
      </sheetData>
      <sheetData sheetId="49">
        <row r="43">
          <cell r="R43">
            <v>1115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4</v>
          </cell>
        </row>
        <row r="48">
          <cell r="R48">
            <v>334</v>
          </cell>
        </row>
        <row r="49">
          <cell r="R49">
            <v>3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249</v>
          </cell>
        </row>
        <row r="53">
          <cell r="R53">
            <v>1327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89</v>
          </cell>
        </row>
        <row r="58">
          <cell r="R58">
            <v>25</v>
          </cell>
        </row>
        <row r="59">
          <cell r="R59">
            <v>15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48</v>
          </cell>
        </row>
        <row r="63">
          <cell r="R63">
            <v>7</v>
          </cell>
        </row>
        <row r="64">
          <cell r="R64">
            <v>19</v>
          </cell>
        </row>
        <row r="65">
          <cell r="R65">
            <v>154</v>
          </cell>
        </row>
        <row r="66">
          <cell r="R66">
            <v>4</v>
          </cell>
        </row>
        <row r="67">
          <cell r="R67">
            <v>22</v>
          </cell>
        </row>
        <row r="68">
          <cell r="R68">
            <v>502</v>
          </cell>
        </row>
        <row r="69">
          <cell r="R69">
            <v>11</v>
          </cell>
        </row>
        <row r="70">
          <cell r="R70">
            <v>19</v>
          </cell>
        </row>
        <row r="71">
          <cell r="R71">
            <v>133</v>
          </cell>
        </row>
        <row r="72">
          <cell r="R72">
            <v>7</v>
          </cell>
        </row>
        <row r="73">
          <cell r="R73">
            <v>0</v>
          </cell>
        </row>
        <row r="74">
          <cell r="R74">
            <v>89</v>
          </cell>
        </row>
        <row r="75">
          <cell r="R75">
            <v>1408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86</v>
          </cell>
        </row>
        <row r="79">
          <cell r="R79">
            <v>0</v>
          </cell>
        </row>
        <row r="80">
          <cell r="R80">
            <v>5</v>
          </cell>
        </row>
        <row r="81">
          <cell r="R81">
            <v>0</v>
          </cell>
        </row>
        <row r="82">
          <cell r="R82">
            <v>1323</v>
          </cell>
        </row>
        <row r="83">
          <cell r="R83">
            <v>0</v>
          </cell>
        </row>
        <row r="84">
          <cell r="R84">
            <v>98</v>
          </cell>
        </row>
        <row r="87">
          <cell r="R87">
            <v>6</v>
          </cell>
        </row>
        <row r="88">
          <cell r="R88">
            <v>245</v>
          </cell>
        </row>
        <row r="89">
          <cell r="R89">
            <v>12</v>
          </cell>
        </row>
        <row r="90">
          <cell r="R90">
            <v>95</v>
          </cell>
        </row>
        <row r="91">
          <cell r="R91">
            <v>9</v>
          </cell>
        </row>
        <row r="92">
          <cell r="R92">
            <v>0</v>
          </cell>
        </row>
        <row r="93">
          <cell r="R93">
            <v>78</v>
          </cell>
        </row>
        <row r="94">
          <cell r="R94">
            <v>32</v>
          </cell>
        </row>
        <row r="95">
          <cell r="R95">
            <v>6</v>
          </cell>
        </row>
        <row r="96">
          <cell r="R96">
            <v>1555</v>
          </cell>
        </row>
        <row r="97">
          <cell r="R97">
            <v>500</v>
          </cell>
        </row>
        <row r="98">
          <cell r="R98">
            <v>324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201</v>
          </cell>
        </row>
        <row r="104">
          <cell r="R104">
            <v>42</v>
          </cell>
        </row>
        <row r="105">
          <cell r="R105">
            <v>0</v>
          </cell>
        </row>
        <row r="106">
          <cell r="R106">
            <v>16</v>
          </cell>
        </row>
        <row r="107">
          <cell r="R107">
            <v>27</v>
          </cell>
        </row>
        <row r="108">
          <cell r="R108">
            <v>32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3446</v>
          </cell>
        </row>
        <row r="114">
          <cell r="R114">
            <v>78</v>
          </cell>
        </row>
        <row r="115">
          <cell r="R115">
            <v>8</v>
          </cell>
        </row>
        <row r="116">
          <cell r="R116">
            <v>185</v>
          </cell>
        </row>
        <row r="117">
          <cell r="R117">
            <v>63</v>
          </cell>
        </row>
        <row r="118">
          <cell r="R118">
            <v>4124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23</v>
          </cell>
        </row>
        <row r="122">
          <cell r="R122">
            <v>1812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39</v>
          </cell>
        </row>
        <row r="132">
          <cell r="R132">
            <v>41624</v>
          </cell>
        </row>
        <row r="133">
          <cell r="R133">
            <v>529</v>
          </cell>
        </row>
        <row r="134">
          <cell r="R134">
            <v>377</v>
          </cell>
        </row>
        <row r="135">
          <cell r="R135">
            <v>0</v>
          </cell>
        </row>
        <row r="136">
          <cell r="R136">
            <v>4410</v>
          </cell>
        </row>
        <row r="137">
          <cell r="R137">
            <v>0</v>
          </cell>
        </row>
      </sheetData>
      <sheetData sheetId="50">
        <row r="43">
          <cell r="R43">
            <v>1146</v>
          </cell>
        </row>
        <row r="44">
          <cell r="R44">
            <v>0</v>
          </cell>
        </row>
        <row r="87">
          <cell r="R87">
            <v>6</v>
          </cell>
        </row>
        <row r="88">
          <cell r="R88">
            <v>248</v>
          </cell>
        </row>
        <row r="89">
          <cell r="R89">
            <v>12</v>
          </cell>
        </row>
        <row r="90">
          <cell r="R90">
            <v>95</v>
          </cell>
        </row>
        <row r="91">
          <cell r="R91">
            <v>10</v>
          </cell>
        </row>
        <row r="92">
          <cell r="R92">
            <v>0</v>
          </cell>
        </row>
        <row r="93">
          <cell r="R93">
            <v>80</v>
          </cell>
        </row>
        <row r="94">
          <cell r="R94">
            <v>32</v>
          </cell>
        </row>
        <row r="95">
          <cell r="R95">
            <v>6</v>
          </cell>
        </row>
        <row r="96">
          <cell r="R96">
            <v>1588</v>
          </cell>
        </row>
        <row r="97">
          <cell r="R97">
            <v>505</v>
          </cell>
        </row>
        <row r="98">
          <cell r="R98">
            <v>328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201</v>
          </cell>
        </row>
        <row r="104">
          <cell r="R104">
            <v>43</v>
          </cell>
        </row>
        <row r="105">
          <cell r="R105">
            <v>0</v>
          </cell>
        </row>
        <row r="106">
          <cell r="R106">
            <v>16</v>
          </cell>
        </row>
        <row r="107">
          <cell r="R107">
            <v>27</v>
          </cell>
        </row>
        <row r="108">
          <cell r="R108">
            <v>33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3569</v>
          </cell>
        </row>
        <row r="114">
          <cell r="R114">
            <v>79</v>
          </cell>
        </row>
        <row r="115">
          <cell r="R115">
            <v>8</v>
          </cell>
        </row>
        <row r="116">
          <cell r="R116">
            <v>195</v>
          </cell>
        </row>
        <row r="117">
          <cell r="R117">
            <v>68</v>
          </cell>
        </row>
        <row r="118">
          <cell r="R118">
            <v>4220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23</v>
          </cell>
        </row>
        <row r="122">
          <cell r="R122">
            <v>1877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39</v>
          </cell>
        </row>
        <row r="132">
          <cell r="R132">
            <v>42440</v>
          </cell>
        </row>
        <row r="133">
          <cell r="R133">
            <v>542</v>
          </cell>
        </row>
        <row r="134">
          <cell r="R134">
            <v>387</v>
          </cell>
        </row>
        <row r="135">
          <cell r="R135">
            <v>0</v>
          </cell>
        </row>
        <row r="136">
          <cell r="R136">
            <v>4494</v>
          </cell>
        </row>
        <row r="137">
          <cell r="R137">
            <v>0</v>
          </cell>
        </row>
      </sheetData>
      <sheetData sheetId="51">
        <row r="43">
          <cell r="R43">
            <v>1193</v>
          </cell>
        </row>
        <row r="44">
          <cell r="R44">
            <v>0</v>
          </cell>
        </row>
        <row r="45">
          <cell r="R45">
            <v>1</v>
          </cell>
        </row>
        <row r="46">
          <cell r="R46">
            <v>0</v>
          </cell>
        </row>
        <row r="47">
          <cell r="R47">
            <v>4</v>
          </cell>
        </row>
        <row r="48">
          <cell r="R48">
            <v>349</v>
          </cell>
        </row>
        <row r="49">
          <cell r="R49">
            <v>3</v>
          </cell>
        </row>
        <row r="50">
          <cell r="R50">
            <v>0</v>
          </cell>
        </row>
        <row r="51">
          <cell r="R51">
            <v>1</v>
          </cell>
        </row>
        <row r="52">
          <cell r="R52">
            <v>272</v>
          </cell>
        </row>
        <row r="53">
          <cell r="R53">
            <v>1395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93</v>
          </cell>
        </row>
        <row r="58">
          <cell r="R58">
            <v>44</v>
          </cell>
        </row>
        <row r="59">
          <cell r="R59">
            <v>15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51</v>
          </cell>
        </row>
        <row r="63">
          <cell r="R63">
            <v>8</v>
          </cell>
        </row>
        <row r="64">
          <cell r="R64">
            <v>22</v>
          </cell>
        </row>
        <row r="65">
          <cell r="R65">
            <v>165</v>
          </cell>
        </row>
        <row r="66">
          <cell r="R66">
            <v>6</v>
          </cell>
        </row>
        <row r="67">
          <cell r="R67">
            <v>27</v>
          </cell>
        </row>
        <row r="68">
          <cell r="R68">
            <v>530</v>
          </cell>
        </row>
        <row r="69">
          <cell r="R69">
            <v>11</v>
          </cell>
        </row>
        <row r="70">
          <cell r="R70">
            <v>21</v>
          </cell>
        </row>
        <row r="71">
          <cell r="R71">
            <v>137</v>
          </cell>
        </row>
        <row r="72">
          <cell r="R72">
            <v>7</v>
          </cell>
        </row>
        <row r="73">
          <cell r="R73">
            <v>0</v>
          </cell>
        </row>
        <row r="74">
          <cell r="R74">
            <v>95</v>
          </cell>
        </row>
        <row r="75">
          <cell r="R75">
            <v>1427</v>
          </cell>
        </row>
        <row r="76">
          <cell r="R76">
            <v>0</v>
          </cell>
        </row>
        <row r="77">
          <cell r="R77">
            <v>2</v>
          </cell>
        </row>
        <row r="78">
          <cell r="R78">
            <v>96</v>
          </cell>
        </row>
        <row r="79">
          <cell r="R79">
            <v>0</v>
          </cell>
        </row>
        <row r="80">
          <cell r="R80">
            <v>6</v>
          </cell>
        </row>
        <row r="81">
          <cell r="R81">
            <v>0</v>
          </cell>
        </row>
        <row r="82">
          <cell r="R82">
            <v>1403</v>
          </cell>
        </row>
        <row r="83">
          <cell r="R83">
            <v>0</v>
          </cell>
        </row>
        <row r="84">
          <cell r="R84">
            <v>101</v>
          </cell>
        </row>
        <row r="87">
          <cell r="R87">
            <v>6</v>
          </cell>
        </row>
        <row r="88">
          <cell r="R88">
            <v>252</v>
          </cell>
        </row>
        <row r="89">
          <cell r="R89">
            <v>13</v>
          </cell>
        </row>
        <row r="90">
          <cell r="R90">
            <v>99</v>
          </cell>
        </row>
        <row r="91">
          <cell r="R91">
            <v>10</v>
          </cell>
        </row>
        <row r="92">
          <cell r="R92">
            <v>0</v>
          </cell>
        </row>
        <row r="93">
          <cell r="R93">
            <v>90</v>
          </cell>
        </row>
        <row r="94">
          <cell r="R94">
            <v>33</v>
          </cell>
        </row>
        <row r="95">
          <cell r="R95">
            <v>6</v>
          </cell>
        </row>
        <row r="96">
          <cell r="R96">
            <v>1614</v>
          </cell>
        </row>
        <row r="97">
          <cell r="R97">
            <v>508</v>
          </cell>
        </row>
        <row r="98">
          <cell r="R98">
            <v>331</v>
          </cell>
        </row>
        <row r="99">
          <cell r="R99">
            <v>1</v>
          </cell>
        </row>
        <row r="100">
          <cell r="R100">
            <v>2</v>
          </cell>
        </row>
        <row r="101">
          <cell r="R101">
            <v>0</v>
          </cell>
        </row>
        <row r="102">
          <cell r="R102">
            <v>0</v>
          </cell>
        </row>
        <row r="103">
          <cell r="R103">
            <v>201</v>
          </cell>
        </row>
        <row r="104">
          <cell r="R104">
            <v>44</v>
          </cell>
        </row>
        <row r="105">
          <cell r="R105">
            <v>0</v>
          </cell>
        </row>
        <row r="106">
          <cell r="R106">
            <v>16</v>
          </cell>
        </row>
        <row r="107">
          <cell r="R107">
            <v>28</v>
          </cell>
        </row>
        <row r="108">
          <cell r="R108">
            <v>34</v>
          </cell>
        </row>
        <row r="109">
          <cell r="R109">
            <v>0</v>
          </cell>
        </row>
        <row r="110">
          <cell r="R110">
            <v>0</v>
          </cell>
        </row>
        <row r="111">
          <cell r="R111">
            <v>0</v>
          </cell>
        </row>
        <row r="112">
          <cell r="R112">
            <v>1</v>
          </cell>
        </row>
        <row r="113">
          <cell r="R113">
            <v>3660</v>
          </cell>
        </row>
        <row r="114">
          <cell r="R114">
            <v>81</v>
          </cell>
        </row>
        <row r="115">
          <cell r="R115">
            <v>9</v>
          </cell>
        </row>
        <row r="116">
          <cell r="R116">
            <v>208</v>
          </cell>
        </row>
        <row r="117">
          <cell r="R117">
            <v>71</v>
          </cell>
        </row>
        <row r="118">
          <cell r="R118">
            <v>4329</v>
          </cell>
        </row>
        <row r="119">
          <cell r="R119">
            <v>0</v>
          </cell>
        </row>
        <row r="120">
          <cell r="R120">
            <v>0</v>
          </cell>
        </row>
        <row r="121">
          <cell r="R121">
            <v>24</v>
          </cell>
        </row>
        <row r="122">
          <cell r="R122">
            <v>2003</v>
          </cell>
        </row>
        <row r="123">
          <cell r="R123">
            <v>0</v>
          </cell>
        </row>
        <row r="124">
          <cell r="R124">
            <v>0</v>
          </cell>
        </row>
        <row r="125">
          <cell r="R125">
            <v>0</v>
          </cell>
        </row>
        <row r="126">
          <cell r="R126">
            <v>0</v>
          </cell>
        </row>
        <row r="127">
          <cell r="R127">
            <v>0</v>
          </cell>
        </row>
        <row r="128">
          <cell r="R128">
            <v>39</v>
          </cell>
        </row>
        <row r="132">
          <cell r="R132">
            <v>43379</v>
          </cell>
        </row>
        <row r="133">
          <cell r="R133">
            <v>554</v>
          </cell>
        </row>
        <row r="134">
          <cell r="R134">
            <v>400</v>
          </cell>
        </row>
        <row r="135">
          <cell r="R135">
            <v>0</v>
          </cell>
        </row>
        <row r="136">
          <cell r="R136">
            <v>4578</v>
          </cell>
        </row>
        <row r="137">
          <cell r="R137">
            <v>0</v>
          </cell>
        </row>
      </sheetData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ריק"/>
      <sheetName val="סקר דיווח מל.ב."/>
      <sheetName val="מעקב אחר דווח פטירות"/>
    </sheetNames>
    <sheetDataSet>
      <sheetData sheetId="0">
        <row r="43">
          <cell r="R43">
            <v>38</v>
          </cell>
        </row>
      </sheetData>
      <sheetData sheetId="1">
        <row r="43">
          <cell r="R43">
            <v>96</v>
          </cell>
        </row>
      </sheetData>
      <sheetData sheetId="2">
        <row r="43">
          <cell r="R43">
            <v>122</v>
          </cell>
        </row>
      </sheetData>
      <sheetData sheetId="3">
        <row r="43">
          <cell r="R43">
            <v>183</v>
          </cell>
        </row>
      </sheetData>
      <sheetData sheetId="4">
        <row r="43">
          <cell r="R43">
            <v>197</v>
          </cell>
        </row>
      </sheetData>
      <sheetData sheetId="5">
        <row r="43">
          <cell r="R43">
            <v>254</v>
          </cell>
        </row>
      </sheetData>
      <sheetData sheetId="6">
        <row r="43">
          <cell r="R43">
            <v>281</v>
          </cell>
        </row>
      </sheetData>
      <sheetData sheetId="7">
        <row r="43">
          <cell r="R43">
            <v>379</v>
          </cell>
        </row>
      </sheetData>
      <sheetData sheetId="8">
        <row r="43">
          <cell r="R43">
            <v>394</v>
          </cell>
        </row>
      </sheetData>
      <sheetData sheetId="9">
        <row r="43">
          <cell r="R43">
            <v>423</v>
          </cell>
        </row>
      </sheetData>
      <sheetData sheetId="10">
        <row r="43">
          <cell r="R43">
            <v>444</v>
          </cell>
        </row>
      </sheetData>
      <sheetData sheetId="11">
        <row r="43">
          <cell r="R43">
            <v>452</v>
          </cell>
        </row>
      </sheetData>
      <sheetData sheetId="12">
        <row r="43">
          <cell r="R43">
            <v>470</v>
          </cell>
        </row>
      </sheetData>
      <sheetData sheetId="13">
        <row r="43">
          <cell r="R43">
            <v>473</v>
          </cell>
        </row>
      </sheetData>
      <sheetData sheetId="14">
        <row r="43">
          <cell r="R43">
            <v>503</v>
          </cell>
        </row>
      </sheetData>
      <sheetData sheetId="15">
        <row r="43">
          <cell r="R43">
            <v>513</v>
          </cell>
        </row>
      </sheetData>
      <sheetData sheetId="16">
        <row r="43">
          <cell r="R43">
            <v>578</v>
          </cell>
        </row>
      </sheetData>
      <sheetData sheetId="17">
        <row r="43">
          <cell r="R43">
            <v>600</v>
          </cell>
        </row>
        <row r="128">
          <cell r="R128">
            <v>62</v>
          </cell>
        </row>
      </sheetData>
      <sheetData sheetId="18">
        <row r="43">
          <cell r="R43">
            <v>695</v>
          </cell>
        </row>
      </sheetData>
      <sheetData sheetId="19">
        <row r="43">
          <cell r="R43">
            <v>789</v>
          </cell>
        </row>
      </sheetData>
      <sheetData sheetId="20">
        <row r="43">
          <cell r="R43">
            <v>816</v>
          </cell>
        </row>
      </sheetData>
      <sheetData sheetId="21">
        <row r="43">
          <cell r="R43">
            <v>847</v>
          </cell>
        </row>
      </sheetData>
      <sheetData sheetId="22">
        <row r="43">
          <cell r="R43">
            <v>889</v>
          </cell>
        </row>
      </sheetData>
      <sheetData sheetId="23">
        <row r="43">
          <cell r="R43">
            <v>976</v>
          </cell>
        </row>
      </sheetData>
      <sheetData sheetId="24">
        <row r="43">
          <cell r="R43">
            <v>1051</v>
          </cell>
        </row>
      </sheetData>
      <sheetData sheetId="25">
        <row r="43">
          <cell r="R43">
            <v>1083</v>
          </cell>
        </row>
      </sheetData>
      <sheetData sheetId="26">
        <row r="43">
          <cell r="R43">
            <v>1127</v>
          </cell>
        </row>
      </sheetData>
      <sheetData sheetId="27">
        <row r="43">
          <cell r="R43">
            <v>1188</v>
          </cell>
        </row>
      </sheetData>
      <sheetData sheetId="28">
        <row r="43">
          <cell r="R43">
            <v>1224</v>
          </cell>
        </row>
      </sheetData>
      <sheetData sheetId="29">
        <row r="43">
          <cell r="R43">
            <v>1266</v>
          </cell>
        </row>
      </sheetData>
      <sheetData sheetId="30">
        <row r="43">
          <cell r="R43">
            <v>1307</v>
          </cell>
        </row>
      </sheetData>
      <sheetData sheetId="31">
        <row r="43">
          <cell r="R43">
            <v>1406</v>
          </cell>
        </row>
      </sheetData>
      <sheetData sheetId="32">
        <row r="43">
          <cell r="R43">
            <v>1429</v>
          </cell>
        </row>
      </sheetData>
      <sheetData sheetId="33">
        <row r="43">
          <cell r="R43">
            <v>1465</v>
          </cell>
        </row>
      </sheetData>
      <sheetData sheetId="34">
        <row r="43">
          <cell r="R43">
            <v>1466</v>
          </cell>
        </row>
      </sheetData>
      <sheetData sheetId="35">
        <row r="43">
          <cell r="R43">
            <v>1476</v>
          </cell>
        </row>
      </sheetData>
      <sheetData sheetId="36">
        <row r="43">
          <cell r="R43">
            <v>1494</v>
          </cell>
        </row>
      </sheetData>
      <sheetData sheetId="37">
        <row r="43">
          <cell r="R43">
            <v>1501</v>
          </cell>
        </row>
      </sheetData>
      <sheetData sheetId="38">
        <row r="43">
          <cell r="R43">
            <v>829</v>
          </cell>
        </row>
      </sheetData>
      <sheetData sheetId="39">
        <row r="43">
          <cell r="R43">
            <v>1514</v>
          </cell>
        </row>
      </sheetData>
      <sheetData sheetId="40">
        <row r="43">
          <cell r="R43">
            <v>1526</v>
          </cell>
        </row>
      </sheetData>
      <sheetData sheetId="41">
        <row r="43">
          <cell r="R43">
            <v>1534</v>
          </cell>
        </row>
      </sheetData>
      <sheetData sheetId="42">
        <row r="43">
          <cell r="R43">
            <v>1534</v>
          </cell>
        </row>
      </sheetData>
      <sheetData sheetId="43">
        <row r="43">
          <cell r="R43">
            <v>1580</v>
          </cell>
        </row>
      </sheetData>
      <sheetData sheetId="44">
        <row r="43">
          <cell r="R43">
            <v>1611</v>
          </cell>
        </row>
      </sheetData>
      <sheetData sheetId="45">
        <row r="43">
          <cell r="R43">
            <v>1710</v>
          </cell>
        </row>
      </sheetData>
      <sheetData sheetId="46">
        <row r="43">
          <cell r="R43">
            <v>1762</v>
          </cell>
        </row>
      </sheetData>
      <sheetData sheetId="47">
        <row r="43">
          <cell r="R43">
            <v>1791</v>
          </cell>
        </row>
      </sheetData>
      <sheetData sheetId="48">
        <row r="43">
          <cell r="R43">
            <v>1834</v>
          </cell>
        </row>
      </sheetData>
      <sheetData sheetId="49">
        <row r="43">
          <cell r="R43">
            <v>1837</v>
          </cell>
        </row>
      </sheetData>
      <sheetData sheetId="50">
        <row r="43">
          <cell r="R43">
            <v>1878</v>
          </cell>
        </row>
        <row r="45">
          <cell r="R45">
            <v>3</v>
          </cell>
        </row>
        <row r="46">
          <cell r="R46">
            <v>0</v>
          </cell>
        </row>
        <row r="47">
          <cell r="R47">
            <v>9</v>
          </cell>
        </row>
        <row r="48">
          <cell r="R48">
            <v>386</v>
          </cell>
        </row>
        <row r="49">
          <cell r="R49">
            <v>6</v>
          </cell>
        </row>
        <row r="50">
          <cell r="R50">
            <v>0</v>
          </cell>
        </row>
        <row r="51">
          <cell r="R51">
            <v>0</v>
          </cell>
        </row>
        <row r="52">
          <cell r="R52">
            <v>309</v>
          </cell>
        </row>
        <row r="53">
          <cell r="R53">
            <v>1478</v>
          </cell>
        </row>
        <row r="54">
          <cell r="R54">
            <v>0</v>
          </cell>
        </row>
        <row r="55">
          <cell r="R55">
            <v>0</v>
          </cell>
        </row>
        <row r="56">
          <cell r="R56">
            <v>0</v>
          </cell>
        </row>
        <row r="57">
          <cell r="R57">
            <v>65</v>
          </cell>
        </row>
        <row r="58">
          <cell r="R58">
            <v>27</v>
          </cell>
        </row>
        <row r="59">
          <cell r="R59">
            <v>11</v>
          </cell>
        </row>
        <row r="60">
          <cell r="R60">
            <v>0</v>
          </cell>
        </row>
        <row r="61">
          <cell r="R61">
            <v>0</v>
          </cell>
        </row>
        <row r="62">
          <cell r="R62">
            <v>43</v>
          </cell>
        </row>
        <row r="63">
          <cell r="R63">
            <v>1</v>
          </cell>
        </row>
        <row r="64">
          <cell r="R64">
            <v>13</v>
          </cell>
        </row>
        <row r="65">
          <cell r="R65">
            <v>174</v>
          </cell>
        </row>
        <row r="66">
          <cell r="R66">
            <v>2</v>
          </cell>
        </row>
        <row r="67">
          <cell r="R67">
            <v>17</v>
          </cell>
        </row>
        <row r="68">
          <cell r="R68">
            <v>526</v>
          </cell>
        </row>
        <row r="69">
          <cell r="R69">
            <v>11</v>
          </cell>
        </row>
        <row r="70">
          <cell r="R70">
            <v>20</v>
          </cell>
        </row>
        <row r="71">
          <cell r="R71">
            <v>172</v>
          </cell>
        </row>
        <row r="72">
          <cell r="R72">
            <v>2</v>
          </cell>
        </row>
        <row r="73">
          <cell r="R73">
            <v>0</v>
          </cell>
        </row>
        <row r="74">
          <cell r="R74">
            <v>246</v>
          </cell>
        </row>
        <row r="75">
          <cell r="R75">
            <v>2687</v>
          </cell>
        </row>
        <row r="76">
          <cell r="R76">
            <v>0</v>
          </cell>
        </row>
        <row r="77">
          <cell r="R77">
            <v>9</v>
          </cell>
        </row>
        <row r="78">
          <cell r="R78">
            <v>53</v>
          </cell>
        </row>
        <row r="79">
          <cell r="R79">
            <v>1</v>
          </cell>
        </row>
        <row r="80">
          <cell r="R80">
            <v>1</v>
          </cell>
        </row>
        <row r="81">
          <cell r="R81">
            <v>0</v>
          </cell>
        </row>
        <row r="82">
          <cell r="R82">
            <v>1315</v>
          </cell>
        </row>
        <row r="83">
          <cell r="R83">
            <v>0</v>
          </cell>
        </row>
        <row r="84">
          <cell r="R84">
            <v>79</v>
          </cell>
        </row>
      </sheetData>
      <sheetData sheetId="51">
        <row r="43">
          <cell r="R43">
            <v>1893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ריק"/>
      <sheetName val="סקר דיווח מל.ב."/>
      <sheetName val="מעקב אחר דווח פטירות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43">
          <cell r="R43">
            <v>2154</v>
          </cell>
        </row>
        <row r="86">
          <cell r="R86" t="str">
            <v>Cumulative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3" zoomScale="70" zoomScaleNormal="50" zoomScaleSheetLayoutView="70" workbookViewId="0">
      <selection activeCell="H135" sqref="H135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v>43828</v>
      </c>
      <c r="J13" s="151"/>
      <c r="K13" s="111" t="s">
        <v>222</v>
      </c>
      <c r="L13" s="151">
        <f>I13+6</f>
        <v>43834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</v>
      </c>
    </row>
    <row r="43" spans="1:20" s="29" customFormat="1" ht="20.100000000000001" customHeight="1">
      <c r="A43" s="98" t="s">
        <v>39</v>
      </c>
      <c r="B43" s="91">
        <v>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1</v>
      </c>
      <c r="I43" s="30">
        <v>0</v>
      </c>
      <c r="J43" s="30">
        <v>0</v>
      </c>
      <c r="K43" s="30">
        <v>5</v>
      </c>
      <c r="L43" s="30">
        <v>0</v>
      </c>
      <c r="M43" s="30">
        <v>0</v>
      </c>
      <c r="N43" s="30">
        <v>4</v>
      </c>
      <c r="O43" s="30">
        <v>0</v>
      </c>
      <c r="P43" s="63">
        <v>0</v>
      </c>
      <c r="Q43" s="27">
        <f>SUM(B43:P43)</f>
        <v>11</v>
      </c>
      <c r="R43" s="28">
        <f>Q43</f>
        <v>11</v>
      </c>
      <c r="S43" s="71">
        <f>'[1]1'!$R43</f>
        <v>11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 t="shared" ref="R44:R84" si="1">Q44</f>
        <v>0</v>
      </c>
      <c r="S44" s="72">
        <f>'[1]1'!$R44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 t="shared" si="1"/>
        <v>0</v>
      </c>
      <c r="S45" s="73">
        <f>'[1]1'!$R45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 t="shared" si="1"/>
        <v>0</v>
      </c>
      <c r="S46" s="72">
        <f>'[1]1'!$R46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 t="shared" si="1"/>
        <v>0</v>
      </c>
      <c r="S47" s="73">
        <f>'[1]1'!$R47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</f>
        <v>0</v>
      </c>
      <c r="S48" s="73">
        <f>'[1]1'!$R48</f>
        <v>0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 t="shared" si="1"/>
        <v>0</v>
      </c>
      <c r="S49" s="73">
        <f>'[1]1'!$R49</f>
        <v>0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 t="shared" si="1"/>
        <v>0</v>
      </c>
      <c r="S50" s="72">
        <f>'[1]1'!$R50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 t="shared" si="1"/>
        <v>0</v>
      </c>
      <c r="S51" s="72">
        <f>'[1]1'!$R51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2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1</v>
      </c>
      <c r="Q52" s="33">
        <f t="shared" si="0"/>
        <v>3</v>
      </c>
      <c r="R52" s="34">
        <f t="shared" si="1"/>
        <v>3</v>
      </c>
      <c r="S52" s="73">
        <f>'[1]1'!$R52</f>
        <v>7</v>
      </c>
      <c r="T52" s="66" t="s">
        <v>56</v>
      </c>
    </row>
    <row r="53" spans="1:20" ht="20.100000000000001" customHeight="1">
      <c r="A53" s="100" t="s">
        <v>57</v>
      </c>
      <c r="B53" s="92">
        <v>6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14</v>
      </c>
      <c r="I53" s="30">
        <v>0</v>
      </c>
      <c r="J53" s="30">
        <v>0</v>
      </c>
      <c r="K53" s="30">
        <v>1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21</v>
      </c>
      <c r="R53" s="34">
        <f t="shared" si="1"/>
        <v>21</v>
      </c>
      <c r="S53" s="73">
        <f>'[1]1'!$R53</f>
        <v>56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 t="shared" si="1"/>
        <v>0</v>
      </c>
      <c r="S54" s="72">
        <f>'[1]1'!$R54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 t="shared" si="1"/>
        <v>0</v>
      </c>
      <c r="S55" s="72">
        <f>'[1]1'!$R55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 t="shared" si="1"/>
        <v>0</v>
      </c>
      <c r="S56" s="72">
        <f>'[1]1'!$R56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1</v>
      </c>
      <c r="P57" s="63">
        <v>0</v>
      </c>
      <c r="Q57" s="33">
        <f t="shared" si="0"/>
        <v>1</v>
      </c>
      <c r="R57" s="34">
        <f t="shared" si="1"/>
        <v>1</v>
      </c>
      <c r="S57" s="73">
        <f>'[1]1'!$R57</f>
        <v>2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1</v>
      </c>
      <c r="P58" s="63">
        <v>0</v>
      </c>
      <c r="Q58" s="33">
        <f t="shared" si="0"/>
        <v>1</v>
      </c>
      <c r="R58" s="34">
        <f t="shared" si="1"/>
        <v>1</v>
      </c>
      <c r="S58" s="73">
        <f>'[1]1'!$R58</f>
        <v>0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 t="shared" si="1"/>
        <v>0</v>
      </c>
      <c r="S59" s="73">
        <f>'[1]1'!$R59</f>
        <v>0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 t="shared" si="1"/>
        <v>0</v>
      </c>
      <c r="S60" s="73">
        <f>'[1]1'!$R60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 t="shared" si="1"/>
        <v>0</v>
      </c>
      <c r="S61" s="73">
        <f>'[1]1'!$R61</f>
        <v>0</v>
      </c>
      <c r="T61" s="66" t="s">
        <v>74</v>
      </c>
    </row>
    <row r="62" spans="1:20" ht="20.100000000000001" customHeight="1">
      <c r="A62" s="100" t="s">
        <v>79</v>
      </c>
      <c r="B62" s="92">
        <v>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 t="shared" si="1"/>
        <v>1</v>
      </c>
      <c r="S62" s="73">
        <f>'[1]1'!$R62</f>
        <v>0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 t="shared" si="1"/>
        <v>0</v>
      </c>
      <c r="S63" s="73">
        <f>'[1]1'!$R63</f>
        <v>0</v>
      </c>
      <c r="T63" s="68" t="s">
        <v>82</v>
      </c>
    </row>
    <row r="64" spans="1:20" ht="20.100000000000001" customHeight="1">
      <c r="A64" s="100" t="s">
        <v>83</v>
      </c>
      <c r="B64" s="92">
        <v>1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1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2</v>
      </c>
      <c r="R64" s="34">
        <f t="shared" si="1"/>
        <v>2</v>
      </c>
      <c r="S64" s="73">
        <f>'[1]1'!$R64</f>
        <v>0</v>
      </c>
      <c r="T64" s="66" t="s">
        <v>84</v>
      </c>
    </row>
    <row r="65" spans="1:20" ht="20.100000000000001" customHeight="1">
      <c r="A65" s="100" t="s">
        <v>85</v>
      </c>
      <c r="B65" s="92">
        <v>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1</v>
      </c>
      <c r="Q65" s="33">
        <f t="shared" si="0"/>
        <v>2</v>
      </c>
      <c r="R65" s="34">
        <f t="shared" si="1"/>
        <v>2</v>
      </c>
      <c r="S65" s="73">
        <f>'[1]1'!$R65</f>
        <v>0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 t="shared" si="1"/>
        <v>0</v>
      </c>
      <c r="S66" s="73">
        <f>'[1]1'!$R66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 t="shared" si="1"/>
        <v>0</v>
      </c>
      <c r="S67" s="73">
        <f>'[1]1'!$R67</f>
        <v>0</v>
      </c>
      <c r="T67" s="66" t="s">
        <v>78</v>
      </c>
    </row>
    <row r="68" spans="1:20" ht="20.100000000000001" customHeight="1">
      <c r="A68" s="100" t="s">
        <v>88</v>
      </c>
      <c r="B68" s="92">
        <v>1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1</v>
      </c>
      <c r="R68" s="34">
        <f t="shared" si="1"/>
        <v>1</v>
      </c>
      <c r="S68" s="73">
        <f>'[1]1'!$R68</f>
        <v>10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 t="shared" si="1"/>
        <v>0</v>
      </c>
      <c r="S69" s="73">
        <f>'[1]1'!$R69</f>
        <v>0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1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1</v>
      </c>
      <c r="R70" s="34">
        <f t="shared" si="1"/>
        <v>1</v>
      </c>
      <c r="S70" s="73">
        <f>'[1]1'!$R70</f>
        <v>0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1</v>
      </c>
      <c r="I71" s="30">
        <v>0</v>
      </c>
      <c r="J71" s="30">
        <v>0</v>
      </c>
      <c r="K71" s="30">
        <v>4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5</v>
      </c>
      <c r="R71" s="34">
        <f t="shared" si="1"/>
        <v>5</v>
      </c>
      <c r="S71" s="73">
        <f>'[1]1'!$R71</f>
        <v>1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 t="shared" si="1"/>
        <v>0</v>
      </c>
      <c r="S72" s="72">
        <f>'[1]1'!$R72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 t="shared" si="1"/>
        <v>0</v>
      </c>
      <c r="S73" s="72">
        <f>'[1]1'!$R73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11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11</v>
      </c>
      <c r="R74" s="34">
        <f t="shared" si="1"/>
        <v>11</v>
      </c>
      <c r="S74" s="73">
        <f>'[1]1'!$R74</f>
        <v>6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1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1</v>
      </c>
      <c r="R75" s="34">
        <f t="shared" si="1"/>
        <v>1</v>
      </c>
      <c r="S75" s="73">
        <f>'[1]1'!$R75</f>
        <v>91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 t="shared" si="1"/>
        <v>0</v>
      </c>
      <c r="S76" s="72">
        <f>'[1]1'!$R76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 t="shared" si="1"/>
        <v>0</v>
      </c>
      <c r="S77" s="73">
        <f>'[1]1'!$R77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5</v>
      </c>
      <c r="P78" s="63">
        <v>0</v>
      </c>
      <c r="Q78" s="33">
        <f t="shared" si="0"/>
        <v>5</v>
      </c>
      <c r="R78" s="34">
        <f t="shared" si="1"/>
        <v>5</v>
      </c>
      <c r="S78" s="73">
        <f>'[1]1'!$R78</f>
        <v>0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 t="shared" si="1"/>
        <v>0</v>
      </c>
      <c r="S79" s="72">
        <f>'[1]1'!$R79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 t="shared" si="1"/>
        <v>0</v>
      </c>
      <c r="S80" s="73">
        <f>'[1]1'!$R80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 t="shared" si="1"/>
        <v>0</v>
      </c>
      <c r="S81" s="72">
        <f>'[1]1'!$R81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7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20</v>
      </c>
      <c r="I82" s="30">
        <v>0</v>
      </c>
      <c r="J82" s="30">
        <v>0</v>
      </c>
      <c r="K82" s="30">
        <v>33</v>
      </c>
      <c r="L82" s="30">
        <v>0</v>
      </c>
      <c r="M82" s="30">
        <v>0</v>
      </c>
      <c r="N82" s="30">
        <v>2</v>
      </c>
      <c r="O82" s="30">
        <v>0</v>
      </c>
      <c r="P82" s="63">
        <v>0</v>
      </c>
      <c r="Q82" s="33">
        <f t="shared" si="0"/>
        <v>62</v>
      </c>
      <c r="R82" s="34">
        <f t="shared" si="1"/>
        <v>62</v>
      </c>
      <c r="S82" s="73">
        <f>'[1]1'!$R82</f>
        <v>21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 t="shared" si="1"/>
        <v>0</v>
      </c>
      <c r="S83" s="72">
        <f>'[1]1'!$R83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1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1</v>
      </c>
      <c r="R84" s="77">
        <f t="shared" si="1"/>
        <v>1</v>
      </c>
      <c r="S84" s="75">
        <f>'[1]1'!$R84</f>
        <v>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2">SUM(B87:P87)</f>
        <v>0</v>
      </c>
      <c r="R87" s="34">
        <f t="shared" ref="R87:R128" si="3">Q87</f>
        <v>0</v>
      </c>
      <c r="S87" s="73">
        <f>'[1]1'!$R87</f>
        <v>0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3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1</v>
      </c>
      <c r="P88" s="63">
        <v>0</v>
      </c>
      <c r="Q88" s="33">
        <f t="shared" si="2"/>
        <v>4</v>
      </c>
      <c r="R88" s="34">
        <f t="shared" si="3"/>
        <v>4</v>
      </c>
      <c r="S88" s="73">
        <f>'[1]1'!$R88</f>
        <v>1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2"/>
        <v>0</v>
      </c>
      <c r="R89" s="34">
        <f t="shared" si="3"/>
        <v>0</v>
      </c>
      <c r="S89" s="73">
        <f>'[1]1'!$R89</f>
        <v>0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1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2"/>
        <v>1</v>
      </c>
      <c r="R90" s="34">
        <f t="shared" si="3"/>
        <v>1</v>
      </c>
      <c r="S90" s="73">
        <f>'[1]1'!$R90</f>
        <v>3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2"/>
        <v>0</v>
      </c>
      <c r="R91" s="34">
        <f t="shared" si="3"/>
        <v>0</v>
      </c>
      <c r="S91" s="73">
        <f>'[1]1'!$R91</f>
        <v>0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2"/>
        <v>0</v>
      </c>
      <c r="R92" s="34">
        <f t="shared" si="3"/>
        <v>0</v>
      </c>
      <c r="S92" s="73">
        <f>'[1]1'!$R92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2</v>
      </c>
      <c r="L93" s="30">
        <v>0</v>
      </c>
      <c r="M93" s="30">
        <v>0</v>
      </c>
      <c r="N93" s="30">
        <v>3</v>
      </c>
      <c r="O93" s="30">
        <v>0</v>
      </c>
      <c r="P93" s="63">
        <v>0</v>
      </c>
      <c r="Q93" s="33">
        <f t="shared" si="2"/>
        <v>5</v>
      </c>
      <c r="R93" s="34">
        <f t="shared" si="3"/>
        <v>5</v>
      </c>
      <c r="S93" s="73">
        <f>'[1]1'!$R93</f>
        <v>3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1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2"/>
        <v>1</v>
      </c>
      <c r="R94" s="34">
        <f t="shared" si="3"/>
        <v>1</v>
      </c>
      <c r="S94" s="73">
        <f>'[1]1'!$R94</f>
        <v>0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2"/>
        <v>0</v>
      </c>
      <c r="R95" s="34">
        <f t="shared" si="3"/>
        <v>0</v>
      </c>
      <c r="S95" s="73">
        <f>'[1]1'!$R95</f>
        <v>0</v>
      </c>
      <c r="T95" s="66" t="s">
        <v>135</v>
      </c>
    </row>
    <row r="96" spans="1:20" ht="20.100000000000001" customHeight="1">
      <c r="A96" s="100" t="s">
        <v>136</v>
      </c>
      <c r="B96" s="92">
        <v>4</v>
      </c>
      <c r="C96" s="30">
        <v>1</v>
      </c>
      <c r="D96" s="30">
        <v>0</v>
      </c>
      <c r="E96" s="30">
        <v>0</v>
      </c>
      <c r="F96" s="30">
        <v>2</v>
      </c>
      <c r="G96" s="30">
        <v>2</v>
      </c>
      <c r="H96" s="30">
        <v>16</v>
      </c>
      <c r="I96" s="30">
        <v>5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2</v>
      </c>
      <c r="P96" s="63">
        <v>0</v>
      </c>
      <c r="Q96" s="33">
        <f t="shared" si="2"/>
        <v>32</v>
      </c>
      <c r="R96" s="34">
        <f t="shared" si="3"/>
        <v>32</v>
      </c>
      <c r="S96" s="73">
        <f>'[1]1'!$R96</f>
        <v>40</v>
      </c>
      <c r="T96" s="66" t="s">
        <v>137</v>
      </c>
    </row>
    <row r="97" spans="1:20" ht="20.100000000000001" customHeight="1">
      <c r="A97" s="100" t="s">
        <v>138</v>
      </c>
      <c r="B97" s="92">
        <v>2</v>
      </c>
      <c r="C97" s="30">
        <v>0</v>
      </c>
      <c r="D97" s="30">
        <v>0</v>
      </c>
      <c r="E97" s="30">
        <v>0</v>
      </c>
      <c r="F97" s="30">
        <v>1</v>
      </c>
      <c r="G97" s="30">
        <v>0</v>
      </c>
      <c r="H97" s="30">
        <v>0</v>
      </c>
      <c r="I97" s="30">
        <v>0</v>
      </c>
      <c r="J97" s="30">
        <v>0</v>
      </c>
      <c r="K97" s="30">
        <v>1</v>
      </c>
      <c r="L97" s="30">
        <v>0</v>
      </c>
      <c r="M97" s="30">
        <v>0</v>
      </c>
      <c r="N97" s="30">
        <v>1</v>
      </c>
      <c r="O97" s="30">
        <v>0</v>
      </c>
      <c r="P97" s="63">
        <v>0</v>
      </c>
      <c r="Q97" s="33">
        <f t="shared" si="2"/>
        <v>5</v>
      </c>
      <c r="R97" s="34">
        <f t="shared" si="3"/>
        <v>5</v>
      </c>
      <c r="S97" s="73">
        <f>'[1]1'!$R97</f>
        <v>0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1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1</v>
      </c>
      <c r="O98" s="30">
        <v>0</v>
      </c>
      <c r="P98" s="63">
        <v>0</v>
      </c>
      <c r="Q98" s="33">
        <f t="shared" si="2"/>
        <v>2</v>
      </c>
      <c r="R98" s="34">
        <f t="shared" si="3"/>
        <v>2</v>
      </c>
      <c r="S98" s="73">
        <f>'[1]1'!$R98</f>
        <v>5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2"/>
        <v>0</v>
      </c>
      <c r="R99" s="31">
        <f t="shared" si="3"/>
        <v>0</v>
      </c>
      <c r="S99" s="72">
        <f>'[1]1'!$R99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2"/>
        <v>0</v>
      </c>
      <c r="R100" s="31">
        <f t="shared" si="3"/>
        <v>0</v>
      </c>
      <c r="S100" s="72">
        <f>'[1]1'!$R100</f>
        <v>0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2"/>
        <v>0</v>
      </c>
      <c r="R101" s="31">
        <f t="shared" si="3"/>
        <v>0</v>
      </c>
      <c r="S101" s="72">
        <f>'[1]1'!$R101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2"/>
        <v>0</v>
      </c>
      <c r="R102" s="31">
        <f t="shared" si="3"/>
        <v>0</v>
      </c>
      <c r="S102" s="72">
        <f>'[1]1'!$R102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9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2</v>
      </c>
      <c r="J103" s="30">
        <v>0</v>
      </c>
      <c r="K103" s="30">
        <v>1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2"/>
        <v>12</v>
      </c>
      <c r="R103" s="34">
        <f t="shared" si="3"/>
        <v>12</v>
      </c>
      <c r="S103" s="73">
        <f>'[1]1'!$R103</f>
        <v>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2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2"/>
        <v>2</v>
      </c>
      <c r="R104" s="31">
        <f t="shared" si="3"/>
        <v>2</v>
      </c>
      <c r="S104" s="72">
        <f>'[1]1'!$R104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2"/>
        <v>0</v>
      </c>
      <c r="R105" s="31">
        <f t="shared" si="3"/>
        <v>0</v>
      </c>
      <c r="S105" s="72">
        <f>'[1]1'!$R105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2"/>
        <v>0</v>
      </c>
      <c r="R106" s="34">
        <f t="shared" si="3"/>
        <v>0</v>
      </c>
      <c r="S106" s="73">
        <f>'[1]1'!$R106</f>
        <v>0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2"/>
        <v>0</v>
      </c>
      <c r="R107" s="34">
        <f t="shared" si="3"/>
        <v>0</v>
      </c>
      <c r="S107" s="73">
        <f>'[1]1'!$R107</f>
        <v>0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2"/>
        <v>0</v>
      </c>
      <c r="R108" s="34">
        <f t="shared" si="3"/>
        <v>0</v>
      </c>
      <c r="S108" s="73">
        <f>'[1]1'!$R108</f>
        <v>0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2"/>
        <v>0</v>
      </c>
      <c r="R109" s="32">
        <f t="shared" si="3"/>
        <v>0</v>
      </c>
      <c r="S109" s="72">
        <f>'[1]1'!$R109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2"/>
        <v>0</v>
      </c>
      <c r="R110" s="42">
        <f t="shared" si="3"/>
        <v>0</v>
      </c>
      <c r="S110" s="72">
        <f>'[1]1'!$R110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2"/>
        <v>0</v>
      </c>
      <c r="R111" s="42">
        <f t="shared" si="3"/>
        <v>0</v>
      </c>
      <c r="S111" s="72">
        <f>'[1]1'!$R111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2"/>
        <v>0</v>
      </c>
      <c r="R112" s="42">
        <f t="shared" si="3"/>
        <v>0</v>
      </c>
      <c r="S112" s="72">
        <f>'[1]1'!$R112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5</v>
      </c>
      <c r="C113" s="30">
        <v>0</v>
      </c>
      <c r="D113" s="30">
        <v>0</v>
      </c>
      <c r="E113" s="30">
        <v>0</v>
      </c>
      <c r="F113" s="30">
        <v>3</v>
      </c>
      <c r="G113" s="30">
        <v>0</v>
      </c>
      <c r="H113" s="30">
        <v>24</v>
      </c>
      <c r="I113" s="30">
        <v>3</v>
      </c>
      <c r="J113" s="30">
        <v>0</v>
      </c>
      <c r="K113" s="30">
        <v>0</v>
      </c>
      <c r="L113" s="30">
        <v>0</v>
      </c>
      <c r="M113" s="30">
        <v>0</v>
      </c>
      <c r="N113" s="30">
        <v>2</v>
      </c>
      <c r="O113" s="30">
        <v>3</v>
      </c>
      <c r="P113" s="63">
        <v>0</v>
      </c>
      <c r="Q113" s="33">
        <f t="shared" si="2"/>
        <v>40</v>
      </c>
      <c r="R113" s="34">
        <f t="shared" si="3"/>
        <v>40</v>
      </c>
      <c r="S113" s="73">
        <f>'[1]1'!$R113</f>
        <v>124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1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2"/>
        <v>1</v>
      </c>
      <c r="R114" s="34">
        <f t="shared" si="3"/>
        <v>1</v>
      </c>
      <c r="S114" s="73">
        <f>'[1]1'!$R114</f>
        <v>1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2"/>
        <v>0</v>
      </c>
      <c r="R115" s="34">
        <f t="shared" si="3"/>
        <v>0</v>
      </c>
      <c r="S115" s="73">
        <f>'[1]1'!$R115</f>
        <v>1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4</v>
      </c>
      <c r="F116" s="30">
        <v>0</v>
      </c>
      <c r="G116" s="30">
        <v>0</v>
      </c>
      <c r="H116" s="30">
        <v>5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2"/>
        <v>9</v>
      </c>
      <c r="R116" s="34">
        <f t="shared" si="3"/>
        <v>9</v>
      </c>
      <c r="S116" s="73">
        <f>'[1]1'!$R116</f>
        <v>11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3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2"/>
        <v>3</v>
      </c>
      <c r="R117" s="34">
        <f t="shared" si="3"/>
        <v>3</v>
      </c>
      <c r="S117" s="73">
        <f>'[1]1'!$R117</f>
        <v>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7</v>
      </c>
      <c r="C118" s="30">
        <v>1</v>
      </c>
      <c r="D118" s="30">
        <v>0</v>
      </c>
      <c r="E118" s="30">
        <v>0</v>
      </c>
      <c r="F118" s="30">
        <v>2</v>
      </c>
      <c r="G118" s="30">
        <v>0</v>
      </c>
      <c r="H118" s="30">
        <v>14</v>
      </c>
      <c r="I118" s="30">
        <v>2</v>
      </c>
      <c r="J118" s="30">
        <v>0</v>
      </c>
      <c r="K118" s="30">
        <v>0</v>
      </c>
      <c r="L118" s="30">
        <v>0</v>
      </c>
      <c r="M118" s="30">
        <v>0</v>
      </c>
      <c r="N118" s="30">
        <v>1</v>
      </c>
      <c r="O118" s="30">
        <v>17</v>
      </c>
      <c r="P118" s="63">
        <v>0</v>
      </c>
      <c r="Q118" s="33">
        <f t="shared" si="2"/>
        <v>44</v>
      </c>
      <c r="R118" s="34">
        <f t="shared" si="3"/>
        <v>44</v>
      </c>
      <c r="S118" s="73">
        <f>'[1]1'!$R118</f>
        <v>127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2"/>
        <v>0</v>
      </c>
      <c r="R119" s="31">
        <f t="shared" si="3"/>
        <v>0</v>
      </c>
      <c r="S119" s="72">
        <f>'[1]1'!$R119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2"/>
        <v>0</v>
      </c>
      <c r="R120" s="31">
        <f t="shared" si="3"/>
        <v>0</v>
      </c>
      <c r="S120" s="72">
        <f>'[1]1'!$R120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2"/>
        <v>0</v>
      </c>
      <c r="R121" s="34">
        <f t="shared" si="3"/>
        <v>0</v>
      </c>
      <c r="S121" s="73">
        <f>'[1]1'!$R121</f>
        <v>1</v>
      </c>
      <c r="T121" s="66" t="s">
        <v>183</v>
      </c>
    </row>
    <row r="122" spans="1:21" ht="20.100000000000001" customHeight="1">
      <c r="A122" s="100" t="s">
        <v>184</v>
      </c>
      <c r="B122" s="92">
        <v>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4</v>
      </c>
      <c r="I122" s="30">
        <v>2</v>
      </c>
      <c r="J122" s="30">
        <v>0</v>
      </c>
      <c r="K122" s="30">
        <v>0</v>
      </c>
      <c r="L122" s="30">
        <v>0</v>
      </c>
      <c r="M122" s="30">
        <v>61</v>
      </c>
      <c r="N122" s="30">
        <v>2</v>
      </c>
      <c r="O122" s="30">
        <v>1</v>
      </c>
      <c r="P122" s="63">
        <v>0</v>
      </c>
      <c r="Q122" s="33">
        <f t="shared" si="2"/>
        <v>71</v>
      </c>
      <c r="R122" s="34">
        <f t="shared" si="3"/>
        <v>71</v>
      </c>
      <c r="S122" s="73">
        <f>'[1]1'!$R122</f>
        <v>3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2"/>
        <v>0</v>
      </c>
      <c r="R123" s="31">
        <f t="shared" si="3"/>
        <v>0</v>
      </c>
      <c r="S123" s="72">
        <f>'[1]1'!$R123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2"/>
        <v>0</v>
      </c>
      <c r="R124" s="31">
        <f t="shared" si="3"/>
        <v>0</v>
      </c>
      <c r="S124" s="72">
        <f>'[1]1'!$R124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2"/>
        <v>0</v>
      </c>
      <c r="R125" s="31">
        <f t="shared" si="3"/>
        <v>0</v>
      </c>
      <c r="S125" s="84">
        <f>'[1]1'!$R125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2"/>
        <v>0</v>
      </c>
      <c r="R126" s="31">
        <f t="shared" si="3"/>
        <v>0</v>
      </c>
      <c r="S126" s="84">
        <f>'[1]1'!$R126</f>
        <v>0</v>
      </c>
      <c r="T126" s="69" t="s">
        <v>193</v>
      </c>
    </row>
    <row r="127" spans="1:21" ht="20.100000000000001" customHeight="1" thickBot="1">
      <c r="A127" s="102" t="s">
        <v>194</v>
      </c>
      <c r="B127" s="156">
        <v>0</v>
      </c>
      <c r="C127" s="156">
        <v>0</v>
      </c>
      <c r="D127" s="156">
        <v>0</v>
      </c>
      <c r="E127" s="156">
        <v>0</v>
      </c>
      <c r="F127" s="156">
        <v>0</v>
      </c>
      <c r="G127" s="156">
        <v>0</v>
      </c>
      <c r="H127" s="156">
        <v>0</v>
      </c>
      <c r="I127" s="156">
        <v>0</v>
      </c>
      <c r="J127" s="156">
        <v>0</v>
      </c>
      <c r="K127" s="156">
        <v>0</v>
      </c>
      <c r="L127" s="156">
        <v>0</v>
      </c>
      <c r="M127" s="156">
        <v>0</v>
      </c>
      <c r="N127" s="156">
        <v>0</v>
      </c>
      <c r="O127" s="156">
        <v>0</v>
      </c>
      <c r="P127" s="156">
        <v>0</v>
      </c>
      <c r="Q127" s="45">
        <f t="shared" si="2"/>
        <v>0</v>
      </c>
      <c r="R127" s="157">
        <f t="shared" si="3"/>
        <v>0</v>
      </c>
      <c r="S127" s="158">
        <f>'[1]1'!$R127</f>
        <v>0</v>
      </c>
      <c r="T127" s="69" t="s">
        <v>195</v>
      </c>
    </row>
    <row r="128" spans="1:21" s="29" customFormat="1" ht="20.100000000000001" customHeight="1" thickBot="1">
      <c r="A128" s="159" t="s">
        <v>196</v>
      </c>
      <c r="B128" s="160">
        <v>0</v>
      </c>
      <c r="C128" s="161">
        <v>0</v>
      </c>
      <c r="D128" s="161">
        <v>0</v>
      </c>
      <c r="E128" s="161">
        <v>0</v>
      </c>
      <c r="F128" s="161">
        <v>0</v>
      </c>
      <c r="G128" s="161">
        <v>0</v>
      </c>
      <c r="H128" s="161">
        <v>0</v>
      </c>
      <c r="I128" s="161">
        <v>0</v>
      </c>
      <c r="J128" s="161">
        <v>0</v>
      </c>
      <c r="K128" s="161">
        <v>0</v>
      </c>
      <c r="L128" s="161">
        <v>0</v>
      </c>
      <c r="M128" s="161">
        <v>0</v>
      </c>
      <c r="N128" s="161">
        <v>0</v>
      </c>
      <c r="O128" s="161">
        <v>0</v>
      </c>
      <c r="P128" s="162">
        <v>0</v>
      </c>
      <c r="Q128" s="163">
        <f t="shared" si="2"/>
        <v>0</v>
      </c>
      <c r="R128" s="164">
        <f t="shared" si="3"/>
        <v>0</v>
      </c>
      <c r="S128" s="165">
        <f>'[1]1'!$R128</f>
        <v>0</v>
      </c>
      <c r="T128" s="166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7" t="s">
        <v>6</v>
      </c>
      <c r="B130" s="167" t="s">
        <v>22</v>
      </c>
      <c r="C130" s="59" t="s">
        <v>11</v>
      </c>
      <c r="D130" s="59" t="s">
        <v>12</v>
      </c>
      <c r="E130" s="59" t="s">
        <v>10</v>
      </c>
      <c r="F130" s="59" t="s">
        <v>8</v>
      </c>
      <c r="G130" s="59" t="s">
        <v>9</v>
      </c>
      <c r="H130" s="59" t="s">
        <v>14</v>
      </c>
      <c r="I130" s="59" t="s">
        <v>13</v>
      </c>
      <c r="J130" s="59" t="s">
        <v>16</v>
      </c>
      <c r="K130" s="59" t="s">
        <v>17</v>
      </c>
      <c r="L130" s="59" t="s">
        <v>19</v>
      </c>
      <c r="M130" s="59" t="s">
        <v>18</v>
      </c>
      <c r="N130" s="59" t="s">
        <v>15</v>
      </c>
      <c r="O130" s="59" t="s">
        <v>21</v>
      </c>
      <c r="P130" s="168" t="s">
        <v>20</v>
      </c>
      <c r="Q130" s="18">
        <v>2020</v>
      </c>
      <c r="R130" s="19">
        <v>2020</v>
      </c>
      <c r="S130" s="38">
        <v>2019</v>
      </c>
      <c r="T130" s="169" t="s">
        <v>7</v>
      </c>
    </row>
    <row r="131" spans="1:20" ht="82.5" customHeight="1" thickBot="1">
      <c r="A131" s="104">
        <v>1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</v>
      </c>
    </row>
    <row r="132" spans="1:20" ht="20.100000000000001" customHeight="1">
      <c r="A132" s="98" t="s">
        <v>200</v>
      </c>
      <c r="B132" s="92">
        <v>79</v>
      </c>
      <c r="C132" s="30">
        <v>5</v>
      </c>
      <c r="D132" s="30">
        <v>21</v>
      </c>
      <c r="E132" s="30">
        <v>64</v>
      </c>
      <c r="F132" s="30">
        <v>52</v>
      </c>
      <c r="G132" s="30">
        <v>19</v>
      </c>
      <c r="H132" s="30">
        <v>92</v>
      </c>
      <c r="I132" s="30">
        <v>53</v>
      </c>
      <c r="J132" s="30">
        <v>50</v>
      </c>
      <c r="K132" s="30">
        <v>99</v>
      </c>
      <c r="L132" s="30">
        <v>24</v>
      </c>
      <c r="M132" s="30">
        <v>74</v>
      </c>
      <c r="N132" s="30">
        <v>201</v>
      </c>
      <c r="O132" s="30">
        <v>76</v>
      </c>
      <c r="P132" s="63">
        <v>54</v>
      </c>
      <c r="Q132" s="33">
        <f t="shared" ref="Q132:Q137" si="4">SUM(B132:P132)</f>
        <v>963</v>
      </c>
      <c r="R132" s="34">
        <f t="shared" ref="R132:R137" si="5">Q132</f>
        <v>963</v>
      </c>
      <c r="S132" s="88">
        <f>'[1]1'!$R132</f>
        <v>973</v>
      </c>
      <c r="T132" s="81" t="s">
        <v>201</v>
      </c>
    </row>
    <row r="133" spans="1:20" ht="20.100000000000001" customHeight="1">
      <c r="A133" s="105" t="s">
        <v>202</v>
      </c>
      <c r="B133" s="92">
        <v>1</v>
      </c>
      <c r="C133" s="30">
        <v>0</v>
      </c>
      <c r="D133" s="30">
        <v>1</v>
      </c>
      <c r="E133" s="30">
        <v>1</v>
      </c>
      <c r="F133" s="30">
        <v>0</v>
      </c>
      <c r="G133" s="30">
        <v>0</v>
      </c>
      <c r="H133" s="30">
        <v>0</v>
      </c>
      <c r="I133" s="30">
        <v>1</v>
      </c>
      <c r="J133" s="30">
        <v>0</v>
      </c>
      <c r="K133" s="30">
        <v>2</v>
      </c>
      <c r="L133" s="30">
        <v>1</v>
      </c>
      <c r="M133" s="30">
        <v>3</v>
      </c>
      <c r="N133" s="30">
        <v>0</v>
      </c>
      <c r="O133" s="30">
        <v>1</v>
      </c>
      <c r="P133" s="63">
        <v>3</v>
      </c>
      <c r="Q133" s="33">
        <f t="shared" si="4"/>
        <v>14</v>
      </c>
      <c r="R133" s="34">
        <f t="shared" si="5"/>
        <v>14</v>
      </c>
      <c r="S133" s="86">
        <f>'[1]1'!$R133</f>
        <v>11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</v>
      </c>
      <c r="O134" s="30">
        <v>2</v>
      </c>
      <c r="P134" s="63">
        <v>3</v>
      </c>
      <c r="Q134" s="51">
        <f t="shared" si="4"/>
        <v>8</v>
      </c>
      <c r="R134" s="34">
        <f t="shared" si="5"/>
        <v>8</v>
      </c>
      <c r="S134" s="86">
        <f>'[1]1'!$R134</f>
        <v>5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4"/>
        <v>0</v>
      </c>
      <c r="R135" s="34">
        <f t="shared" si="5"/>
        <v>0</v>
      </c>
      <c r="S135" s="86">
        <f>'[1]1'!$R135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0</v>
      </c>
      <c r="C136" s="30">
        <v>0</v>
      </c>
      <c r="D136" s="30">
        <v>7</v>
      </c>
      <c r="E136" s="30">
        <v>11</v>
      </c>
      <c r="F136" s="30">
        <v>7</v>
      </c>
      <c r="G136" s="30">
        <v>0</v>
      </c>
      <c r="H136" s="30">
        <v>21</v>
      </c>
      <c r="I136" s="30">
        <v>4</v>
      </c>
      <c r="J136" s="30">
        <v>0</v>
      </c>
      <c r="K136" s="30">
        <v>5</v>
      </c>
      <c r="L136" s="30">
        <v>3</v>
      </c>
      <c r="M136" s="30">
        <v>2</v>
      </c>
      <c r="N136" s="30">
        <v>24</v>
      </c>
      <c r="O136" s="30">
        <v>1</v>
      </c>
      <c r="P136" s="63">
        <v>7</v>
      </c>
      <c r="Q136" s="51">
        <f t="shared" si="4"/>
        <v>92</v>
      </c>
      <c r="R136" s="34">
        <f t="shared" si="5"/>
        <v>92</v>
      </c>
      <c r="S136" s="86">
        <f>'[1]1'!$R136</f>
        <v>109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4"/>
        <v>0</v>
      </c>
      <c r="R137" s="34">
        <f t="shared" si="5"/>
        <v>0</v>
      </c>
      <c r="S137" s="86">
        <f>'[1]1'!$R137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792" priority="34" operator="greaterThan">
      <formula>0</formula>
    </cfRule>
  </conditionalFormatting>
  <conditionalFormatting sqref="Q44">
    <cfRule type="cellIs" dxfId="1791" priority="33" operator="greaterThan">
      <formula>0</formula>
    </cfRule>
  </conditionalFormatting>
  <conditionalFormatting sqref="Q46">
    <cfRule type="cellIs" dxfId="1790" priority="32" operator="greaterThan">
      <formula>0</formula>
    </cfRule>
  </conditionalFormatting>
  <conditionalFormatting sqref="B46:P46">
    <cfRule type="cellIs" dxfId="1789" priority="31" operator="greaterThan">
      <formula>0</formula>
    </cfRule>
  </conditionalFormatting>
  <conditionalFormatting sqref="B50:P51">
    <cfRule type="cellIs" dxfId="1788" priority="30" operator="greaterThan">
      <formula>0</formula>
    </cfRule>
  </conditionalFormatting>
  <conditionalFormatting sqref="Q50:Q51">
    <cfRule type="cellIs" dxfId="1787" priority="29" operator="greaterThan">
      <formula>0</formula>
    </cfRule>
  </conditionalFormatting>
  <conditionalFormatting sqref="Q54:Q56">
    <cfRule type="cellIs" dxfId="1786" priority="28" operator="greaterThan">
      <formula>0</formula>
    </cfRule>
  </conditionalFormatting>
  <conditionalFormatting sqref="B54:P56">
    <cfRule type="cellIs" dxfId="1785" priority="27" operator="greaterThan">
      <formula>0</formula>
    </cfRule>
  </conditionalFormatting>
  <conditionalFormatting sqref="Q72:Q73">
    <cfRule type="cellIs" dxfId="1784" priority="26" operator="greaterThan">
      <formula>0</formula>
    </cfRule>
  </conditionalFormatting>
  <conditionalFormatting sqref="B72:P73">
    <cfRule type="cellIs" dxfId="1783" priority="25" operator="greaterThan">
      <formula>0</formula>
    </cfRule>
  </conditionalFormatting>
  <conditionalFormatting sqref="Q81">
    <cfRule type="cellIs" dxfId="1782" priority="24" operator="greaterThan">
      <formula>0</formula>
    </cfRule>
  </conditionalFormatting>
  <conditionalFormatting sqref="B81:P81">
    <cfRule type="cellIs" dxfId="1781" priority="23" operator="greaterThan">
      <formula>0</formula>
    </cfRule>
  </conditionalFormatting>
  <conditionalFormatting sqref="Q76">
    <cfRule type="cellIs" dxfId="1780" priority="22" operator="greaterThan">
      <formula>0</formula>
    </cfRule>
  </conditionalFormatting>
  <conditionalFormatting sqref="B76:P76">
    <cfRule type="cellIs" dxfId="1779" priority="21" operator="greaterThan">
      <formula>0</formula>
    </cfRule>
  </conditionalFormatting>
  <conditionalFormatting sqref="Q79">
    <cfRule type="cellIs" dxfId="1778" priority="20" operator="greaterThan">
      <formula>0</formula>
    </cfRule>
  </conditionalFormatting>
  <conditionalFormatting sqref="B79:P79">
    <cfRule type="cellIs" dxfId="1777" priority="19" operator="greaterThan">
      <formula>0</formula>
    </cfRule>
  </conditionalFormatting>
  <conditionalFormatting sqref="Q83">
    <cfRule type="cellIs" dxfId="1776" priority="18" operator="greaterThan">
      <formula>0</formula>
    </cfRule>
  </conditionalFormatting>
  <conditionalFormatting sqref="B83:P83">
    <cfRule type="cellIs" dxfId="1775" priority="17" operator="greaterThan">
      <formula>0</formula>
    </cfRule>
  </conditionalFormatting>
  <conditionalFormatting sqref="Q100:Q102 Q104:Q105">
    <cfRule type="cellIs" dxfId="1774" priority="16" operator="greaterThan">
      <formula>0</formula>
    </cfRule>
  </conditionalFormatting>
  <conditionalFormatting sqref="B100:P102 B104:P105">
    <cfRule type="cellIs" dxfId="1773" priority="15" operator="greaterThan">
      <formula>0</formula>
    </cfRule>
  </conditionalFormatting>
  <conditionalFormatting sqref="Q109:Q111">
    <cfRule type="cellIs" dxfId="1772" priority="14" operator="greaterThan">
      <formula>0</formula>
    </cfRule>
  </conditionalFormatting>
  <conditionalFormatting sqref="B109:P111">
    <cfRule type="cellIs" dxfId="1771" priority="13" operator="greaterThan">
      <formula>0</formula>
    </cfRule>
  </conditionalFormatting>
  <conditionalFormatting sqref="Q119:Q120">
    <cfRule type="cellIs" dxfId="1770" priority="12" operator="greaterThan">
      <formula>0</formula>
    </cfRule>
  </conditionalFormatting>
  <conditionalFormatting sqref="B119:P120">
    <cfRule type="cellIs" dxfId="1769" priority="11" operator="greaterThan">
      <formula>0</formula>
    </cfRule>
  </conditionalFormatting>
  <conditionalFormatting sqref="Q123">
    <cfRule type="cellIs" dxfId="1768" priority="10" operator="greaterThan">
      <formula>0</formula>
    </cfRule>
  </conditionalFormatting>
  <conditionalFormatting sqref="B123:P123">
    <cfRule type="cellIs" dxfId="1767" priority="9" operator="greaterThan">
      <formula>0</formula>
    </cfRule>
  </conditionalFormatting>
  <conditionalFormatting sqref="Q125:Q127">
    <cfRule type="cellIs" dxfId="1766" priority="8" operator="greaterThan">
      <formula>0</formula>
    </cfRule>
  </conditionalFormatting>
  <conditionalFormatting sqref="B125:P127">
    <cfRule type="cellIs" dxfId="1765" priority="7" operator="greaterThan">
      <formula>0</formula>
    </cfRule>
  </conditionalFormatting>
  <conditionalFormatting sqref="Q124">
    <cfRule type="cellIs" dxfId="1764" priority="6" operator="greaterThan">
      <formula>0</formula>
    </cfRule>
  </conditionalFormatting>
  <conditionalFormatting sqref="B124:P124">
    <cfRule type="cellIs" dxfId="1763" priority="5" operator="greaterThan">
      <formula>0</formula>
    </cfRule>
  </conditionalFormatting>
  <conditionalFormatting sqref="Q112">
    <cfRule type="cellIs" dxfId="1762" priority="4" operator="greaterThan">
      <formula>0</formula>
    </cfRule>
  </conditionalFormatting>
  <conditionalFormatting sqref="B112:P112">
    <cfRule type="cellIs" dxfId="1761" priority="3" operator="greaterThan">
      <formula>0</formula>
    </cfRule>
  </conditionalFormatting>
  <conditionalFormatting sqref="Q99">
    <cfRule type="cellIs" dxfId="1760" priority="2" operator="greaterThan">
      <formula>0</formula>
    </cfRule>
  </conditionalFormatting>
  <conditionalFormatting sqref="B99:P99">
    <cfRule type="cellIs" dxfId="1759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118" zoomScaleNormal="50" zoomScaleSheetLayoutView="100" workbookViewId="0">
      <selection activeCell="N136" sqref="N13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SUM('9'!L13,"1")</f>
        <v>43891</v>
      </c>
      <c r="J13" s="151"/>
      <c r="K13" s="111" t="s">
        <v>222</v>
      </c>
      <c r="L13" s="151">
        <f>I13+6</f>
        <v>43897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10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10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10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10</v>
      </c>
    </row>
    <row r="43" spans="1:20" s="29" customFormat="1" ht="20.100000000000001" customHeight="1">
      <c r="A43" s="98" t="s">
        <v>39</v>
      </c>
      <c r="B43" s="91">
        <v>2</v>
      </c>
      <c r="C43" s="30">
        <v>6</v>
      </c>
      <c r="D43" s="30">
        <v>0</v>
      </c>
      <c r="E43" s="30">
        <v>0</v>
      </c>
      <c r="F43" s="30">
        <v>1</v>
      </c>
      <c r="G43" s="30">
        <v>0</v>
      </c>
      <c r="H43" s="30">
        <v>0</v>
      </c>
      <c r="I43" s="30">
        <v>1</v>
      </c>
      <c r="J43" s="30">
        <v>1</v>
      </c>
      <c r="K43" s="30">
        <v>0</v>
      </c>
      <c r="L43" s="30">
        <v>0</v>
      </c>
      <c r="M43" s="30">
        <v>4</v>
      </c>
      <c r="N43" s="30">
        <v>3</v>
      </c>
      <c r="O43" s="30">
        <v>0</v>
      </c>
      <c r="P43" s="63">
        <v>0</v>
      </c>
      <c r="Q43" s="27">
        <f>SUM(B43:P43)</f>
        <v>18</v>
      </c>
      <c r="R43" s="28">
        <f>Q43+'9'!R43</f>
        <v>337</v>
      </c>
      <c r="S43" s="71">
        <f>'[1]10'!$R43</f>
        <v>264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Q44+'9'!R44</f>
        <v>0</v>
      </c>
      <c r="S44" s="72">
        <f>'[1]10'!$R44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Q45+'9'!R45</f>
        <v>0</v>
      </c>
      <c r="S45" s="73">
        <f>'[1]10'!$R45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Q46+'9'!R46</f>
        <v>0</v>
      </c>
      <c r="S46" s="72">
        <f>'[1]10'!$R46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Q47+'9'!R47</f>
        <v>0</v>
      </c>
      <c r="S47" s="73">
        <f>'[1]10'!$R47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Q48+'9'!R48+29</f>
        <v>61</v>
      </c>
      <c r="S48" s="73">
        <f>'[1]10'!$R48</f>
        <v>61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Q49+'9'!R49</f>
        <v>1</v>
      </c>
      <c r="S49" s="73">
        <f>'[1]10'!$R49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Q50+'9'!R50</f>
        <v>0</v>
      </c>
      <c r="S50" s="72">
        <f>'[1]10'!$R50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Q51+'9'!R51</f>
        <v>1</v>
      </c>
      <c r="S51" s="72">
        <f>'[1]10'!$R51</f>
        <v>0</v>
      </c>
      <c r="T51" s="66" t="s">
        <v>54</v>
      </c>
    </row>
    <row r="52" spans="1:20" ht="20.100000000000001" customHeight="1">
      <c r="A52" s="100" t="s">
        <v>55</v>
      </c>
      <c r="B52" s="92">
        <v>1</v>
      </c>
      <c r="C52" s="30">
        <v>0</v>
      </c>
      <c r="D52" s="30">
        <v>0</v>
      </c>
      <c r="E52" s="30">
        <v>0</v>
      </c>
      <c r="F52" s="30">
        <v>4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4</v>
      </c>
      <c r="P52" s="63">
        <v>0</v>
      </c>
      <c r="Q52" s="33">
        <f t="shared" si="0"/>
        <v>9</v>
      </c>
      <c r="R52" s="34">
        <f>Q52+'9'!R52</f>
        <v>24</v>
      </c>
      <c r="S52" s="73">
        <f>'[1]10'!$R52</f>
        <v>33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1</v>
      </c>
      <c r="F53" s="30">
        <v>0</v>
      </c>
      <c r="G53" s="30">
        <v>0</v>
      </c>
      <c r="H53" s="30">
        <v>0</v>
      </c>
      <c r="I53" s="30">
        <v>2</v>
      </c>
      <c r="J53" s="30">
        <v>3</v>
      </c>
      <c r="K53" s="30">
        <v>0</v>
      </c>
      <c r="L53" s="30">
        <v>0</v>
      </c>
      <c r="M53" s="30">
        <v>0</v>
      </c>
      <c r="N53" s="30">
        <v>3</v>
      </c>
      <c r="O53" s="30">
        <v>0</v>
      </c>
      <c r="P53" s="63">
        <v>0</v>
      </c>
      <c r="Q53" s="33">
        <f t="shared" si="0"/>
        <v>9</v>
      </c>
      <c r="R53" s="34">
        <f>Q53+'9'!R53</f>
        <v>345</v>
      </c>
      <c r="S53" s="73">
        <f>'[1]10'!$R53</f>
        <v>366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Q54+'9'!R54</f>
        <v>0</v>
      </c>
      <c r="S54" s="72">
        <f>'[1]10'!$R54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Q55+'9'!R55</f>
        <v>0</v>
      </c>
      <c r="S55" s="72">
        <f>'[1]10'!$R55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Q56+'9'!R56</f>
        <v>0</v>
      </c>
      <c r="S56" s="72">
        <f>'[1]10'!$R56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Q57+'9'!R57</f>
        <v>8</v>
      </c>
      <c r="S57" s="73">
        <f>'[1]10'!$R57</f>
        <v>20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1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1</v>
      </c>
      <c r="R58" s="34">
        <f>Q58+'9'!R58</f>
        <v>14</v>
      </c>
      <c r="S58" s="73">
        <f>'[1]10'!$R58</f>
        <v>10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Q59+'9'!R59</f>
        <v>3</v>
      </c>
      <c r="S59" s="73">
        <f>'[1]10'!$R59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Q60+'9'!R60</f>
        <v>0</v>
      </c>
      <c r="S60" s="73">
        <f>'[1]10'!$R60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Q61+'9'!R61</f>
        <v>0</v>
      </c>
      <c r="S61" s="73">
        <f>'[1]10'!$R61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1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Q62+'9'!R62</f>
        <v>6</v>
      </c>
      <c r="S62" s="73">
        <f>'[1]10'!$R62</f>
        <v>7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Q63+'9'!R63</f>
        <v>0</v>
      </c>
      <c r="S63" s="73">
        <f>'[1]10'!$R63</f>
        <v>1</v>
      </c>
      <c r="T63" s="68" t="s">
        <v>82</v>
      </c>
    </row>
    <row r="64" spans="1:20" ht="20.100000000000001" customHeight="1">
      <c r="A64" s="100" t="s">
        <v>83</v>
      </c>
      <c r="B64" s="92">
        <v>1</v>
      </c>
      <c r="C64" s="30">
        <v>0</v>
      </c>
      <c r="D64" s="30">
        <v>0</v>
      </c>
      <c r="E64" s="30">
        <v>1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2</v>
      </c>
      <c r="R64" s="34">
        <f>Q64+'9'!R64</f>
        <v>7</v>
      </c>
      <c r="S64" s="73">
        <f>'[1]10'!$R64</f>
        <v>2</v>
      </c>
      <c r="T64" s="66" t="s">
        <v>84</v>
      </c>
    </row>
    <row r="65" spans="1:20" ht="20.100000000000001" customHeight="1">
      <c r="A65" s="100" t="s">
        <v>85</v>
      </c>
      <c r="B65" s="92">
        <v>4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4</v>
      </c>
      <c r="R65" s="34">
        <f>Q65+'9'!R65</f>
        <v>33</v>
      </c>
      <c r="S65" s="73">
        <f>'[1]10'!$R65</f>
        <v>27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Q66+'9'!R66</f>
        <v>0</v>
      </c>
      <c r="S66" s="73">
        <f>'[1]10'!$R66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Q67+'9'!R67</f>
        <v>6</v>
      </c>
      <c r="S67" s="73">
        <f>'[1]10'!$R67</f>
        <v>1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1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2</v>
      </c>
      <c r="O68" s="30">
        <v>0</v>
      </c>
      <c r="P68" s="63">
        <v>0</v>
      </c>
      <c r="Q68" s="33">
        <f t="shared" si="0"/>
        <v>3</v>
      </c>
      <c r="R68" s="34">
        <f>Q68+'9'!R68</f>
        <v>175</v>
      </c>
      <c r="S68" s="73">
        <f>'[1]10'!$R68</f>
        <v>132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Q69+'9'!R69</f>
        <v>1</v>
      </c>
      <c r="S69" s="73">
        <f>'[1]10'!$R69</f>
        <v>4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1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1</v>
      </c>
      <c r="R70" s="34">
        <f>Q70+'9'!R70</f>
        <v>6</v>
      </c>
      <c r="S70" s="73">
        <f>'[1]10'!$R70</f>
        <v>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1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1</v>
      </c>
      <c r="R71" s="34">
        <f>Q71+'9'!R71</f>
        <v>71</v>
      </c>
      <c r="S71" s="73">
        <f>'[1]10'!$R71</f>
        <v>21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Q72+'9'!R72</f>
        <v>0</v>
      </c>
      <c r="S72" s="72">
        <f>'[1]10'!$R72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Q73+'9'!R73</f>
        <v>0</v>
      </c>
      <c r="S73" s="72">
        <f>'[1]10'!$R73</f>
        <v>0</v>
      </c>
      <c r="T73" s="66" t="s">
        <v>224</v>
      </c>
    </row>
    <row r="74" spans="1:20" ht="20.100000000000001" customHeight="1">
      <c r="A74" s="101" t="s">
        <v>98</v>
      </c>
      <c r="B74" s="92">
        <v>1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</v>
      </c>
      <c r="R74" s="34">
        <f>Q74+'9'!R74</f>
        <v>50</v>
      </c>
      <c r="S74" s="73">
        <f>'[1]10'!$R74</f>
        <v>17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Q75+'9'!R75</f>
        <v>10</v>
      </c>
      <c r="S75" s="73">
        <f>'[1]10'!$R75</f>
        <v>712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Q76+'9'!R76</f>
        <v>0</v>
      </c>
      <c r="S76" s="72">
        <f>'[1]10'!$R76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Q77+'9'!R77</f>
        <v>0</v>
      </c>
      <c r="S77" s="73">
        <f>'[1]10'!$R77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3</v>
      </c>
      <c r="P78" s="63">
        <v>0</v>
      </c>
      <c r="Q78" s="33">
        <f t="shared" si="0"/>
        <v>3</v>
      </c>
      <c r="R78" s="34">
        <f>Q78+'9'!R78</f>
        <v>31</v>
      </c>
      <c r="S78" s="73">
        <f>'[1]10'!$R78</f>
        <v>44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Q79+'9'!R79</f>
        <v>0</v>
      </c>
      <c r="S79" s="72">
        <f>'[1]10'!$R79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Q80+'9'!R80</f>
        <v>0</v>
      </c>
      <c r="S80" s="73">
        <f>'[1]10'!$R80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Q81+'9'!R81</f>
        <v>0</v>
      </c>
      <c r="S81" s="72">
        <f>'[1]10'!$R81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3</v>
      </c>
      <c r="C82" s="30">
        <v>0</v>
      </c>
      <c r="D82" s="30">
        <v>4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2</v>
      </c>
      <c r="O82" s="30">
        <v>0</v>
      </c>
      <c r="P82" s="63">
        <v>0</v>
      </c>
      <c r="Q82" s="33">
        <f t="shared" si="0"/>
        <v>9</v>
      </c>
      <c r="R82" s="34">
        <f>Q82+'9'!R82</f>
        <v>497</v>
      </c>
      <c r="S82" s="73">
        <f>'[1]10'!$R82</f>
        <v>306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Q83+'9'!R83</f>
        <v>0</v>
      </c>
      <c r="S83" s="72">
        <f>'[1]10'!$R83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2</v>
      </c>
      <c r="Q84" s="37">
        <f t="shared" si="0"/>
        <v>2</v>
      </c>
      <c r="R84" s="77">
        <f>Q84+'9'!R84</f>
        <v>23</v>
      </c>
      <c r="S84" s="75">
        <f>'[1]10'!$R84</f>
        <v>10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10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10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Q87+'9'!R87</f>
        <v>0</v>
      </c>
      <c r="S87" s="73">
        <f>'[1]10'!$R87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2</v>
      </c>
      <c r="J88" s="30">
        <v>1</v>
      </c>
      <c r="K88" s="30">
        <v>0</v>
      </c>
      <c r="L88" s="30">
        <v>0</v>
      </c>
      <c r="M88" s="30">
        <v>0</v>
      </c>
      <c r="N88" s="30">
        <v>0</v>
      </c>
      <c r="O88" s="30">
        <v>2</v>
      </c>
      <c r="P88" s="63">
        <v>0</v>
      </c>
      <c r="Q88" s="33">
        <f t="shared" si="1"/>
        <v>5</v>
      </c>
      <c r="R88" s="34">
        <f>Q88+'9'!R88</f>
        <v>36</v>
      </c>
      <c r="S88" s="73">
        <f>'[1]10'!$R88</f>
        <v>89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Q89+'9'!R89</f>
        <v>5</v>
      </c>
      <c r="S89" s="73">
        <f>'[1]10'!$R89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1</v>
      </c>
      <c r="R90" s="34">
        <f>Q90+'9'!R90</f>
        <v>29</v>
      </c>
      <c r="S90" s="73">
        <f>'[1]10'!$R90</f>
        <v>22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Q91+'9'!R91</f>
        <v>0</v>
      </c>
      <c r="S91" s="73">
        <f>'[1]10'!$R91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Q92+'9'!R92</f>
        <v>0</v>
      </c>
      <c r="S92" s="73">
        <f>'[1]10'!$R92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Q93+'9'!R93</f>
        <v>22</v>
      </c>
      <c r="S93" s="73">
        <f>'[1]10'!$R93</f>
        <v>16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2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2</v>
      </c>
      <c r="R94" s="34">
        <f>Q94+'9'!R94</f>
        <v>27</v>
      </c>
      <c r="S94" s="73">
        <f>'[1]10'!$R94</f>
        <v>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Q95+'9'!R95</f>
        <v>9</v>
      </c>
      <c r="S95" s="73">
        <f>'[1]10'!$R95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1</v>
      </c>
      <c r="E96" s="30">
        <v>0</v>
      </c>
      <c r="F96" s="30">
        <v>0</v>
      </c>
      <c r="G96" s="30">
        <v>1</v>
      </c>
      <c r="H96" s="30">
        <v>0</v>
      </c>
      <c r="I96" s="30">
        <v>1</v>
      </c>
      <c r="J96" s="30">
        <v>2</v>
      </c>
      <c r="K96" s="30">
        <v>0</v>
      </c>
      <c r="L96" s="30">
        <v>0</v>
      </c>
      <c r="M96" s="30">
        <v>0</v>
      </c>
      <c r="N96" s="30">
        <v>0</v>
      </c>
      <c r="O96" s="30">
        <v>1</v>
      </c>
      <c r="P96" s="63">
        <v>0</v>
      </c>
      <c r="Q96" s="33">
        <f t="shared" si="1"/>
        <v>6</v>
      </c>
      <c r="R96" s="34">
        <f>Q96+'9'!R96</f>
        <v>158</v>
      </c>
      <c r="S96" s="73">
        <f>'[1]10'!$R96</f>
        <v>444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2</v>
      </c>
      <c r="O97" s="30">
        <v>0</v>
      </c>
      <c r="P97" s="63">
        <v>0</v>
      </c>
      <c r="Q97" s="33">
        <f t="shared" si="1"/>
        <v>2</v>
      </c>
      <c r="R97" s="34">
        <f>Q97+'9'!R97</f>
        <v>100</v>
      </c>
      <c r="S97" s="73">
        <f>'[1]10'!$R97</f>
        <v>8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3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3</v>
      </c>
      <c r="O98" s="30">
        <v>0</v>
      </c>
      <c r="P98" s="63">
        <v>0</v>
      </c>
      <c r="Q98" s="33">
        <f t="shared" si="1"/>
        <v>6</v>
      </c>
      <c r="R98" s="34">
        <f>Q98+'9'!R98</f>
        <v>71</v>
      </c>
      <c r="S98" s="73">
        <f>'[1]10'!$R98</f>
        <v>19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Q99+'9'!R99</f>
        <v>1</v>
      </c>
      <c r="S99" s="72">
        <f>'[1]10'!$R99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Q100+'9'!R100</f>
        <v>1</v>
      </c>
      <c r="S100" s="72">
        <f>'[1]10'!$R100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Q101+'9'!R101</f>
        <v>0</v>
      </c>
      <c r="S101" s="72">
        <f>'[1]10'!$R101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Q102+'9'!R102</f>
        <v>0</v>
      </c>
      <c r="S102" s="72">
        <f>'[1]10'!$R102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Q103+'9'!R103</f>
        <v>51</v>
      </c>
      <c r="S103" s="73">
        <f>'[1]10'!$R103</f>
        <v>51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Q104+'9'!R104</f>
        <v>8</v>
      </c>
      <c r="S104" s="72">
        <f>'[1]10'!$R104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Q105+'9'!R105</f>
        <v>0</v>
      </c>
      <c r="S105" s="72">
        <f>'[1]10'!$R105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Q106+'9'!R106</f>
        <v>0</v>
      </c>
      <c r="S106" s="73">
        <f>'[1]10'!$R106</f>
        <v>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Q107+'9'!R107</f>
        <v>4</v>
      </c>
      <c r="S107" s="73">
        <f>'[1]10'!$R107</f>
        <v>8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Q108+'9'!R108</f>
        <v>2</v>
      </c>
      <c r="S108" s="73">
        <f>'[1]10'!$R108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Q109+'9'!R109</f>
        <v>0</v>
      </c>
      <c r="S109" s="72">
        <f>'[1]10'!$R109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Q110+'9'!R110</f>
        <v>0</v>
      </c>
      <c r="S110" s="72">
        <f>'[1]10'!$R110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Q111+'9'!R111</f>
        <v>0</v>
      </c>
      <c r="S111" s="72">
        <f>'[1]10'!$R111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Q112+'9'!R112</f>
        <v>0</v>
      </c>
      <c r="S112" s="72">
        <f>'[1]10'!$R112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4</v>
      </c>
      <c r="D113" s="30">
        <v>1</v>
      </c>
      <c r="E113" s="30">
        <v>0</v>
      </c>
      <c r="F113" s="30">
        <v>2</v>
      </c>
      <c r="G113" s="30">
        <v>1</v>
      </c>
      <c r="H113" s="30">
        <v>6</v>
      </c>
      <c r="I113" s="30">
        <v>2</v>
      </c>
      <c r="J113" s="30">
        <v>15</v>
      </c>
      <c r="K113" s="30">
        <v>0</v>
      </c>
      <c r="L113" s="30">
        <v>0</v>
      </c>
      <c r="M113" s="30">
        <v>5</v>
      </c>
      <c r="N113" s="30">
        <v>3</v>
      </c>
      <c r="O113" s="30">
        <v>0</v>
      </c>
      <c r="P113" s="63">
        <v>0</v>
      </c>
      <c r="Q113" s="33">
        <f t="shared" si="1"/>
        <v>39</v>
      </c>
      <c r="R113" s="34">
        <f>Q113+'9'!R113</f>
        <v>808</v>
      </c>
      <c r="S113" s="73">
        <f>'[1]10'!$R113</f>
        <v>1034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1</v>
      </c>
      <c r="O114" s="30">
        <v>0</v>
      </c>
      <c r="P114" s="63">
        <v>0</v>
      </c>
      <c r="Q114" s="33">
        <f t="shared" si="1"/>
        <v>1</v>
      </c>
      <c r="R114" s="34">
        <f>Q114+'9'!R114</f>
        <v>25</v>
      </c>
      <c r="S114" s="73">
        <f>'[1]10'!$R114</f>
        <v>20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1</v>
      </c>
      <c r="P115" s="63">
        <v>0</v>
      </c>
      <c r="Q115" s="33">
        <f t="shared" si="1"/>
        <v>1</v>
      </c>
      <c r="R115" s="34">
        <f>Q115+'9'!R115</f>
        <v>4</v>
      </c>
      <c r="S115" s="73">
        <f>'[1]10'!$R115</f>
        <v>3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Q116+'9'!R116</f>
        <v>32</v>
      </c>
      <c r="S116" s="73">
        <f>'[1]10'!$R116</f>
        <v>70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Q117+'9'!R117</f>
        <v>11</v>
      </c>
      <c r="S117" s="73">
        <f>'[1]10'!$R117</f>
        <v>19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2</v>
      </c>
      <c r="E118" s="30">
        <v>1</v>
      </c>
      <c r="F118" s="30">
        <v>0</v>
      </c>
      <c r="G118" s="30">
        <v>0</v>
      </c>
      <c r="H118" s="30">
        <v>4</v>
      </c>
      <c r="I118" s="30">
        <v>2</v>
      </c>
      <c r="J118" s="30">
        <v>11</v>
      </c>
      <c r="K118" s="30">
        <v>62</v>
      </c>
      <c r="L118" s="30">
        <v>0</v>
      </c>
      <c r="M118" s="30">
        <v>4</v>
      </c>
      <c r="N118" s="30">
        <v>3</v>
      </c>
      <c r="O118" s="30">
        <v>3</v>
      </c>
      <c r="P118" s="63">
        <v>0</v>
      </c>
      <c r="Q118" s="33">
        <f t="shared" si="1"/>
        <v>92</v>
      </c>
      <c r="R118" s="34">
        <f>Q118+'9'!R118</f>
        <v>757</v>
      </c>
      <c r="S118" s="73">
        <f>'[1]10'!$R118</f>
        <v>913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Q119+'9'!R119</f>
        <v>0</v>
      </c>
      <c r="S119" s="72">
        <f>'[1]10'!$R119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Q120+'9'!R120</f>
        <v>0</v>
      </c>
      <c r="S120" s="72">
        <f>'[1]10'!$R120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Q121+'9'!R121</f>
        <v>2</v>
      </c>
      <c r="S121" s="73">
        <f>'[1]10'!$R121</f>
        <v>8</v>
      </c>
      <c r="T121" s="66" t="s">
        <v>183</v>
      </c>
    </row>
    <row r="122" spans="1:21" ht="20.100000000000001" customHeight="1">
      <c r="A122" s="100" t="s">
        <v>184</v>
      </c>
      <c r="B122" s="92">
        <v>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1</v>
      </c>
      <c r="I122" s="30">
        <v>9</v>
      </c>
      <c r="J122" s="30">
        <v>5</v>
      </c>
      <c r="K122" s="30">
        <v>0</v>
      </c>
      <c r="L122" s="30">
        <v>0</v>
      </c>
      <c r="M122" s="30">
        <v>6</v>
      </c>
      <c r="N122" s="30">
        <v>3</v>
      </c>
      <c r="O122" s="30">
        <v>0</v>
      </c>
      <c r="P122" s="63">
        <v>0</v>
      </c>
      <c r="Q122" s="33">
        <f t="shared" si="1"/>
        <v>28</v>
      </c>
      <c r="R122" s="34">
        <f>Q122+'9'!R122</f>
        <v>383</v>
      </c>
      <c r="S122" s="73">
        <f>'[1]10'!$R122</f>
        <v>184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Q123+'9'!R123</f>
        <v>0</v>
      </c>
      <c r="S123" s="72">
        <f>'[1]10'!$R123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Q124+'9'!R124</f>
        <v>0</v>
      </c>
      <c r="S124" s="72">
        <f>'[1]10'!$R124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Q125+'9'!R125</f>
        <v>0</v>
      </c>
      <c r="S125" s="84">
        <f>'[1]10'!$R125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Q126+'9'!R126</f>
        <v>0</v>
      </c>
      <c r="S126" s="84">
        <f>'[1]10'!$R126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Q127+'9'!R127</f>
        <v>0</v>
      </c>
      <c r="S127" s="85">
        <f>'[1]10'!$R127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Q128+'9'!R128</f>
        <v>50</v>
      </c>
      <c r="S128" s="86">
        <f>'[1]10'!$R128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10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10</v>
      </c>
    </row>
    <row r="132" spans="1:20" ht="20.100000000000001" customHeight="1">
      <c r="A132" s="98" t="s">
        <v>200</v>
      </c>
      <c r="B132" s="92">
        <v>104</v>
      </c>
      <c r="C132" s="30">
        <v>11</v>
      </c>
      <c r="D132" s="30">
        <v>13</v>
      </c>
      <c r="E132" s="30">
        <v>43</v>
      </c>
      <c r="F132" s="30">
        <v>61</v>
      </c>
      <c r="G132" s="30">
        <v>11</v>
      </c>
      <c r="H132" s="30">
        <v>100</v>
      </c>
      <c r="I132" s="30">
        <v>68</v>
      </c>
      <c r="J132" s="30">
        <v>50</v>
      </c>
      <c r="K132" s="30">
        <v>83</v>
      </c>
      <c r="L132" s="30">
        <v>27</v>
      </c>
      <c r="M132" s="30">
        <v>79</v>
      </c>
      <c r="N132" s="30">
        <v>226</v>
      </c>
      <c r="O132" s="30">
        <v>60</v>
      </c>
      <c r="P132" s="63">
        <v>84</v>
      </c>
      <c r="Q132" s="33">
        <f t="shared" ref="Q132:Q137" si="2">SUM(B132:P132)</f>
        <v>1020</v>
      </c>
      <c r="R132" s="34">
        <f>Q132+'9'!R132</f>
        <v>9724</v>
      </c>
      <c r="S132" s="88">
        <f>'[1]10'!$R132</f>
        <v>9586</v>
      </c>
      <c r="T132" s="81" t="s">
        <v>201</v>
      </c>
    </row>
    <row r="133" spans="1:20" ht="20.100000000000001" customHeight="1">
      <c r="A133" s="105" t="s">
        <v>202</v>
      </c>
      <c r="B133" s="92">
        <v>4</v>
      </c>
      <c r="C133" s="30">
        <v>0</v>
      </c>
      <c r="D133" s="30">
        <v>0</v>
      </c>
      <c r="E133" s="30">
        <v>0</v>
      </c>
      <c r="F133" s="30">
        <v>2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1</v>
      </c>
      <c r="N133" s="30">
        <v>1</v>
      </c>
      <c r="O133" s="30">
        <v>1</v>
      </c>
      <c r="P133" s="63">
        <v>0</v>
      </c>
      <c r="Q133" s="33">
        <f t="shared" si="2"/>
        <v>9</v>
      </c>
      <c r="R133" s="34">
        <f>Q133+'9'!R133</f>
        <v>120</v>
      </c>
      <c r="S133" s="86">
        <f>'[1]10'!$R133</f>
        <v>119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10</v>
      </c>
      <c r="O134" s="30">
        <v>2</v>
      </c>
      <c r="P134" s="63">
        <v>1</v>
      </c>
      <c r="Q134" s="51">
        <f t="shared" si="2"/>
        <v>14</v>
      </c>
      <c r="R134" s="34">
        <f>Q134+'9'!R134</f>
        <v>112</v>
      </c>
      <c r="S134" s="86">
        <f>'[1]10'!$R134</f>
        <v>101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Q135+'9'!R135</f>
        <v>0</v>
      </c>
      <c r="S135" s="86">
        <f>'[1]10'!$R135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0</v>
      </c>
      <c r="D136" s="30">
        <v>5</v>
      </c>
      <c r="E136" s="30">
        <v>0</v>
      </c>
      <c r="F136" s="30">
        <v>9</v>
      </c>
      <c r="G136" s="30">
        <v>0</v>
      </c>
      <c r="H136" s="30">
        <v>14</v>
      </c>
      <c r="I136" s="30">
        <v>5</v>
      </c>
      <c r="J136" s="30">
        <v>0</v>
      </c>
      <c r="K136" s="30">
        <v>7</v>
      </c>
      <c r="L136" s="30">
        <v>3</v>
      </c>
      <c r="M136" s="30">
        <v>1</v>
      </c>
      <c r="N136" s="30">
        <v>32</v>
      </c>
      <c r="O136" s="30">
        <v>1</v>
      </c>
      <c r="P136" s="63">
        <v>8</v>
      </c>
      <c r="Q136" s="51">
        <f t="shared" si="2"/>
        <v>89</v>
      </c>
      <c r="R136" s="34">
        <f>Q136+'9'!R136</f>
        <v>1064</v>
      </c>
      <c r="S136" s="86">
        <f>'[1]10'!$R136</f>
        <v>1140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Q137+'9'!R137</f>
        <v>0</v>
      </c>
      <c r="S137" s="86">
        <f>'[1]10'!$R137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486" priority="34" operator="greaterThan">
      <formula>0</formula>
    </cfRule>
  </conditionalFormatting>
  <conditionalFormatting sqref="Q44">
    <cfRule type="cellIs" dxfId="1485" priority="33" operator="greaterThan">
      <formula>0</formula>
    </cfRule>
  </conditionalFormatting>
  <conditionalFormatting sqref="Q46">
    <cfRule type="cellIs" dxfId="1484" priority="32" operator="greaterThan">
      <formula>0</formula>
    </cfRule>
  </conditionalFormatting>
  <conditionalFormatting sqref="B46:P46">
    <cfRule type="cellIs" dxfId="1483" priority="31" operator="greaterThan">
      <formula>0</formula>
    </cfRule>
  </conditionalFormatting>
  <conditionalFormatting sqref="B50:P51">
    <cfRule type="cellIs" dxfId="1482" priority="30" operator="greaterThan">
      <formula>0</formula>
    </cfRule>
  </conditionalFormatting>
  <conditionalFormatting sqref="Q50:Q51">
    <cfRule type="cellIs" dxfId="1481" priority="29" operator="greaterThan">
      <formula>0</formula>
    </cfRule>
  </conditionalFormatting>
  <conditionalFormatting sqref="Q54:Q56">
    <cfRule type="cellIs" dxfId="1480" priority="28" operator="greaterThan">
      <formula>0</formula>
    </cfRule>
  </conditionalFormatting>
  <conditionalFormatting sqref="B54:P56">
    <cfRule type="cellIs" dxfId="1479" priority="27" operator="greaterThan">
      <formula>0</formula>
    </cfRule>
  </conditionalFormatting>
  <conditionalFormatting sqref="Q72:Q73">
    <cfRule type="cellIs" dxfId="1478" priority="26" operator="greaterThan">
      <formula>0</formula>
    </cfRule>
  </conditionalFormatting>
  <conditionalFormatting sqref="B72:P73">
    <cfRule type="cellIs" dxfId="1477" priority="25" operator="greaterThan">
      <formula>0</formula>
    </cfRule>
  </conditionalFormatting>
  <conditionalFormatting sqref="Q81">
    <cfRule type="cellIs" dxfId="1476" priority="24" operator="greaterThan">
      <formula>0</formula>
    </cfRule>
  </conditionalFormatting>
  <conditionalFormatting sqref="B81:P81">
    <cfRule type="cellIs" dxfId="1475" priority="23" operator="greaterThan">
      <formula>0</formula>
    </cfRule>
  </conditionalFormatting>
  <conditionalFormatting sqref="Q76">
    <cfRule type="cellIs" dxfId="1474" priority="22" operator="greaterThan">
      <formula>0</formula>
    </cfRule>
  </conditionalFormatting>
  <conditionalFormatting sqref="B76:P76">
    <cfRule type="cellIs" dxfId="1473" priority="21" operator="greaterThan">
      <formula>0</formula>
    </cfRule>
  </conditionalFormatting>
  <conditionalFormatting sqref="Q79">
    <cfRule type="cellIs" dxfId="1472" priority="20" operator="greaterThan">
      <formula>0</formula>
    </cfRule>
  </conditionalFormatting>
  <conditionalFormatting sqref="B79:P79">
    <cfRule type="cellIs" dxfId="1471" priority="19" operator="greaterThan">
      <formula>0</formula>
    </cfRule>
  </conditionalFormatting>
  <conditionalFormatting sqref="Q83">
    <cfRule type="cellIs" dxfId="1470" priority="18" operator="greaterThan">
      <formula>0</formula>
    </cfRule>
  </conditionalFormatting>
  <conditionalFormatting sqref="B83:P83">
    <cfRule type="cellIs" dxfId="1469" priority="17" operator="greaterThan">
      <formula>0</formula>
    </cfRule>
  </conditionalFormatting>
  <conditionalFormatting sqref="Q100:Q102 Q104:Q105">
    <cfRule type="cellIs" dxfId="1468" priority="16" operator="greaterThan">
      <formula>0</formula>
    </cfRule>
  </conditionalFormatting>
  <conditionalFormatting sqref="B100:P102 B104:P105">
    <cfRule type="cellIs" dxfId="1467" priority="15" operator="greaterThan">
      <formula>0</formula>
    </cfRule>
  </conditionalFormatting>
  <conditionalFormatting sqref="Q109:Q111">
    <cfRule type="cellIs" dxfId="1466" priority="14" operator="greaterThan">
      <formula>0</formula>
    </cfRule>
  </conditionalFormatting>
  <conditionalFormatting sqref="B109:P111">
    <cfRule type="cellIs" dxfId="1465" priority="13" operator="greaterThan">
      <formula>0</formula>
    </cfRule>
  </conditionalFormatting>
  <conditionalFormatting sqref="Q119:Q120">
    <cfRule type="cellIs" dxfId="1464" priority="12" operator="greaterThan">
      <formula>0</formula>
    </cfRule>
  </conditionalFormatting>
  <conditionalFormatting sqref="B119:P120">
    <cfRule type="cellIs" dxfId="1463" priority="11" operator="greaterThan">
      <formula>0</formula>
    </cfRule>
  </conditionalFormatting>
  <conditionalFormatting sqref="Q123">
    <cfRule type="cellIs" dxfId="1462" priority="10" operator="greaterThan">
      <formula>0</formula>
    </cfRule>
  </conditionalFormatting>
  <conditionalFormatting sqref="B123:P123">
    <cfRule type="cellIs" dxfId="1461" priority="9" operator="greaterThan">
      <formula>0</formula>
    </cfRule>
  </conditionalFormatting>
  <conditionalFormatting sqref="Q125:Q127">
    <cfRule type="cellIs" dxfId="1460" priority="8" operator="greaterThan">
      <formula>0</formula>
    </cfRule>
  </conditionalFormatting>
  <conditionalFormatting sqref="B125:P127">
    <cfRule type="cellIs" dxfId="1459" priority="7" operator="greaterThan">
      <formula>0</formula>
    </cfRule>
  </conditionalFormatting>
  <conditionalFormatting sqref="Q124">
    <cfRule type="cellIs" dxfId="1458" priority="6" operator="greaterThan">
      <formula>0</formula>
    </cfRule>
  </conditionalFormatting>
  <conditionalFormatting sqref="B124:P124">
    <cfRule type="cellIs" dxfId="1457" priority="5" operator="greaterThan">
      <formula>0</formula>
    </cfRule>
  </conditionalFormatting>
  <conditionalFormatting sqref="Q112">
    <cfRule type="cellIs" dxfId="1456" priority="4" operator="greaterThan">
      <formula>0</formula>
    </cfRule>
  </conditionalFormatting>
  <conditionalFormatting sqref="B112:P112">
    <cfRule type="cellIs" dxfId="1455" priority="3" operator="greaterThan">
      <formula>0</formula>
    </cfRule>
  </conditionalFormatting>
  <conditionalFormatting sqref="Q99">
    <cfRule type="cellIs" dxfId="1454" priority="2" operator="greaterThan">
      <formula>0</formula>
    </cfRule>
  </conditionalFormatting>
  <conditionalFormatting sqref="B99:P99">
    <cfRule type="cellIs" dxfId="1453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30" zoomScaleNormal="50" zoomScaleSheetLayoutView="100" workbookViewId="0">
      <selection activeCell="R95" sqref="R95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SUM('10'!L13,"1")</f>
        <v>43898</v>
      </c>
      <c r="J13" s="151"/>
      <c r="K13" s="111" t="s">
        <v>222</v>
      </c>
      <c r="L13" s="151">
        <f>I13+6</f>
        <v>43904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11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11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11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11</v>
      </c>
    </row>
    <row r="43" spans="1:20" s="29" customFormat="1" ht="20.100000000000001" customHeight="1">
      <c r="A43" s="98" t="s">
        <v>39</v>
      </c>
      <c r="B43" s="91">
        <v>7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5</v>
      </c>
      <c r="I43" s="30">
        <v>1</v>
      </c>
      <c r="J43" s="30">
        <v>1</v>
      </c>
      <c r="K43" s="30">
        <v>0</v>
      </c>
      <c r="L43" s="30">
        <v>2</v>
      </c>
      <c r="M43" s="30">
        <v>1</v>
      </c>
      <c r="N43" s="30">
        <v>0</v>
      </c>
      <c r="O43" s="30">
        <v>0</v>
      </c>
      <c r="P43" s="63">
        <v>0</v>
      </c>
      <c r="Q43" s="27">
        <f>SUM(B43:P43)</f>
        <v>17</v>
      </c>
      <c r="R43" s="28">
        <f>Q43+'10'!R43</f>
        <v>354</v>
      </c>
      <c r="S43" s="71">
        <f>'[1]11'!$R43</f>
        <v>280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Q44+'10'!R44</f>
        <v>0</v>
      </c>
      <c r="S44" s="72">
        <f>'[1]11'!$R44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Q45+'10'!R45</f>
        <v>0</v>
      </c>
      <c r="S45" s="73">
        <f>'[1]11'!$R45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Q46+'10'!R46</f>
        <v>0</v>
      </c>
      <c r="S46" s="72">
        <f>'[1]11'!$R46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Q47+'10'!R47</f>
        <v>0</v>
      </c>
      <c r="S47" s="73">
        <f>'[1]11'!$R47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Q48+'10'!R48</f>
        <v>61</v>
      </c>
      <c r="S48" s="73">
        <f>'[1]11'!$R48</f>
        <v>61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Q49+'10'!R49</f>
        <v>1</v>
      </c>
      <c r="S49" s="73">
        <f>'[1]11'!$R49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Q50+'10'!R50</f>
        <v>0</v>
      </c>
      <c r="S50" s="72">
        <f>'[1]11'!$R50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Q51+'10'!R51</f>
        <v>1</v>
      </c>
      <c r="S51" s="72">
        <f>'[1]11'!$R51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Q52+'10'!R52</f>
        <v>24</v>
      </c>
      <c r="S52" s="73">
        <f>'[1]11'!$R52</f>
        <v>37</v>
      </c>
      <c r="T52" s="66" t="s">
        <v>56</v>
      </c>
    </row>
    <row r="53" spans="1:20" ht="20.100000000000001" customHeight="1">
      <c r="A53" s="100" t="s">
        <v>57</v>
      </c>
      <c r="B53" s="92">
        <v>12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</v>
      </c>
      <c r="I53" s="30">
        <v>2</v>
      </c>
      <c r="J53" s="30">
        <v>0</v>
      </c>
      <c r="K53" s="30">
        <v>0</v>
      </c>
      <c r="L53" s="30">
        <v>0</v>
      </c>
      <c r="M53" s="30">
        <v>1</v>
      </c>
      <c r="N53" s="30">
        <v>0</v>
      </c>
      <c r="O53" s="30">
        <v>0</v>
      </c>
      <c r="P53" s="63">
        <v>1</v>
      </c>
      <c r="Q53" s="33">
        <f t="shared" si="0"/>
        <v>17</v>
      </c>
      <c r="R53" s="34">
        <f>Q53+'10'!R53</f>
        <v>362</v>
      </c>
      <c r="S53" s="73">
        <f>'[1]11'!$R53</f>
        <v>402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Q54+'10'!R54</f>
        <v>0</v>
      </c>
      <c r="S54" s="72">
        <f>'[1]11'!$R54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Q55+'10'!R55</f>
        <v>0</v>
      </c>
      <c r="S55" s="72">
        <f>'[1]11'!$R55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Q56+'10'!R56</f>
        <v>0</v>
      </c>
      <c r="S56" s="72">
        <f>'[1]11'!$R56</f>
        <v>0</v>
      </c>
      <c r="T56" s="66" t="s">
        <v>64</v>
      </c>
    </row>
    <row r="57" spans="1:20" ht="20.100000000000001" customHeight="1">
      <c r="A57" s="101" t="s">
        <v>65</v>
      </c>
      <c r="B57" s="92">
        <v>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Q57+'10'!R57</f>
        <v>9</v>
      </c>
      <c r="S57" s="73">
        <f>'[1]11'!$R57</f>
        <v>23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1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1</v>
      </c>
      <c r="R58" s="34">
        <f>Q58+'10'!R58</f>
        <v>15</v>
      </c>
      <c r="S58" s="73">
        <f>'[1]11'!$R58</f>
        <v>10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Q59+'10'!R59</f>
        <v>3</v>
      </c>
      <c r="S59" s="73">
        <f>'[1]11'!$R59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Q60+'10'!R60</f>
        <v>0</v>
      </c>
      <c r="S60" s="73">
        <f>'[1]11'!$R60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Q61+'10'!R61</f>
        <v>0</v>
      </c>
      <c r="S61" s="73">
        <f>'[1]11'!$R61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Q62+'10'!R62</f>
        <v>6</v>
      </c>
      <c r="S62" s="73">
        <f>'[1]11'!$R62</f>
        <v>9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Q63+'10'!R63</f>
        <v>0</v>
      </c>
      <c r="S63" s="73">
        <f>'[1]11'!$R63</f>
        <v>1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Q64+'10'!R64</f>
        <v>7</v>
      </c>
      <c r="S64" s="73">
        <f>'[1]11'!$R64</f>
        <v>2</v>
      </c>
      <c r="T64" s="66" t="s">
        <v>84</v>
      </c>
    </row>
    <row r="65" spans="1:20" ht="20.100000000000001" customHeight="1">
      <c r="A65" s="100" t="s">
        <v>85</v>
      </c>
      <c r="B65" s="92">
        <v>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1</v>
      </c>
      <c r="J65" s="30">
        <v>1</v>
      </c>
      <c r="K65" s="30">
        <v>0</v>
      </c>
      <c r="L65" s="30">
        <v>0</v>
      </c>
      <c r="M65" s="30">
        <v>2</v>
      </c>
      <c r="N65" s="30">
        <v>0</v>
      </c>
      <c r="O65" s="30">
        <v>0</v>
      </c>
      <c r="P65" s="63">
        <v>0</v>
      </c>
      <c r="Q65" s="33">
        <f t="shared" si="0"/>
        <v>5</v>
      </c>
      <c r="R65" s="34">
        <f>Q65+'10'!R65</f>
        <v>38</v>
      </c>
      <c r="S65" s="73">
        <f>'[1]11'!$R65</f>
        <v>30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Q66+'10'!R66</f>
        <v>0</v>
      </c>
      <c r="S66" s="73">
        <f>'[1]11'!$R66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1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1</v>
      </c>
      <c r="R67" s="34">
        <f>Q67+'10'!R67</f>
        <v>7</v>
      </c>
      <c r="S67" s="73">
        <f>'[1]11'!$R67</f>
        <v>2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1</v>
      </c>
      <c r="K68" s="30">
        <v>0</v>
      </c>
      <c r="L68" s="30">
        <v>0</v>
      </c>
      <c r="M68" s="30">
        <v>1</v>
      </c>
      <c r="N68" s="30">
        <v>0</v>
      </c>
      <c r="O68" s="30">
        <v>0</v>
      </c>
      <c r="P68" s="63">
        <v>0</v>
      </c>
      <c r="Q68" s="33">
        <f t="shared" si="0"/>
        <v>2</v>
      </c>
      <c r="R68" s="34">
        <f>Q68+'10'!R68</f>
        <v>177</v>
      </c>
      <c r="S68" s="73">
        <f>'[1]11'!$R68</f>
        <v>135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Q69+'10'!R69</f>
        <v>1</v>
      </c>
      <c r="S69" s="73">
        <f>'[1]11'!$R69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2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2</v>
      </c>
      <c r="R70" s="34">
        <f>Q70+'10'!R70</f>
        <v>8</v>
      </c>
      <c r="S70" s="73">
        <f>'[1]11'!$R70</f>
        <v>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9</v>
      </c>
      <c r="N71" s="30">
        <v>0</v>
      </c>
      <c r="O71" s="30">
        <v>0</v>
      </c>
      <c r="P71" s="63">
        <v>0</v>
      </c>
      <c r="Q71" s="33">
        <f t="shared" si="0"/>
        <v>9</v>
      </c>
      <c r="R71" s="34">
        <f>Q71+'10'!R71</f>
        <v>80</v>
      </c>
      <c r="S71" s="73">
        <f>'[1]11'!$R71</f>
        <v>32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Q72+'10'!R72</f>
        <v>0</v>
      </c>
      <c r="S72" s="72">
        <f>'[1]11'!$R72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Q73+'10'!R73</f>
        <v>0</v>
      </c>
      <c r="S73" s="72">
        <f>'[1]11'!$R73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11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11</v>
      </c>
      <c r="R74" s="34">
        <f>Q74+'10'!R74</f>
        <v>61</v>
      </c>
      <c r="S74" s="73">
        <f>'[1]11'!$R74</f>
        <v>19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1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1</v>
      </c>
      <c r="R75" s="34">
        <f>Q75+'10'!R75</f>
        <v>11</v>
      </c>
      <c r="S75" s="73">
        <f>'[1]11'!$R75</f>
        <v>753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Q76+'10'!R76</f>
        <v>0</v>
      </c>
      <c r="S76" s="72">
        <f>'[1]11'!$R76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Q77+'10'!R77</f>
        <v>0</v>
      </c>
      <c r="S77" s="73">
        <f>'[1]11'!$R77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Q78+'10'!R78</f>
        <v>31</v>
      </c>
      <c r="S78" s="73">
        <f>'[1]11'!$R78</f>
        <v>44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Q79+'10'!R79</f>
        <v>0</v>
      </c>
      <c r="S79" s="72">
        <f>'[1]11'!$R79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Q80+'10'!R80</f>
        <v>0</v>
      </c>
      <c r="S80" s="73">
        <f>'[1]11'!$R80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Q81+'10'!R81</f>
        <v>0</v>
      </c>
      <c r="S81" s="72">
        <f>'[1]11'!$R81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2</v>
      </c>
      <c r="K82" s="30">
        <v>0</v>
      </c>
      <c r="L82" s="30">
        <v>1</v>
      </c>
      <c r="M82" s="30">
        <v>1</v>
      </c>
      <c r="N82" s="30">
        <v>0</v>
      </c>
      <c r="O82" s="30">
        <v>0</v>
      </c>
      <c r="P82" s="63">
        <v>0</v>
      </c>
      <c r="Q82" s="33">
        <f t="shared" si="0"/>
        <v>4</v>
      </c>
      <c r="R82" s="34">
        <f>Q82+'10'!R82</f>
        <v>501</v>
      </c>
      <c r="S82" s="73">
        <f>'[1]11'!$R82</f>
        <v>317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Q83+'10'!R83</f>
        <v>0</v>
      </c>
      <c r="S83" s="72">
        <f>'[1]11'!$R83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Q84+'10'!R84</f>
        <v>23</v>
      </c>
      <c r="S84" s="75">
        <f>'[1]11'!$R84</f>
        <v>10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11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11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Q87+'10'!R87</f>
        <v>0</v>
      </c>
      <c r="S87" s="73">
        <f>'[1]11'!$R87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1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1</v>
      </c>
      <c r="P88" s="63">
        <v>0</v>
      </c>
      <c r="Q88" s="33">
        <f t="shared" si="1"/>
        <v>2</v>
      </c>
      <c r="R88" s="34">
        <f>Q88+'10'!R88</f>
        <v>38</v>
      </c>
      <c r="S88" s="73">
        <f>'[1]11'!$R88</f>
        <v>92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Q89+'10'!R89</f>
        <v>5</v>
      </c>
      <c r="S89" s="73">
        <f>'[1]11'!$R89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Q90+'10'!R90</f>
        <v>29</v>
      </c>
      <c r="S90" s="73">
        <f>'[1]11'!$R90</f>
        <v>25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Q91+'10'!R91</f>
        <v>0</v>
      </c>
      <c r="S91" s="73">
        <f>'[1]11'!$R91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Q92+'10'!R92</f>
        <v>0</v>
      </c>
      <c r="S92" s="73">
        <f>'[1]11'!$R92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1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Q93+'10'!R93</f>
        <v>23</v>
      </c>
      <c r="S93" s="73">
        <f>'[1]11'!$R93</f>
        <v>20</v>
      </c>
      <c r="T93" s="66" t="s">
        <v>131</v>
      </c>
    </row>
    <row r="94" spans="1:20" ht="20.100000000000001" customHeight="1">
      <c r="A94" s="100" t="s">
        <v>132</v>
      </c>
      <c r="B94" s="92">
        <v>1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1</v>
      </c>
      <c r="R94" s="34">
        <f>Q94+'10'!R94</f>
        <v>28</v>
      </c>
      <c r="S94" s="73">
        <f>'[1]11'!$R94</f>
        <v>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Q95+'10'!R95</f>
        <v>9</v>
      </c>
      <c r="S95" s="73">
        <f>'[1]11'!$R95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1</v>
      </c>
      <c r="H96" s="30">
        <v>3</v>
      </c>
      <c r="I96" s="30">
        <v>0</v>
      </c>
      <c r="J96" s="30">
        <v>0</v>
      </c>
      <c r="K96" s="30">
        <v>0</v>
      </c>
      <c r="L96" s="30">
        <v>2</v>
      </c>
      <c r="M96" s="30">
        <v>1</v>
      </c>
      <c r="N96" s="30">
        <v>0</v>
      </c>
      <c r="O96" s="30">
        <v>0</v>
      </c>
      <c r="P96" s="63">
        <v>0</v>
      </c>
      <c r="Q96" s="33">
        <f t="shared" si="1"/>
        <v>7</v>
      </c>
      <c r="R96" s="34">
        <f>Q96+'10'!R96</f>
        <v>165</v>
      </c>
      <c r="S96" s="73">
        <f>'[1]11'!$R96</f>
        <v>456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1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1</v>
      </c>
      <c r="R97" s="34">
        <f>Q97+'10'!R97</f>
        <v>101</v>
      </c>
      <c r="S97" s="73">
        <f>'[1]11'!$R97</f>
        <v>10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Q98+'10'!R98</f>
        <v>71</v>
      </c>
      <c r="S98" s="73">
        <f>'[1]11'!$R98</f>
        <v>25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Q99+'10'!R99</f>
        <v>1</v>
      </c>
      <c r="S99" s="72">
        <f>'[1]11'!$R99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Q100+'10'!R100</f>
        <v>1</v>
      </c>
      <c r="S100" s="72">
        <f>'[1]11'!$R100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Q101+'10'!R101</f>
        <v>0</v>
      </c>
      <c r="S101" s="72">
        <f>'[1]11'!$R101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Q102+'10'!R102</f>
        <v>0</v>
      </c>
      <c r="S102" s="72">
        <f>'[1]11'!$R102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6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6</v>
      </c>
      <c r="R103" s="34">
        <f>Q103+'10'!R103</f>
        <v>57</v>
      </c>
      <c r="S103" s="73">
        <f>'[1]11'!$R103</f>
        <v>56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Q104+'10'!R104</f>
        <v>8</v>
      </c>
      <c r="S104" s="72">
        <f>'[1]11'!$R104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Q105+'10'!R105</f>
        <v>0</v>
      </c>
      <c r="S105" s="72">
        <f>'[1]11'!$R105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Q106+'10'!R106</f>
        <v>0</v>
      </c>
      <c r="S106" s="73">
        <f>'[1]11'!$R106</f>
        <v>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1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1</v>
      </c>
      <c r="R107" s="34">
        <f>Q107+'10'!R107</f>
        <v>5</v>
      </c>
      <c r="S107" s="73">
        <f>'[1]11'!$R107</f>
        <v>8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Q108+'10'!R108</f>
        <v>2</v>
      </c>
      <c r="S108" s="73">
        <f>'[1]11'!$R108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Q109+'10'!R109</f>
        <v>0</v>
      </c>
      <c r="S109" s="72">
        <f>'[1]11'!$R109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Q110+'10'!R110</f>
        <v>0</v>
      </c>
      <c r="S110" s="72">
        <f>'[1]11'!$R110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Q111+'10'!R111</f>
        <v>0</v>
      </c>
      <c r="S111" s="72">
        <f>'[1]11'!$R111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Q112+'10'!R112</f>
        <v>0</v>
      </c>
      <c r="S112" s="72">
        <f>'[1]11'!$R112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7</v>
      </c>
      <c r="C113" s="30">
        <v>0</v>
      </c>
      <c r="D113" s="30">
        <v>0</v>
      </c>
      <c r="E113" s="30">
        <v>0</v>
      </c>
      <c r="F113" s="30">
        <v>1</v>
      </c>
      <c r="G113" s="30">
        <v>0</v>
      </c>
      <c r="H113" s="30">
        <v>2</v>
      </c>
      <c r="I113" s="30">
        <v>3</v>
      </c>
      <c r="J113" s="30">
        <v>4</v>
      </c>
      <c r="K113" s="30">
        <v>0</v>
      </c>
      <c r="L113" s="30">
        <v>3</v>
      </c>
      <c r="M113" s="30">
        <v>6</v>
      </c>
      <c r="N113" s="30">
        <v>0</v>
      </c>
      <c r="O113" s="30">
        <v>1</v>
      </c>
      <c r="P113" s="63">
        <v>4</v>
      </c>
      <c r="Q113" s="33">
        <f t="shared" si="1"/>
        <v>31</v>
      </c>
      <c r="R113" s="34">
        <f>Q113+'10'!R113</f>
        <v>839</v>
      </c>
      <c r="S113" s="73">
        <f>'[1]11'!$R113</f>
        <v>1103</v>
      </c>
      <c r="T113" s="66" t="s">
        <v>167</v>
      </c>
    </row>
    <row r="114" spans="1:21" ht="20.100000000000001" customHeight="1">
      <c r="A114" s="100" t="s">
        <v>168</v>
      </c>
      <c r="B114" s="92">
        <v>21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1</v>
      </c>
      <c r="N114" s="30">
        <v>0</v>
      </c>
      <c r="O114" s="30">
        <v>0</v>
      </c>
      <c r="P114" s="63">
        <v>0</v>
      </c>
      <c r="Q114" s="33">
        <f t="shared" si="1"/>
        <v>22</v>
      </c>
      <c r="R114" s="34">
        <f>Q114+'10'!R114</f>
        <v>47</v>
      </c>
      <c r="S114" s="73">
        <f>'[1]11'!$R114</f>
        <v>20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Q115+'10'!R115</f>
        <v>4</v>
      </c>
      <c r="S115" s="73">
        <f>'[1]11'!$R115</f>
        <v>3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1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1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2</v>
      </c>
      <c r="R116" s="34">
        <f>Q116+'10'!R116</f>
        <v>34</v>
      </c>
      <c r="S116" s="73">
        <f>'[1]11'!$R116</f>
        <v>75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1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1</v>
      </c>
      <c r="R117" s="34">
        <f>Q117+'10'!R117</f>
        <v>12</v>
      </c>
      <c r="S117" s="73">
        <f>'[1]11'!$R117</f>
        <v>21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35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18</v>
      </c>
      <c r="I118" s="30">
        <v>0</v>
      </c>
      <c r="J118" s="30">
        <v>2</v>
      </c>
      <c r="K118" s="30">
        <v>0</v>
      </c>
      <c r="L118" s="30">
        <v>10</v>
      </c>
      <c r="M118" s="30">
        <v>15</v>
      </c>
      <c r="N118" s="30">
        <v>0</v>
      </c>
      <c r="O118" s="30">
        <v>5</v>
      </c>
      <c r="P118" s="63">
        <v>2</v>
      </c>
      <c r="Q118" s="33">
        <f t="shared" si="1"/>
        <v>87</v>
      </c>
      <c r="R118" s="34">
        <f>Q118+'10'!R118</f>
        <v>844</v>
      </c>
      <c r="S118" s="73">
        <f>'[1]11'!$R118</f>
        <v>1004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Q119+'10'!R119</f>
        <v>0</v>
      </c>
      <c r="S119" s="72">
        <f>'[1]11'!$R119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Q120+'10'!R120</f>
        <v>0</v>
      </c>
      <c r="S120" s="72">
        <f>'[1]11'!$R120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Q121+'10'!R121</f>
        <v>2</v>
      </c>
      <c r="S121" s="73">
        <f>'[1]11'!$R121</f>
        <v>8</v>
      </c>
      <c r="T121" s="66" t="s">
        <v>183</v>
      </c>
    </row>
    <row r="122" spans="1:21" ht="20.100000000000001" customHeight="1">
      <c r="A122" s="100" t="s">
        <v>184</v>
      </c>
      <c r="B122" s="92">
        <v>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3</v>
      </c>
      <c r="I122" s="30">
        <v>1</v>
      </c>
      <c r="J122" s="30">
        <v>2</v>
      </c>
      <c r="K122" s="30">
        <v>0</v>
      </c>
      <c r="L122" s="30">
        <v>2</v>
      </c>
      <c r="M122" s="30">
        <v>1</v>
      </c>
      <c r="N122" s="30">
        <v>0</v>
      </c>
      <c r="O122" s="30">
        <v>0</v>
      </c>
      <c r="P122" s="63">
        <v>0</v>
      </c>
      <c r="Q122" s="33">
        <f t="shared" si="1"/>
        <v>13</v>
      </c>
      <c r="R122" s="34">
        <f>Q122+'10'!R122</f>
        <v>396</v>
      </c>
      <c r="S122" s="73">
        <f>'[1]11'!$R122</f>
        <v>209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Q123+'10'!R123</f>
        <v>0</v>
      </c>
      <c r="S123" s="72">
        <f>'[1]11'!$R123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Q124+'10'!R124</f>
        <v>0</v>
      </c>
      <c r="S124" s="72">
        <f>'[1]11'!$R124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Q125+'10'!R125</f>
        <v>0</v>
      </c>
      <c r="S125" s="84">
        <f>'[1]11'!$R125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Q126+'10'!R126</f>
        <v>0</v>
      </c>
      <c r="S126" s="84">
        <f>'[1]11'!$R126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Q127+'10'!R127</f>
        <v>0</v>
      </c>
      <c r="S127" s="85">
        <f>'[1]11'!$R127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Q128+'10'!R128</f>
        <v>50</v>
      </c>
      <c r="S128" s="86">
        <f>'[1]11'!$R128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11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11</v>
      </c>
    </row>
    <row r="132" spans="1:20" ht="20.100000000000001" customHeight="1">
      <c r="A132" s="98" t="s">
        <v>200</v>
      </c>
      <c r="B132" s="92">
        <v>140</v>
      </c>
      <c r="C132" s="30">
        <v>26</v>
      </c>
      <c r="D132" s="30">
        <v>21</v>
      </c>
      <c r="E132" s="30">
        <v>53</v>
      </c>
      <c r="F132" s="30">
        <v>64</v>
      </c>
      <c r="G132" s="30">
        <v>10</v>
      </c>
      <c r="H132" s="30">
        <v>86</v>
      </c>
      <c r="I132" s="30">
        <v>45</v>
      </c>
      <c r="J132" s="30">
        <v>63</v>
      </c>
      <c r="K132" s="30">
        <v>56</v>
      </c>
      <c r="L132" s="30">
        <v>29</v>
      </c>
      <c r="M132" s="30">
        <v>41</v>
      </c>
      <c r="N132" s="30">
        <v>214</v>
      </c>
      <c r="O132" s="30">
        <v>46</v>
      </c>
      <c r="P132" s="63">
        <v>49</v>
      </c>
      <c r="Q132" s="33">
        <f t="shared" ref="Q132:Q137" si="2">SUM(B132:P132)</f>
        <v>943</v>
      </c>
      <c r="R132" s="34">
        <f>Q132+'10'!R132</f>
        <v>10667</v>
      </c>
      <c r="S132" s="88">
        <f>'[1]11'!$R132</f>
        <v>10499</v>
      </c>
      <c r="T132" s="81" t="s">
        <v>201</v>
      </c>
    </row>
    <row r="133" spans="1:20" ht="20.100000000000001" customHeight="1">
      <c r="A133" s="105" t="s">
        <v>202</v>
      </c>
      <c r="B133" s="92">
        <v>3</v>
      </c>
      <c r="C133" s="30">
        <v>0</v>
      </c>
      <c r="D133" s="30">
        <v>0</v>
      </c>
      <c r="E133" s="30">
        <v>0</v>
      </c>
      <c r="F133" s="30">
        <v>2</v>
      </c>
      <c r="G133" s="30">
        <v>0</v>
      </c>
      <c r="H133" s="30">
        <v>1</v>
      </c>
      <c r="I133" s="30">
        <v>1</v>
      </c>
      <c r="J133" s="30">
        <v>0</v>
      </c>
      <c r="K133" s="30">
        <v>0</v>
      </c>
      <c r="L133" s="30">
        <v>2</v>
      </c>
      <c r="M133" s="30">
        <v>1</v>
      </c>
      <c r="N133" s="30">
        <v>1</v>
      </c>
      <c r="O133" s="30">
        <v>2</v>
      </c>
      <c r="P133" s="63">
        <v>0</v>
      </c>
      <c r="Q133" s="33">
        <f t="shared" si="2"/>
        <v>13</v>
      </c>
      <c r="R133" s="34">
        <f>Q133+'10'!R133</f>
        <v>133</v>
      </c>
      <c r="S133" s="86">
        <f>'[1]11'!$R133</f>
        <v>127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</v>
      </c>
      <c r="O134" s="30">
        <v>1</v>
      </c>
      <c r="P134" s="63">
        <v>4</v>
      </c>
      <c r="Q134" s="51">
        <f t="shared" si="2"/>
        <v>7</v>
      </c>
      <c r="R134" s="34">
        <f>Q134+'10'!R134</f>
        <v>119</v>
      </c>
      <c r="S134" s="86">
        <f>'[1]11'!$R134</f>
        <v>111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Q135+'10'!R135</f>
        <v>0</v>
      </c>
      <c r="S135" s="86">
        <f>'[1]11'!$R135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5</v>
      </c>
      <c r="C136" s="30">
        <v>6</v>
      </c>
      <c r="D136" s="30">
        <v>6</v>
      </c>
      <c r="E136" s="30">
        <v>4</v>
      </c>
      <c r="F136" s="30">
        <v>9</v>
      </c>
      <c r="G136" s="30">
        <v>0</v>
      </c>
      <c r="H136" s="30">
        <v>19</v>
      </c>
      <c r="I136" s="30">
        <v>5</v>
      </c>
      <c r="J136" s="30">
        <v>1</v>
      </c>
      <c r="K136" s="30">
        <v>5</v>
      </c>
      <c r="L136" s="30">
        <v>6</v>
      </c>
      <c r="M136" s="30">
        <v>1</v>
      </c>
      <c r="N136" s="30">
        <v>26</v>
      </c>
      <c r="O136" s="30">
        <v>1</v>
      </c>
      <c r="P136" s="63">
        <v>2</v>
      </c>
      <c r="Q136" s="51">
        <f t="shared" si="2"/>
        <v>96</v>
      </c>
      <c r="R136" s="34">
        <f>Q136+'10'!R136</f>
        <v>1160</v>
      </c>
      <c r="S136" s="86">
        <f>'[1]11'!$R136</f>
        <v>1274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Q137+'10'!R137</f>
        <v>0</v>
      </c>
      <c r="S137" s="86">
        <f>'[1]11'!$R137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452" priority="34" operator="greaterThan">
      <formula>0</formula>
    </cfRule>
  </conditionalFormatting>
  <conditionalFormatting sqref="Q44">
    <cfRule type="cellIs" dxfId="1451" priority="33" operator="greaterThan">
      <formula>0</formula>
    </cfRule>
  </conditionalFormatting>
  <conditionalFormatting sqref="Q46">
    <cfRule type="cellIs" dxfId="1450" priority="32" operator="greaterThan">
      <formula>0</formula>
    </cfRule>
  </conditionalFormatting>
  <conditionalFormatting sqref="B46:P46">
    <cfRule type="cellIs" dxfId="1449" priority="31" operator="greaterThan">
      <formula>0</formula>
    </cfRule>
  </conditionalFormatting>
  <conditionalFormatting sqref="B50:P51">
    <cfRule type="cellIs" dxfId="1448" priority="30" operator="greaterThan">
      <formula>0</formula>
    </cfRule>
  </conditionalFormatting>
  <conditionalFormatting sqref="Q50:Q51">
    <cfRule type="cellIs" dxfId="1447" priority="29" operator="greaterThan">
      <formula>0</formula>
    </cfRule>
  </conditionalFormatting>
  <conditionalFormatting sqref="Q54:Q56">
    <cfRule type="cellIs" dxfId="1446" priority="28" operator="greaterThan">
      <formula>0</formula>
    </cfRule>
  </conditionalFormatting>
  <conditionalFormatting sqref="B54:P56">
    <cfRule type="cellIs" dxfId="1445" priority="27" operator="greaterThan">
      <formula>0</formula>
    </cfRule>
  </conditionalFormatting>
  <conditionalFormatting sqref="Q72:Q73">
    <cfRule type="cellIs" dxfId="1444" priority="26" operator="greaterThan">
      <formula>0</formula>
    </cfRule>
  </conditionalFormatting>
  <conditionalFormatting sqref="B72:P73">
    <cfRule type="cellIs" dxfId="1443" priority="25" operator="greaterThan">
      <formula>0</formula>
    </cfRule>
  </conditionalFormatting>
  <conditionalFormatting sqref="Q81">
    <cfRule type="cellIs" dxfId="1442" priority="24" operator="greaterThan">
      <formula>0</formula>
    </cfRule>
  </conditionalFormatting>
  <conditionalFormatting sqref="B81:P81">
    <cfRule type="cellIs" dxfId="1441" priority="23" operator="greaterThan">
      <formula>0</formula>
    </cfRule>
  </conditionalFormatting>
  <conditionalFormatting sqref="Q76">
    <cfRule type="cellIs" dxfId="1440" priority="22" operator="greaterThan">
      <formula>0</formula>
    </cfRule>
  </conditionalFormatting>
  <conditionalFormatting sqref="B76:P76">
    <cfRule type="cellIs" dxfId="1439" priority="21" operator="greaterThan">
      <formula>0</formula>
    </cfRule>
  </conditionalFormatting>
  <conditionalFormatting sqref="Q79">
    <cfRule type="cellIs" dxfId="1438" priority="20" operator="greaterThan">
      <formula>0</formula>
    </cfRule>
  </conditionalFormatting>
  <conditionalFormatting sqref="B79:P79">
    <cfRule type="cellIs" dxfId="1437" priority="19" operator="greaterThan">
      <formula>0</formula>
    </cfRule>
  </conditionalFormatting>
  <conditionalFormatting sqref="Q83">
    <cfRule type="cellIs" dxfId="1436" priority="18" operator="greaterThan">
      <formula>0</formula>
    </cfRule>
  </conditionalFormatting>
  <conditionalFormatting sqref="B83:P83">
    <cfRule type="cellIs" dxfId="1435" priority="17" operator="greaterThan">
      <formula>0</formula>
    </cfRule>
  </conditionalFormatting>
  <conditionalFormatting sqref="Q100:Q102 Q104:Q105">
    <cfRule type="cellIs" dxfId="1434" priority="16" operator="greaterThan">
      <formula>0</formula>
    </cfRule>
  </conditionalFormatting>
  <conditionalFormatting sqref="B100:P102 B104:P105">
    <cfRule type="cellIs" dxfId="1433" priority="15" operator="greaterThan">
      <formula>0</formula>
    </cfRule>
  </conditionalFormatting>
  <conditionalFormatting sqref="Q109:Q111">
    <cfRule type="cellIs" dxfId="1432" priority="14" operator="greaterThan">
      <formula>0</formula>
    </cfRule>
  </conditionalFormatting>
  <conditionalFormatting sqref="B109:P111">
    <cfRule type="cellIs" dxfId="1431" priority="13" operator="greaterThan">
      <formula>0</formula>
    </cfRule>
  </conditionalFormatting>
  <conditionalFormatting sqref="Q119:Q120">
    <cfRule type="cellIs" dxfId="1430" priority="12" operator="greaterThan">
      <formula>0</formula>
    </cfRule>
  </conditionalFormatting>
  <conditionalFormatting sqref="B119:P120">
    <cfRule type="cellIs" dxfId="1429" priority="11" operator="greaterThan">
      <formula>0</formula>
    </cfRule>
  </conditionalFormatting>
  <conditionalFormatting sqref="Q123">
    <cfRule type="cellIs" dxfId="1428" priority="10" operator="greaterThan">
      <formula>0</formula>
    </cfRule>
  </conditionalFormatting>
  <conditionalFormatting sqref="B123:P123">
    <cfRule type="cellIs" dxfId="1427" priority="9" operator="greaterThan">
      <formula>0</formula>
    </cfRule>
  </conditionalFormatting>
  <conditionalFormatting sqref="Q125:Q127">
    <cfRule type="cellIs" dxfId="1426" priority="8" operator="greaterThan">
      <formula>0</formula>
    </cfRule>
  </conditionalFormatting>
  <conditionalFormatting sqref="B125:P127">
    <cfRule type="cellIs" dxfId="1425" priority="7" operator="greaterThan">
      <formula>0</formula>
    </cfRule>
  </conditionalFormatting>
  <conditionalFormatting sqref="Q124">
    <cfRule type="cellIs" dxfId="1424" priority="6" operator="greaterThan">
      <formula>0</formula>
    </cfRule>
  </conditionalFormatting>
  <conditionalFormatting sqref="B124:P124">
    <cfRule type="cellIs" dxfId="1423" priority="5" operator="greaterThan">
      <formula>0</formula>
    </cfRule>
  </conditionalFormatting>
  <conditionalFormatting sqref="Q112">
    <cfRule type="cellIs" dxfId="1422" priority="4" operator="greaterThan">
      <formula>0</formula>
    </cfRule>
  </conditionalFormatting>
  <conditionalFormatting sqref="B112:P112">
    <cfRule type="cellIs" dxfId="1421" priority="3" operator="greaterThan">
      <formula>0</formula>
    </cfRule>
  </conditionalFormatting>
  <conditionalFormatting sqref="Q99">
    <cfRule type="cellIs" dxfId="1420" priority="2" operator="greaterThan">
      <formula>0</formula>
    </cfRule>
  </conditionalFormatting>
  <conditionalFormatting sqref="B99:P99">
    <cfRule type="cellIs" dxfId="1419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B120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SUM('11'!L13,"1")</f>
        <v>43905</v>
      </c>
      <c r="J13" s="151"/>
      <c r="K13" s="111" t="s">
        <v>222</v>
      </c>
      <c r="L13" s="151">
        <f>I13+6</f>
        <v>43911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12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12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12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12</v>
      </c>
    </row>
    <row r="43" spans="1:20" s="29" customFormat="1" ht="20.100000000000001" customHeight="1">
      <c r="A43" s="98" t="s">
        <v>39</v>
      </c>
      <c r="B43" s="91">
        <v>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1</v>
      </c>
      <c r="P43" s="63">
        <v>0</v>
      </c>
      <c r="Q43" s="27">
        <f>SUM(B43:P43)</f>
        <v>2</v>
      </c>
      <c r="R43" s="28">
        <f>Q43+'11'!R43</f>
        <v>356</v>
      </c>
      <c r="S43" s="71">
        <f>'[1]12'!$R43</f>
        <v>303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Q44+'11'!R44</f>
        <v>0</v>
      </c>
      <c r="S44" s="72">
        <f>'[1]12'!$R44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Q45+'11'!R45</f>
        <v>0</v>
      </c>
      <c r="S45" s="73">
        <f>'[1]12'!$R45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Q46+'11'!R46</f>
        <v>0</v>
      </c>
      <c r="S46" s="72">
        <f>'[1]12'!$R46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Q47+'11'!R47</f>
        <v>0</v>
      </c>
      <c r="S47" s="73">
        <f>'[1]12'!$R47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Q48+'11'!R48</f>
        <v>61</v>
      </c>
      <c r="S48" s="73">
        <f>'[1]12'!$R48</f>
        <v>61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Q49+'11'!R49</f>
        <v>1</v>
      </c>
      <c r="S49" s="73">
        <f>'[1]12'!$R49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Q50+'11'!R50</f>
        <v>0</v>
      </c>
      <c r="S50" s="72">
        <f>'[1]12'!$R50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Q51+'11'!R51</f>
        <v>1</v>
      </c>
      <c r="S51" s="72">
        <f>'[1]12'!$R51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2</v>
      </c>
      <c r="P52" s="63">
        <v>0</v>
      </c>
      <c r="Q52" s="33">
        <f t="shared" si="0"/>
        <v>2</v>
      </c>
      <c r="R52" s="34">
        <f>Q52+'11'!R52</f>
        <v>26</v>
      </c>
      <c r="S52" s="73">
        <f>'[1]12'!$R52</f>
        <v>38</v>
      </c>
      <c r="T52" s="66" t="s">
        <v>56</v>
      </c>
    </row>
    <row r="53" spans="1:20" ht="20.100000000000001" customHeight="1">
      <c r="A53" s="100" t="s">
        <v>57</v>
      </c>
      <c r="B53" s="92">
        <v>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1</v>
      </c>
      <c r="R53" s="34">
        <f>Q53+'11'!R53</f>
        <v>363</v>
      </c>
      <c r="S53" s="73">
        <f>'[1]12'!$R53</f>
        <v>405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Q54+'11'!R54</f>
        <v>0</v>
      </c>
      <c r="S54" s="72">
        <f>'[1]12'!$R54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Q55+'11'!R55</f>
        <v>0</v>
      </c>
      <c r="S55" s="72">
        <f>'[1]12'!$R55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Q56+'11'!R56</f>
        <v>0</v>
      </c>
      <c r="S56" s="72">
        <f>'[1]12'!$R56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Q57+'11'!R57</f>
        <v>9</v>
      </c>
      <c r="S57" s="73">
        <f>'[1]12'!$R57</f>
        <v>24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3</v>
      </c>
      <c r="Q58" s="33">
        <f t="shared" si="0"/>
        <v>3</v>
      </c>
      <c r="R58" s="34">
        <f>Q58+'11'!R58</f>
        <v>18</v>
      </c>
      <c r="S58" s="73">
        <f>'[1]12'!$R58</f>
        <v>10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1</v>
      </c>
      <c r="Q59" s="33">
        <f t="shared" si="0"/>
        <v>1</v>
      </c>
      <c r="R59" s="34">
        <f>Q59+'11'!R59</f>
        <v>4</v>
      </c>
      <c r="S59" s="73">
        <f>'[1]12'!$R59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Q60+'11'!R60</f>
        <v>0</v>
      </c>
      <c r="S60" s="73">
        <f>'[1]12'!$R60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Q61+'11'!R61</f>
        <v>0</v>
      </c>
      <c r="S61" s="73">
        <f>'[1]12'!$R61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1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Q62+'11'!R62</f>
        <v>7</v>
      </c>
      <c r="S62" s="73">
        <f>'[1]12'!$R62</f>
        <v>9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Q63+'11'!R63</f>
        <v>0</v>
      </c>
      <c r="S63" s="73">
        <f>'[1]12'!$R63</f>
        <v>1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Q64+'11'!R64</f>
        <v>7</v>
      </c>
      <c r="S64" s="73">
        <f>'[1]12'!$R64</f>
        <v>3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1</v>
      </c>
      <c r="P65" s="63">
        <v>0</v>
      </c>
      <c r="Q65" s="33">
        <f t="shared" si="0"/>
        <v>1</v>
      </c>
      <c r="R65" s="34">
        <f>Q65+'11'!R65</f>
        <v>39</v>
      </c>
      <c r="S65" s="73">
        <f>'[1]12'!$R65</f>
        <v>30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Q66+'11'!R66</f>
        <v>0</v>
      </c>
      <c r="S66" s="73">
        <f>'[1]12'!$R66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Q67+'11'!R67</f>
        <v>7</v>
      </c>
      <c r="S67" s="73">
        <f>'[1]12'!$R67</f>
        <v>2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1</v>
      </c>
      <c r="Q68" s="33">
        <f t="shared" si="0"/>
        <v>1</v>
      </c>
      <c r="R68" s="34">
        <f>Q68+'11'!R68</f>
        <v>178</v>
      </c>
      <c r="S68" s="73">
        <f>'[1]12'!$R68</f>
        <v>143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Q69+'11'!R69</f>
        <v>1</v>
      </c>
      <c r="S69" s="73">
        <f>'[1]12'!$R69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Q70+'11'!R70</f>
        <v>8</v>
      </c>
      <c r="S70" s="73">
        <f>'[1]12'!$R70</f>
        <v>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Q71+'11'!R71</f>
        <v>80</v>
      </c>
      <c r="S71" s="73">
        <f>'[1]12'!$R71</f>
        <v>63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Q72+'11'!R72</f>
        <v>0</v>
      </c>
      <c r="S72" s="72">
        <f>'[1]12'!$R72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Q73+'11'!R73</f>
        <v>0</v>
      </c>
      <c r="S73" s="72">
        <f>'[1]12'!$R73</f>
        <v>0</v>
      </c>
      <c r="T73" s="66" t="s">
        <v>224</v>
      </c>
    </row>
    <row r="74" spans="1:20" ht="20.100000000000001" customHeight="1">
      <c r="A74" s="101" t="s">
        <v>98</v>
      </c>
      <c r="B74" s="92">
        <v>4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4</v>
      </c>
      <c r="R74" s="34">
        <f>Q74+'11'!R74</f>
        <v>65</v>
      </c>
      <c r="S74" s="73">
        <f>'[1]12'!$R74</f>
        <v>24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Q75+'11'!R75</f>
        <v>11</v>
      </c>
      <c r="S75" s="73">
        <f>'[1]12'!$R75</f>
        <v>842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Q76+'11'!R76</f>
        <v>0</v>
      </c>
      <c r="S76" s="72">
        <f>'[1]12'!$R76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Q77+'11'!R77</f>
        <v>0</v>
      </c>
      <c r="S77" s="73">
        <f>'[1]12'!$R77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4</v>
      </c>
      <c r="P78" s="63">
        <v>0</v>
      </c>
      <c r="Q78" s="33">
        <f t="shared" si="0"/>
        <v>4</v>
      </c>
      <c r="R78" s="34">
        <f>Q78+'11'!R78</f>
        <v>35</v>
      </c>
      <c r="S78" s="73">
        <f>'[1]12'!$R78</f>
        <v>46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Q79+'11'!R79</f>
        <v>0</v>
      </c>
      <c r="S79" s="72">
        <f>'[1]12'!$R79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Q80+'11'!R80</f>
        <v>0</v>
      </c>
      <c r="S80" s="73">
        <f>'[1]12'!$R80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Q81+'11'!R81</f>
        <v>0</v>
      </c>
      <c r="S81" s="72">
        <f>'[1]12'!$R81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1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1</v>
      </c>
      <c r="R82" s="34">
        <f>Q82+'11'!R82</f>
        <v>502</v>
      </c>
      <c r="S82" s="73">
        <f>'[1]12'!$R82</f>
        <v>353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Q83+'11'!R83</f>
        <v>0</v>
      </c>
      <c r="S83" s="72">
        <f>'[1]12'!$R83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Q84+'11'!R84</f>
        <v>23</v>
      </c>
      <c r="S84" s="75">
        <f>'[1]12'!$R84</f>
        <v>12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12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12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Q87+'11'!R87</f>
        <v>0</v>
      </c>
      <c r="S87" s="73">
        <f>'[1]12'!$R87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2</v>
      </c>
      <c r="P88" s="63">
        <v>0</v>
      </c>
      <c r="Q88" s="33">
        <f t="shared" si="1"/>
        <v>2</v>
      </c>
      <c r="R88" s="34">
        <f>Q88+'11'!R88</f>
        <v>40</v>
      </c>
      <c r="S88" s="73">
        <f>'[1]12'!$R88</f>
        <v>97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Q89+'11'!R89</f>
        <v>5</v>
      </c>
      <c r="S89" s="73">
        <f>'[1]12'!$R89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Q90+'11'!R90</f>
        <v>29</v>
      </c>
      <c r="S90" s="73">
        <f>'[1]12'!$R90</f>
        <v>26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Q91+'11'!R91</f>
        <v>0</v>
      </c>
      <c r="S91" s="73">
        <f>'[1]12'!$R91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Q92+'11'!R92</f>
        <v>0</v>
      </c>
      <c r="S92" s="73">
        <f>'[1]12'!$R92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Q93+'11'!R93</f>
        <v>23</v>
      </c>
      <c r="S93" s="73">
        <f>'[1]12'!$R93</f>
        <v>21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Q94+'11'!R94</f>
        <v>28</v>
      </c>
      <c r="S94" s="73">
        <f>'[1]12'!$R94</f>
        <v>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Q95+'11'!R95</f>
        <v>9</v>
      </c>
      <c r="S95" s="73">
        <f>'[1]12'!$R95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1</v>
      </c>
      <c r="P96" s="63">
        <v>2</v>
      </c>
      <c r="Q96" s="33">
        <f t="shared" si="1"/>
        <v>3</v>
      </c>
      <c r="R96" s="34">
        <f>Q96+'11'!R96</f>
        <v>168</v>
      </c>
      <c r="S96" s="73">
        <f>'[1]12'!$R96</f>
        <v>464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Q97+'11'!R97</f>
        <v>101</v>
      </c>
      <c r="S97" s="73">
        <f>'[1]12'!$R97</f>
        <v>10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Q98+'11'!R98</f>
        <v>71</v>
      </c>
      <c r="S98" s="73">
        <f>'[1]12'!$R98</f>
        <v>31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Q99+'11'!R99</f>
        <v>1</v>
      </c>
      <c r="S99" s="72">
        <f>'[1]12'!$R99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Q100+'11'!R100</f>
        <v>1</v>
      </c>
      <c r="S100" s="72">
        <f>'[1]12'!$R100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Q101+'11'!R101</f>
        <v>0</v>
      </c>
      <c r="S101" s="72">
        <f>'[1]12'!$R101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Q102+'11'!R102</f>
        <v>0</v>
      </c>
      <c r="S102" s="72">
        <f>'[1]12'!$R102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3</v>
      </c>
      <c r="P103" s="63">
        <v>0</v>
      </c>
      <c r="Q103" s="33">
        <f t="shared" si="1"/>
        <v>3</v>
      </c>
      <c r="R103" s="34">
        <f>Q103+'11'!R103</f>
        <v>60</v>
      </c>
      <c r="S103" s="73">
        <f>'[1]12'!$R103</f>
        <v>61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Q104+'11'!R104</f>
        <v>8</v>
      </c>
      <c r="S104" s="72">
        <f>'[1]12'!$R104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Q105+'11'!R105</f>
        <v>0</v>
      </c>
      <c r="S105" s="72">
        <f>'[1]12'!$R105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Q106+'11'!R106</f>
        <v>0</v>
      </c>
      <c r="S106" s="73">
        <f>'[1]12'!$R106</f>
        <v>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Q107+'11'!R107</f>
        <v>5</v>
      </c>
      <c r="S107" s="73">
        <f>'[1]12'!$R107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Q108+'11'!R108</f>
        <v>2</v>
      </c>
      <c r="S108" s="73">
        <f>'[1]12'!$R108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Q109+'11'!R109</f>
        <v>0</v>
      </c>
      <c r="S109" s="72">
        <f>'[1]12'!$R109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Q110+'11'!R110</f>
        <v>0</v>
      </c>
      <c r="S110" s="72">
        <f>'[1]12'!$R110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Q111+'11'!R111</f>
        <v>0</v>
      </c>
      <c r="S111" s="72">
        <f>'[1]12'!$R111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Q112+'11'!R112</f>
        <v>0</v>
      </c>
      <c r="S112" s="72">
        <f>'[1]12'!$R112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1</v>
      </c>
      <c r="P113" s="63">
        <v>2</v>
      </c>
      <c r="Q113" s="33">
        <f t="shared" si="1"/>
        <v>3</v>
      </c>
      <c r="R113" s="34">
        <f>Q113+'11'!R113</f>
        <v>842</v>
      </c>
      <c r="S113" s="73">
        <f>'[1]12'!$R113</f>
        <v>1194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Q114+'11'!R114</f>
        <v>47</v>
      </c>
      <c r="S114" s="73">
        <f>'[1]12'!$R114</f>
        <v>20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Q115+'11'!R115</f>
        <v>4</v>
      </c>
      <c r="S115" s="73">
        <f>'[1]12'!$R115</f>
        <v>3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Q116+'11'!R116</f>
        <v>34</v>
      </c>
      <c r="S116" s="73">
        <f>'[1]12'!$R116</f>
        <v>77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Q117+'11'!R117</f>
        <v>12</v>
      </c>
      <c r="S117" s="73">
        <f>'[1]12'!$R117</f>
        <v>21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2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3</v>
      </c>
      <c r="P118" s="63">
        <v>2</v>
      </c>
      <c r="Q118" s="33">
        <f t="shared" si="1"/>
        <v>7</v>
      </c>
      <c r="R118" s="34">
        <f>Q118+'11'!R118</f>
        <v>851</v>
      </c>
      <c r="S118" s="73">
        <f>'[1]12'!$R118</f>
        <v>1031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Q119+'11'!R119</f>
        <v>0</v>
      </c>
      <c r="S119" s="72">
        <f>'[1]12'!$R119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Q120+'11'!R120</f>
        <v>0</v>
      </c>
      <c r="S120" s="72">
        <f>'[1]12'!$R120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Q121+'11'!R121</f>
        <v>2</v>
      </c>
      <c r="S121" s="73">
        <f>'[1]12'!$R121</f>
        <v>9</v>
      </c>
      <c r="T121" s="66" t="s">
        <v>183</v>
      </c>
    </row>
    <row r="122" spans="1:21" ht="20.100000000000001" customHeight="1">
      <c r="A122" s="100" t="s">
        <v>184</v>
      </c>
      <c r="B122" s="92">
        <v>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1</v>
      </c>
      <c r="R122" s="34">
        <f>Q122+'11'!R122</f>
        <v>397</v>
      </c>
      <c r="S122" s="73">
        <f>'[1]12'!$R122</f>
        <v>218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Q123+'11'!R123</f>
        <v>0</v>
      </c>
      <c r="S123" s="72">
        <f>'[1]12'!$R123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Q124+'11'!R124</f>
        <v>0</v>
      </c>
      <c r="S124" s="72">
        <f>'[1]12'!$R124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Q125+'11'!R125</f>
        <v>0</v>
      </c>
      <c r="S125" s="84">
        <f>'[1]12'!$R125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Q126+'11'!R126</f>
        <v>0</v>
      </c>
      <c r="S126" s="84">
        <f>'[1]12'!$R126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Q127+'11'!R127</f>
        <v>0</v>
      </c>
      <c r="S127" s="85">
        <f>'[1]12'!$R127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Q128+'11'!R128</f>
        <v>50</v>
      </c>
      <c r="S128" s="86">
        <f>'[1]12'!$R128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12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12</v>
      </c>
    </row>
    <row r="132" spans="1:20" ht="20.100000000000001" customHeight="1">
      <c r="A132" s="98" t="s">
        <v>200</v>
      </c>
      <c r="B132" s="92">
        <v>102</v>
      </c>
      <c r="C132" s="30">
        <v>23</v>
      </c>
      <c r="D132" s="30">
        <v>4</v>
      </c>
      <c r="E132" s="30">
        <v>21</v>
      </c>
      <c r="F132" s="30">
        <v>56</v>
      </c>
      <c r="G132" s="30">
        <v>4</v>
      </c>
      <c r="H132" s="30">
        <v>144</v>
      </c>
      <c r="I132" s="30">
        <v>48</v>
      </c>
      <c r="J132" s="30">
        <v>51</v>
      </c>
      <c r="K132" s="30">
        <v>110</v>
      </c>
      <c r="L132" s="30">
        <v>25</v>
      </c>
      <c r="M132" s="30">
        <v>32</v>
      </c>
      <c r="N132" s="30">
        <v>39</v>
      </c>
      <c r="O132" s="30">
        <v>58</v>
      </c>
      <c r="P132" s="63">
        <v>25</v>
      </c>
      <c r="Q132" s="33">
        <f t="shared" ref="Q132:Q137" si="2">SUM(B132:P132)</f>
        <v>742</v>
      </c>
      <c r="R132" s="34">
        <f>Q132+'11'!R132</f>
        <v>11409</v>
      </c>
      <c r="S132" s="88">
        <f>'[1]12'!$R132</f>
        <v>11427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0</v>
      </c>
      <c r="D133" s="30">
        <v>0</v>
      </c>
      <c r="E133" s="30">
        <v>0</v>
      </c>
      <c r="F133" s="30">
        <v>2</v>
      </c>
      <c r="G133" s="30">
        <v>0</v>
      </c>
      <c r="H133" s="30">
        <v>0</v>
      </c>
      <c r="I133" s="30">
        <v>1</v>
      </c>
      <c r="J133" s="30">
        <v>0</v>
      </c>
      <c r="K133" s="30">
        <v>0</v>
      </c>
      <c r="L133" s="30">
        <v>0</v>
      </c>
      <c r="M133" s="30">
        <v>0</v>
      </c>
      <c r="N133" s="30">
        <v>1</v>
      </c>
      <c r="O133" s="30">
        <v>1</v>
      </c>
      <c r="P133" s="63">
        <v>1</v>
      </c>
      <c r="Q133" s="33">
        <f t="shared" si="2"/>
        <v>8</v>
      </c>
      <c r="R133" s="34">
        <f>Q133+'11'!R133</f>
        <v>141</v>
      </c>
      <c r="S133" s="86">
        <f>'[1]12'!$R133</f>
        <v>136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63">
        <v>0</v>
      </c>
      <c r="Q134" s="51">
        <f t="shared" si="2"/>
        <v>0</v>
      </c>
      <c r="R134" s="34">
        <f>Q134+'11'!R134</f>
        <v>119</v>
      </c>
      <c r="S134" s="86">
        <f>'[1]12'!$R134</f>
        <v>121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Q135+'11'!R135</f>
        <v>0</v>
      </c>
      <c r="S135" s="86">
        <f>'[1]12'!$R135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5</v>
      </c>
      <c r="C136" s="30">
        <v>0</v>
      </c>
      <c r="D136" s="30">
        <v>1</v>
      </c>
      <c r="E136" s="30">
        <v>0</v>
      </c>
      <c r="F136" s="30">
        <v>7</v>
      </c>
      <c r="G136" s="30">
        <v>0</v>
      </c>
      <c r="H136" s="30">
        <v>22</v>
      </c>
      <c r="I136" s="30">
        <v>2</v>
      </c>
      <c r="J136" s="30">
        <v>1</v>
      </c>
      <c r="K136" s="30">
        <v>16</v>
      </c>
      <c r="L136" s="30">
        <v>7</v>
      </c>
      <c r="M136" s="30">
        <v>0</v>
      </c>
      <c r="N136" s="30">
        <v>18</v>
      </c>
      <c r="O136" s="30">
        <v>1</v>
      </c>
      <c r="P136" s="63">
        <v>0</v>
      </c>
      <c r="Q136" s="51">
        <f t="shared" si="2"/>
        <v>80</v>
      </c>
      <c r="R136" s="34">
        <f>Q136+'11'!R136</f>
        <v>1240</v>
      </c>
      <c r="S136" s="86">
        <f>'[1]12'!$R136</f>
        <v>1378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Q137+'11'!R137</f>
        <v>0</v>
      </c>
      <c r="S137" s="86">
        <f>'[1]12'!$R137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3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4" t="s">
        <v>279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418" priority="34" operator="greaterThan">
      <formula>0</formula>
    </cfRule>
  </conditionalFormatting>
  <conditionalFormatting sqref="Q44">
    <cfRule type="cellIs" dxfId="1417" priority="33" operator="greaterThan">
      <formula>0</formula>
    </cfRule>
  </conditionalFormatting>
  <conditionalFormatting sqref="Q46">
    <cfRule type="cellIs" dxfId="1416" priority="32" operator="greaterThan">
      <formula>0</formula>
    </cfRule>
  </conditionalFormatting>
  <conditionalFormatting sqref="B46:P46">
    <cfRule type="cellIs" dxfId="1415" priority="31" operator="greaterThan">
      <formula>0</formula>
    </cfRule>
  </conditionalFormatting>
  <conditionalFormatting sqref="B50:P51">
    <cfRule type="cellIs" dxfId="1414" priority="30" operator="greaterThan">
      <formula>0</formula>
    </cfRule>
  </conditionalFormatting>
  <conditionalFormatting sqref="Q50:Q51">
    <cfRule type="cellIs" dxfId="1413" priority="29" operator="greaterThan">
      <formula>0</formula>
    </cfRule>
  </conditionalFormatting>
  <conditionalFormatting sqref="Q54:Q56">
    <cfRule type="cellIs" dxfId="1412" priority="28" operator="greaterThan">
      <formula>0</formula>
    </cfRule>
  </conditionalFormatting>
  <conditionalFormatting sqref="B54:P56">
    <cfRule type="cellIs" dxfId="1411" priority="27" operator="greaterThan">
      <formula>0</formula>
    </cfRule>
  </conditionalFormatting>
  <conditionalFormatting sqref="Q72:Q73">
    <cfRule type="cellIs" dxfId="1410" priority="26" operator="greaterThan">
      <formula>0</formula>
    </cfRule>
  </conditionalFormatting>
  <conditionalFormatting sqref="B72:P73">
    <cfRule type="cellIs" dxfId="1409" priority="25" operator="greaterThan">
      <formula>0</formula>
    </cfRule>
  </conditionalFormatting>
  <conditionalFormatting sqref="Q81">
    <cfRule type="cellIs" dxfId="1408" priority="24" operator="greaterThan">
      <formula>0</formula>
    </cfRule>
  </conditionalFormatting>
  <conditionalFormatting sqref="B81:P81">
    <cfRule type="cellIs" dxfId="1407" priority="23" operator="greaterThan">
      <formula>0</formula>
    </cfRule>
  </conditionalFormatting>
  <conditionalFormatting sqref="Q76">
    <cfRule type="cellIs" dxfId="1406" priority="22" operator="greaterThan">
      <formula>0</formula>
    </cfRule>
  </conditionalFormatting>
  <conditionalFormatting sqref="B76:P76">
    <cfRule type="cellIs" dxfId="1405" priority="21" operator="greaterThan">
      <formula>0</formula>
    </cfRule>
  </conditionalFormatting>
  <conditionalFormatting sqref="Q79">
    <cfRule type="cellIs" dxfId="1404" priority="20" operator="greaterThan">
      <formula>0</formula>
    </cfRule>
  </conditionalFormatting>
  <conditionalFormatting sqref="B79:P79">
    <cfRule type="cellIs" dxfId="1403" priority="19" operator="greaterThan">
      <formula>0</formula>
    </cfRule>
  </conditionalFormatting>
  <conditionalFormatting sqref="Q83">
    <cfRule type="cellIs" dxfId="1402" priority="18" operator="greaterThan">
      <formula>0</formula>
    </cfRule>
  </conditionalFormatting>
  <conditionalFormatting sqref="B83:P83">
    <cfRule type="cellIs" dxfId="1401" priority="17" operator="greaterThan">
      <formula>0</formula>
    </cfRule>
  </conditionalFormatting>
  <conditionalFormatting sqref="Q100:Q102 Q104:Q105">
    <cfRule type="cellIs" dxfId="1400" priority="16" operator="greaterThan">
      <formula>0</formula>
    </cfRule>
  </conditionalFormatting>
  <conditionalFormatting sqref="B100:P102 B104:P105">
    <cfRule type="cellIs" dxfId="1399" priority="15" operator="greaterThan">
      <formula>0</formula>
    </cfRule>
  </conditionalFormatting>
  <conditionalFormatting sqref="Q109:Q111">
    <cfRule type="cellIs" dxfId="1398" priority="14" operator="greaterThan">
      <formula>0</formula>
    </cfRule>
  </conditionalFormatting>
  <conditionalFormatting sqref="B109:P111">
    <cfRule type="cellIs" dxfId="1397" priority="13" operator="greaterThan">
      <formula>0</formula>
    </cfRule>
  </conditionalFormatting>
  <conditionalFormatting sqref="Q119:Q120">
    <cfRule type="cellIs" dxfId="1396" priority="12" operator="greaterThan">
      <formula>0</formula>
    </cfRule>
  </conditionalFormatting>
  <conditionalFormatting sqref="B119:P120">
    <cfRule type="cellIs" dxfId="1395" priority="11" operator="greaterThan">
      <formula>0</formula>
    </cfRule>
  </conditionalFormatting>
  <conditionalFormatting sqref="Q123">
    <cfRule type="cellIs" dxfId="1394" priority="10" operator="greaterThan">
      <formula>0</formula>
    </cfRule>
  </conditionalFormatting>
  <conditionalFormatting sqref="B123:P123">
    <cfRule type="cellIs" dxfId="1393" priority="9" operator="greaterThan">
      <formula>0</formula>
    </cfRule>
  </conditionalFormatting>
  <conditionalFormatting sqref="Q125:Q127">
    <cfRule type="cellIs" dxfId="1392" priority="8" operator="greaterThan">
      <formula>0</formula>
    </cfRule>
  </conditionalFormatting>
  <conditionalFormatting sqref="B125:P127">
    <cfRule type="cellIs" dxfId="1391" priority="7" operator="greaterThan">
      <formula>0</formula>
    </cfRule>
  </conditionalFormatting>
  <conditionalFormatting sqref="Q124">
    <cfRule type="cellIs" dxfId="1390" priority="6" operator="greaterThan">
      <formula>0</formula>
    </cfRule>
  </conditionalFormatting>
  <conditionalFormatting sqref="B124:P124">
    <cfRule type="cellIs" dxfId="1389" priority="5" operator="greaterThan">
      <formula>0</formula>
    </cfRule>
  </conditionalFormatting>
  <conditionalFormatting sqref="Q112">
    <cfRule type="cellIs" dxfId="1388" priority="4" operator="greaterThan">
      <formula>0</formula>
    </cfRule>
  </conditionalFormatting>
  <conditionalFormatting sqref="B112:P112">
    <cfRule type="cellIs" dxfId="1387" priority="3" operator="greaterThan">
      <formula>0</formula>
    </cfRule>
  </conditionalFormatting>
  <conditionalFormatting sqref="Q99">
    <cfRule type="cellIs" dxfId="1386" priority="2" operator="greaterThan">
      <formula>0</formula>
    </cfRule>
  </conditionalFormatting>
  <conditionalFormatting sqref="B99:P99">
    <cfRule type="cellIs" dxfId="1385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4" zoomScaleNormal="50" zoomScaleSheetLayoutView="100" workbookViewId="0">
      <selection activeCell="P37" sqref="P37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SUM('12'!L13,"1")</f>
        <v>43912</v>
      </c>
      <c r="J13" s="151"/>
      <c r="K13" s="111" t="s">
        <v>222</v>
      </c>
      <c r="L13" s="151">
        <f>I13+6</f>
        <v>43918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13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13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13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13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1</v>
      </c>
      <c r="G43" s="30">
        <v>0</v>
      </c>
      <c r="H43" s="30">
        <v>0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1</v>
      </c>
      <c r="Q43" s="27">
        <f>SUM(B43:P43)</f>
        <v>3</v>
      </c>
      <c r="R43" s="28">
        <f>Q43+'12'!R43</f>
        <v>359</v>
      </c>
      <c r="S43" s="71">
        <f>'[1]13'!$R43</f>
        <v>350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Q44+'12'!R44</f>
        <v>0</v>
      </c>
      <c r="S44" s="72">
        <f>'[1]13'!$R44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Q45+'12'!R45</f>
        <v>0</v>
      </c>
      <c r="S45" s="73">
        <f>'[1]13'!$R45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Q46+'12'!R46</f>
        <v>0</v>
      </c>
      <c r="S46" s="72">
        <f>'[1]13'!$R46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Q47+'12'!R47</f>
        <v>0</v>
      </c>
      <c r="S47" s="73">
        <f>'[1]13'!$R47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Q48+'12'!R48</f>
        <v>61</v>
      </c>
      <c r="S48" s="73">
        <f>'[1]13'!$R48</f>
        <v>61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Q49+'12'!R49</f>
        <v>1</v>
      </c>
      <c r="S49" s="73">
        <f>'[1]13'!$R49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Q50+'12'!R50</f>
        <v>0</v>
      </c>
      <c r="S50" s="72">
        <f>'[1]13'!$R50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Q51+'12'!R51</f>
        <v>1</v>
      </c>
      <c r="S51" s="72">
        <f>'[1]13'!$R51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Q52+'12'!R52</f>
        <v>26</v>
      </c>
      <c r="S52" s="73">
        <f>'[1]13'!$R52</f>
        <v>39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0</v>
      </c>
      <c r="R53" s="34">
        <f>Q53+'12'!R53</f>
        <v>363</v>
      </c>
      <c r="S53" s="73">
        <f>'[1]13'!$R53</f>
        <v>411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Q54+'12'!R54</f>
        <v>0</v>
      </c>
      <c r="S54" s="72">
        <f>'[1]13'!$R54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Q55+'12'!R55</f>
        <v>0</v>
      </c>
      <c r="S55" s="72">
        <f>'[1]13'!$R55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Q56+'12'!R56</f>
        <v>0</v>
      </c>
      <c r="S56" s="72">
        <f>'[1]13'!$R56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Q57+'12'!R57</f>
        <v>9</v>
      </c>
      <c r="S57" s="73">
        <f>'[1]13'!$R57</f>
        <v>28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Q58+'12'!R58</f>
        <v>18</v>
      </c>
      <c r="S58" s="73">
        <f>'[1]13'!$R58</f>
        <v>10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Q59+'12'!R59</f>
        <v>4</v>
      </c>
      <c r="S59" s="73">
        <f>'[1]13'!$R59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Q60+'12'!R60</f>
        <v>0</v>
      </c>
      <c r="S60" s="73">
        <f>'[1]13'!$R60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Q61+'12'!R61</f>
        <v>0</v>
      </c>
      <c r="S61" s="73">
        <f>'[1]13'!$R61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Q62+'12'!R62</f>
        <v>7</v>
      </c>
      <c r="S62" s="73">
        <f>'[1]13'!$R62</f>
        <v>12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1</v>
      </c>
      <c r="O63" s="30">
        <v>0</v>
      </c>
      <c r="P63" s="63">
        <v>0</v>
      </c>
      <c r="Q63" s="33">
        <f t="shared" si="0"/>
        <v>1</v>
      </c>
      <c r="R63" s="34">
        <f>Q63+'12'!R63</f>
        <v>1</v>
      </c>
      <c r="S63" s="73">
        <f>'[1]13'!$R63</f>
        <v>1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Q64+'12'!R64</f>
        <v>7</v>
      </c>
      <c r="S64" s="73">
        <f>'[1]13'!$R64</f>
        <v>3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8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8</v>
      </c>
      <c r="R65" s="34">
        <f>Q65+'12'!R65</f>
        <v>47</v>
      </c>
      <c r="S65" s="73">
        <f>'[1]13'!$R65</f>
        <v>36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Q66+'12'!R66</f>
        <v>0</v>
      </c>
      <c r="S66" s="73">
        <f>'[1]13'!$R66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Q67+'12'!R67</f>
        <v>7</v>
      </c>
      <c r="S67" s="73">
        <f>'[1]13'!$R67</f>
        <v>2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1</v>
      </c>
      <c r="O68" s="30">
        <v>0</v>
      </c>
      <c r="P68" s="63">
        <v>1</v>
      </c>
      <c r="Q68" s="33">
        <f t="shared" si="0"/>
        <v>3</v>
      </c>
      <c r="R68" s="34">
        <f>Q68+'12'!R68</f>
        <v>181</v>
      </c>
      <c r="S68" s="73">
        <f>'[1]13'!$R68</f>
        <v>146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Q69+'12'!R69</f>
        <v>1</v>
      </c>
      <c r="S69" s="73">
        <f>'[1]13'!$R69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Q70+'12'!R70</f>
        <v>8</v>
      </c>
      <c r="S70" s="73">
        <f>'[1]13'!$R70</f>
        <v>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Q71+'12'!R71</f>
        <v>80</v>
      </c>
      <c r="S71" s="73">
        <f>'[1]13'!$R71</f>
        <v>64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Q72+'12'!R72</f>
        <v>0</v>
      </c>
      <c r="S72" s="72">
        <f>'[1]13'!$R72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Q73+'12'!R73</f>
        <v>0</v>
      </c>
      <c r="S73" s="72">
        <f>'[1]13'!$R73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Q74+'12'!R74</f>
        <v>65</v>
      </c>
      <c r="S74" s="73">
        <f>'[1]13'!$R74</f>
        <v>28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Q75+'12'!R75</f>
        <v>11</v>
      </c>
      <c r="S75" s="73">
        <f>'[1]13'!$R75</f>
        <v>896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Q76+'12'!R76</f>
        <v>0</v>
      </c>
      <c r="S76" s="72">
        <f>'[1]13'!$R76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Q77+'12'!R77</f>
        <v>0</v>
      </c>
      <c r="S77" s="73">
        <f>'[1]13'!$R77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Q78+'12'!R78</f>
        <v>35</v>
      </c>
      <c r="S78" s="73">
        <f>'[1]13'!$R78</f>
        <v>46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Q79+'12'!R79</f>
        <v>0</v>
      </c>
      <c r="S79" s="72">
        <f>'[1]13'!$R79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Q80+'12'!R80</f>
        <v>0</v>
      </c>
      <c r="S80" s="73">
        <f>'[1]13'!$R80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Q81+'12'!R81</f>
        <v>0</v>
      </c>
      <c r="S81" s="72">
        <f>'[1]13'!$R81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0</v>
      </c>
      <c r="R82" s="34">
        <f>Q82+'12'!R82</f>
        <v>502</v>
      </c>
      <c r="S82" s="73">
        <f>'[1]13'!$R82</f>
        <v>358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Q83+'12'!R83</f>
        <v>0</v>
      </c>
      <c r="S83" s="72">
        <f>'[1]13'!$R83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1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1</v>
      </c>
      <c r="R84" s="77">
        <f>Q84+'12'!R84</f>
        <v>24</v>
      </c>
      <c r="S84" s="75">
        <f>'[1]13'!$R84</f>
        <v>17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13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13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Q87+'12'!R87</f>
        <v>0</v>
      </c>
      <c r="S87" s="73">
        <f>'[1]13'!$R87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Q88+'12'!R88</f>
        <v>40</v>
      </c>
      <c r="S88" s="73">
        <f>'[1]13'!$R88</f>
        <v>102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Q89+'12'!R89</f>
        <v>5</v>
      </c>
      <c r="S89" s="73">
        <f>'[1]13'!$R89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1</v>
      </c>
      <c r="R90" s="34">
        <f>Q90+'12'!R90</f>
        <v>30</v>
      </c>
      <c r="S90" s="73">
        <f>'[1]13'!$R90</f>
        <v>26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Q91+'12'!R91</f>
        <v>0</v>
      </c>
      <c r="S91" s="73">
        <f>'[1]13'!$R91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Q92+'12'!R92</f>
        <v>0</v>
      </c>
      <c r="S92" s="73">
        <f>'[1]13'!$R92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Q93+'12'!R93</f>
        <v>23</v>
      </c>
      <c r="S93" s="73">
        <f>'[1]13'!$R93</f>
        <v>25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Q94+'12'!R94</f>
        <v>28</v>
      </c>
      <c r="S94" s="73">
        <f>'[1]13'!$R94</f>
        <v>10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Q95+'12'!R95</f>
        <v>9</v>
      </c>
      <c r="S95" s="73">
        <f>'[1]13'!$R95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2</v>
      </c>
      <c r="G96" s="30">
        <v>0</v>
      </c>
      <c r="H96" s="30">
        <v>7</v>
      </c>
      <c r="I96" s="30">
        <v>3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63">
        <v>0</v>
      </c>
      <c r="Q96" s="33">
        <f t="shared" si="1"/>
        <v>12</v>
      </c>
      <c r="R96" s="34">
        <f>Q96+'12'!R96</f>
        <v>180</v>
      </c>
      <c r="S96" s="73">
        <f>'[1]13'!$R96</f>
        <v>497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19</v>
      </c>
      <c r="O97" s="30">
        <v>0</v>
      </c>
      <c r="P97" s="63">
        <v>0</v>
      </c>
      <c r="Q97" s="33">
        <f t="shared" si="1"/>
        <v>19</v>
      </c>
      <c r="R97" s="34">
        <f>Q97+'12'!R97</f>
        <v>120</v>
      </c>
      <c r="S97" s="73">
        <f>'[1]13'!$R97</f>
        <v>13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6</v>
      </c>
      <c r="O98" s="30">
        <v>0</v>
      </c>
      <c r="P98" s="63">
        <v>0</v>
      </c>
      <c r="Q98" s="33">
        <f t="shared" si="1"/>
        <v>6</v>
      </c>
      <c r="R98" s="34">
        <f>Q98+'12'!R98</f>
        <v>77</v>
      </c>
      <c r="S98" s="73">
        <f>'[1]13'!$R98</f>
        <v>31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Q99+'12'!R99</f>
        <v>1</v>
      </c>
      <c r="S99" s="72">
        <f>'[1]13'!$R99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Q100+'12'!R100</f>
        <v>1</v>
      </c>
      <c r="S100" s="72">
        <f>'[1]13'!$R100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Q101+'12'!R101</f>
        <v>0</v>
      </c>
      <c r="S101" s="72">
        <f>'[1]13'!$R101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Q102+'12'!R102</f>
        <v>0</v>
      </c>
      <c r="S102" s="72">
        <f>'[1]13'!$R102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Q103+'12'!R103</f>
        <v>60</v>
      </c>
      <c r="S103" s="73">
        <f>'[1]13'!$R103</f>
        <v>68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Q104+'12'!R104</f>
        <v>8</v>
      </c>
      <c r="S104" s="72">
        <f>'[1]13'!$R104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Q105+'12'!R105</f>
        <v>0</v>
      </c>
      <c r="S105" s="72">
        <f>'[1]13'!$R105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Q106+'12'!R106</f>
        <v>0</v>
      </c>
      <c r="S106" s="73">
        <f>'[1]13'!$R106</f>
        <v>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Q107+'12'!R107</f>
        <v>5</v>
      </c>
      <c r="S107" s="73">
        <f>'[1]13'!$R107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Q108+'12'!R108</f>
        <v>2</v>
      </c>
      <c r="S108" s="73">
        <f>'[1]13'!$R108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Q109+'12'!R109</f>
        <v>0</v>
      </c>
      <c r="S109" s="72">
        <f>'[1]13'!$R109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Q110+'12'!R110</f>
        <v>0</v>
      </c>
      <c r="S110" s="72">
        <f>'[1]13'!$R110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Q111+'12'!R111</f>
        <v>0</v>
      </c>
      <c r="S111" s="72">
        <f>'[1]13'!$R111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Q112+'12'!R112</f>
        <v>0</v>
      </c>
      <c r="S112" s="72">
        <f>'[1]13'!$R112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4</v>
      </c>
      <c r="G113" s="30">
        <v>0</v>
      </c>
      <c r="H113" s="30">
        <v>0</v>
      </c>
      <c r="I113" s="30">
        <v>2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63">
        <v>0</v>
      </c>
      <c r="Q113" s="33">
        <f t="shared" si="1"/>
        <v>6</v>
      </c>
      <c r="R113" s="34">
        <f>Q113+'12'!R113</f>
        <v>848</v>
      </c>
      <c r="S113" s="73">
        <f>'[1]13'!$R113</f>
        <v>1227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Q114+'12'!R114</f>
        <v>47</v>
      </c>
      <c r="S114" s="73">
        <f>'[1]13'!$R114</f>
        <v>20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1</v>
      </c>
      <c r="Q115" s="33">
        <f t="shared" si="1"/>
        <v>1</v>
      </c>
      <c r="R115" s="34">
        <f>Q115+'12'!R115</f>
        <v>5</v>
      </c>
      <c r="S115" s="73">
        <f>'[1]13'!$R115</f>
        <v>3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Q116+'12'!R116</f>
        <v>34</v>
      </c>
      <c r="S116" s="73">
        <f>'[1]13'!$R116</f>
        <v>84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Q117+'12'!R117</f>
        <v>12</v>
      </c>
      <c r="S117" s="73">
        <f>'[1]13'!$R117</f>
        <v>24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5</v>
      </c>
      <c r="I118" s="30">
        <v>1</v>
      </c>
      <c r="J118" s="30">
        <v>0</v>
      </c>
      <c r="K118" s="30">
        <v>0</v>
      </c>
      <c r="L118" s="30">
        <v>0</v>
      </c>
      <c r="M118" s="30">
        <v>0</v>
      </c>
      <c r="N118" s="30">
        <v>1</v>
      </c>
      <c r="O118" s="30">
        <v>0</v>
      </c>
      <c r="P118" s="63">
        <v>1</v>
      </c>
      <c r="Q118" s="33">
        <f t="shared" si="1"/>
        <v>8</v>
      </c>
      <c r="R118" s="34">
        <f>Q118+'12'!R118</f>
        <v>859</v>
      </c>
      <c r="S118" s="73">
        <f>'[1]13'!$R118</f>
        <v>1052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Q119+'12'!R119</f>
        <v>0</v>
      </c>
      <c r="S119" s="72">
        <f>'[1]13'!$R119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Q120+'12'!R120</f>
        <v>0</v>
      </c>
      <c r="S120" s="72">
        <f>'[1]13'!$R120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Q121+'12'!R121</f>
        <v>2</v>
      </c>
      <c r="S121" s="73">
        <f>'[1]13'!$R121</f>
        <v>10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3</v>
      </c>
      <c r="G122" s="30">
        <v>0</v>
      </c>
      <c r="H122" s="30">
        <v>1</v>
      </c>
      <c r="I122" s="30">
        <v>1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1</v>
      </c>
      <c r="Q122" s="33">
        <f t="shared" si="1"/>
        <v>6</v>
      </c>
      <c r="R122" s="34">
        <f>Q122+'12'!R122</f>
        <v>403</v>
      </c>
      <c r="S122" s="73">
        <f>'[1]13'!$R122</f>
        <v>257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Q123+'12'!R123</f>
        <v>0</v>
      </c>
      <c r="S123" s="72">
        <f>'[1]13'!$R123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Q124+'12'!R124</f>
        <v>0</v>
      </c>
      <c r="S124" s="72">
        <f>'[1]13'!$R124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Q125+'12'!R125</f>
        <v>0</v>
      </c>
      <c r="S125" s="84">
        <f>'[1]13'!$R125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Q126+'12'!R126</f>
        <v>0</v>
      </c>
      <c r="S126" s="84">
        <f>'[1]13'!$R126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Q127+'12'!R127</f>
        <v>0</v>
      </c>
      <c r="S127" s="85">
        <f>'[1]13'!$R127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Q128+'12'!R128</f>
        <v>50</v>
      </c>
      <c r="S128" s="86">
        <f>'[1]13'!$R128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13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13</v>
      </c>
    </row>
    <row r="132" spans="1:20" ht="20.100000000000001" customHeight="1">
      <c r="A132" s="98" t="s">
        <v>200</v>
      </c>
      <c r="B132" s="92">
        <v>58</v>
      </c>
      <c r="C132" s="30">
        <v>5</v>
      </c>
      <c r="D132" s="30">
        <v>10</v>
      </c>
      <c r="E132" s="30">
        <v>17</v>
      </c>
      <c r="F132" s="30">
        <v>58</v>
      </c>
      <c r="G132" s="30">
        <v>17</v>
      </c>
      <c r="H132" s="30">
        <v>77</v>
      </c>
      <c r="I132" s="30">
        <v>63</v>
      </c>
      <c r="J132" s="30">
        <v>44</v>
      </c>
      <c r="K132" s="30">
        <v>56</v>
      </c>
      <c r="L132" s="30">
        <v>18</v>
      </c>
      <c r="M132" s="30">
        <v>0</v>
      </c>
      <c r="N132" s="30">
        <v>179</v>
      </c>
      <c r="O132" s="30">
        <v>57</v>
      </c>
      <c r="P132" s="63">
        <v>61</v>
      </c>
      <c r="Q132" s="33">
        <f t="shared" ref="Q132:Q137" si="2">SUM(B132:P132)</f>
        <v>720</v>
      </c>
      <c r="R132" s="34">
        <f>Q132+'12'!R132</f>
        <v>12129</v>
      </c>
      <c r="S132" s="88">
        <f>'[1]13'!$R132</f>
        <v>12236</v>
      </c>
      <c r="T132" s="81" t="s">
        <v>201</v>
      </c>
    </row>
    <row r="133" spans="1:20" ht="20.100000000000001" customHeight="1">
      <c r="A133" s="105" t="s">
        <v>202</v>
      </c>
      <c r="B133" s="92">
        <v>3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63">
        <v>1</v>
      </c>
      <c r="Q133" s="33">
        <f t="shared" si="2"/>
        <v>4</v>
      </c>
      <c r="R133" s="34">
        <f>Q133+'12'!R133</f>
        <v>145</v>
      </c>
      <c r="S133" s="86">
        <f>'[1]13'!$R133</f>
        <v>147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3</v>
      </c>
      <c r="O134" s="30">
        <v>1</v>
      </c>
      <c r="P134" s="63">
        <v>6</v>
      </c>
      <c r="Q134" s="51">
        <f t="shared" si="2"/>
        <v>10</v>
      </c>
      <c r="R134" s="34">
        <f>Q134+'12'!R134</f>
        <v>129</v>
      </c>
      <c r="S134" s="86">
        <f>'[1]13'!$R134</f>
        <v>132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Q135+'12'!R135</f>
        <v>0</v>
      </c>
      <c r="S135" s="86">
        <f>'[1]13'!$R135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</v>
      </c>
      <c r="C136" s="30">
        <v>0</v>
      </c>
      <c r="D136" s="30">
        <v>1</v>
      </c>
      <c r="E136" s="30">
        <v>1</v>
      </c>
      <c r="F136" s="30">
        <v>4</v>
      </c>
      <c r="G136" s="30">
        <v>0</v>
      </c>
      <c r="H136" s="30">
        <v>9</v>
      </c>
      <c r="I136" s="30">
        <v>7</v>
      </c>
      <c r="J136" s="30">
        <v>0</v>
      </c>
      <c r="K136" s="30">
        <v>2</v>
      </c>
      <c r="L136" s="30">
        <v>7</v>
      </c>
      <c r="M136" s="30">
        <v>0</v>
      </c>
      <c r="N136" s="30">
        <v>5</v>
      </c>
      <c r="O136" s="30">
        <v>1</v>
      </c>
      <c r="P136" s="63">
        <v>2</v>
      </c>
      <c r="Q136" s="51">
        <f t="shared" si="2"/>
        <v>41</v>
      </c>
      <c r="R136" s="34">
        <f>Q136+'12'!R136</f>
        <v>1281</v>
      </c>
      <c r="S136" s="86">
        <f>'[1]13'!$R136</f>
        <v>1471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Q137+'12'!R137</f>
        <v>0</v>
      </c>
      <c r="S137" s="86">
        <f>'[1]13'!$R137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5" t="s">
        <v>280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384" priority="34" operator="greaterThan">
      <formula>0</formula>
    </cfRule>
  </conditionalFormatting>
  <conditionalFormatting sqref="Q44">
    <cfRule type="cellIs" dxfId="1383" priority="33" operator="greaterThan">
      <formula>0</formula>
    </cfRule>
  </conditionalFormatting>
  <conditionalFormatting sqref="Q46">
    <cfRule type="cellIs" dxfId="1382" priority="32" operator="greaterThan">
      <formula>0</formula>
    </cfRule>
  </conditionalFormatting>
  <conditionalFormatting sqref="B46:P46">
    <cfRule type="cellIs" dxfId="1381" priority="31" operator="greaterThan">
      <formula>0</formula>
    </cfRule>
  </conditionalFormatting>
  <conditionalFormatting sqref="B50:P51">
    <cfRule type="cellIs" dxfId="1380" priority="30" operator="greaterThan">
      <formula>0</formula>
    </cfRule>
  </conditionalFormatting>
  <conditionalFormatting sqref="Q50:Q51">
    <cfRule type="cellIs" dxfId="1379" priority="29" operator="greaterThan">
      <formula>0</formula>
    </cfRule>
  </conditionalFormatting>
  <conditionalFormatting sqref="Q54:Q56">
    <cfRule type="cellIs" dxfId="1378" priority="28" operator="greaterThan">
      <formula>0</formula>
    </cfRule>
  </conditionalFormatting>
  <conditionalFormatting sqref="B54:P56">
    <cfRule type="cellIs" dxfId="1377" priority="27" operator="greaterThan">
      <formula>0</formula>
    </cfRule>
  </conditionalFormatting>
  <conditionalFormatting sqref="Q72:Q73">
    <cfRule type="cellIs" dxfId="1376" priority="26" operator="greaterThan">
      <formula>0</formula>
    </cfRule>
  </conditionalFormatting>
  <conditionalFormatting sqref="B72:P73">
    <cfRule type="cellIs" dxfId="1375" priority="25" operator="greaterThan">
      <formula>0</formula>
    </cfRule>
  </conditionalFormatting>
  <conditionalFormatting sqref="Q81">
    <cfRule type="cellIs" dxfId="1374" priority="24" operator="greaterThan">
      <formula>0</formula>
    </cfRule>
  </conditionalFormatting>
  <conditionalFormatting sqref="B81:P81">
    <cfRule type="cellIs" dxfId="1373" priority="23" operator="greaterThan">
      <formula>0</formula>
    </cfRule>
  </conditionalFormatting>
  <conditionalFormatting sqref="Q76">
    <cfRule type="cellIs" dxfId="1372" priority="22" operator="greaterThan">
      <formula>0</formula>
    </cfRule>
  </conditionalFormatting>
  <conditionalFormatting sqref="B76:P76">
    <cfRule type="cellIs" dxfId="1371" priority="21" operator="greaterThan">
      <formula>0</formula>
    </cfRule>
  </conditionalFormatting>
  <conditionalFormatting sqref="Q79">
    <cfRule type="cellIs" dxfId="1370" priority="20" operator="greaterThan">
      <formula>0</formula>
    </cfRule>
  </conditionalFormatting>
  <conditionalFormatting sqref="B79:P79">
    <cfRule type="cellIs" dxfId="1369" priority="19" operator="greaterThan">
      <formula>0</formula>
    </cfRule>
  </conditionalFormatting>
  <conditionalFormatting sqref="Q83">
    <cfRule type="cellIs" dxfId="1368" priority="18" operator="greaterThan">
      <formula>0</formula>
    </cfRule>
  </conditionalFormatting>
  <conditionalFormatting sqref="B83:P83">
    <cfRule type="cellIs" dxfId="1367" priority="17" operator="greaterThan">
      <formula>0</formula>
    </cfRule>
  </conditionalFormatting>
  <conditionalFormatting sqref="Q100:Q102 Q104:Q105">
    <cfRule type="cellIs" dxfId="1366" priority="16" operator="greaterThan">
      <formula>0</formula>
    </cfRule>
  </conditionalFormatting>
  <conditionalFormatting sqref="B100:P102 B104:P105">
    <cfRule type="cellIs" dxfId="1365" priority="15" operator="greaterThan">
      <formula>0</formula>
    </cfRule>
  </conditionalFormatting>
  <conditionalFormatting sqref="Q109:Q111">
    <cfRule type="cellIs" dxfId="1364" priority="14" operator="greaterThan">
      <formula>0</formula>
    </cfRule>
  </conditionalFormatting>
  <conditionalFormatting sqref="B109:P111">
    <cfRule type="cellIs" dxfId="1363" priority="13" operator="greaterThan">
      <formula>0</formula>
    </cfRule>
  </conditionalFormatting>
  <conditionalFormatting sqref="Q119:Q120">
    <cfRule type="cellIs" dxfId="1362" priority="12" operator="greaterThan">
      <formula>0</formula>
    </cfRule>
  </conditionalFormatting>
  <conditionalFormatting sqref="B119:P120">
    <cfRule type="cellIs" dxfId="1361" priority="11" operator="greaterThan">
      <formula>0</formula>
    </cfRule>
  </conditionalFormatting>
  <conditionalFormatting sqref="Q123">
    <cfRule type="cellIs" dxfId="1360" priority="10" operator="greaterThan">
      <formula>0</formula>
    </cfRule>
  </conditionalFormatting>
  <conditionalFormatting sqref="B123:P123">
    <cfRule type="cellIs" dxfId="1359" priority="9" operator="greaterThan">
      <formula>0</formula>
    </cfRule>
  </conditionalFormatting>
  <conditionalFormatting sqref="Q125:Q127">
    <cfRule type="cellIs" dxfId="1358" priority="8" operator="greaterThan">
      <formula>0</formula>
    </cfRule>
  </conditionalFormatting>
  <conditionalFormatting sqref="B125:P127">
    <cfRule type="cellIs" dxfId="1357" priority="7" operator="greaterThan">
      <formula>0</formula>
    </cfRule>
  </conditionalFormatting>
  <conditionalFormatting sqref="Q124">
    <cfRule type="cellIs" dxfId="1356" priority="6" operator="greaterThan">
      <formula>0</formula>
    </cfRule>
  </conditionalFormatting>
  <conditionalFormatting sqref="B124:P124">
    <cfRule type="cellIs" dxfId="1355" priority="5" operator="greaterThan">
      <formula>0</formula>
    </cfRule>
  </conditionalFormatting>
  <conditionalFormatting sqref="Q112">
    <cfRule type="cellIs" dxfId="1354" priority="4" operator="greaterThan">
      <formula>0</formula>
    </cfRule>
  </conditionalFormatting>
  <conditionalFormatting sqref="B112:P112">
    <cfRule type="cellIs" dxfId="1353" priority="3" operator="greaterThan">
      <formula>0</formula>
    </cfRule>
  </conditionalFormatting>
  <conditionalFormatting sqref="Q99">
    <cfRule type="cellIs" dxfId="1352" priority="2" operator="greaterThan">
      <formula>0</formula>
    </cfRule>
  </conditionalFormatting>
  <conditionalFormatting sqref="B99:P99">
    <cfRule type="cellIs" dxfId="1351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4" zoomScaleNormal="50" zoomScaleSheetLayoutView="100" workbookViewId="0">
      <selection activeCell="R48" sqref="R48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SUM('13'!L13,"1")</f>
        <v>43919</v>
      </c>
      <c r="J13" s="151"/>
      <c r="K13" s="111" t="s">
        <v>222</v>
      </c>
      <c r="L13" s="151">
        <f>I13+6</f>
        <v>43925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14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14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14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14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0</v>
      </c>
      <c r="R43" s="28">
        <f>Q43+'13'!R43</f>
        <v>359</v>
      </c>
      <c r="S43" s="71">
        <f>'[1]14'!$R43</f>
        <v>394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Q44+'13'!R44</f>
        <v>0</v>
      </c>
      <c r="S44" s="72">
        <f>'[1]14'!$R44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Q45+'13'!R45</f>
        <v>0</v>
      </c>
      <c r="S45" s="73">
        <f>'[1]14'!$R45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Q46+'13'!R46</f>
        <v>0</v>
      </c>
      <c r="S46" s="72">
        <f>'[1]14'!$R46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Q47+'13'!R47</f>
        <v>0</v>
      </c>
      <c r="S47" s="73">
        <f>'[1]14'!$R47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Q48+'13'!R48+31</f>
        <v>92</v>
      </c>
      <c r="S48" s="73">
        <f>'[1]14'!$R48</f>
        <v>76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Q49+'13'!R49</f>
        <v>1</v>
      </c>
      <c r="S49" s="73">
        <f>'[1]14'!$R49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Q50+'13'!R50</f>
        <v>0</v>
      </c>
      <c r="S50" s="72">
        <f>'[1]14'!$R50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Q51+'13'!R51</f>
        <v>1</v>
      </c>
      <c r="S51" s="72">
        <f>'[1]14'!$R51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63">
        <v>0</v>
      </c>
      <c r="Q52" s="33">
        <f t="shared" si="0"/>
        <v>1</v>
      </c>
      <c r="R52" s="34">
        <f>Q52+'13'!R52</f>
        <v>27</v>
      </c>
      <c r="S52" s="73">
        <f>'[1]14'!$R52</f>
        <v>43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0</v>
      </c>
      <c r="R53" s="34">
        <f>Q53+'13'!R53</f>
        <v>363</v>
      </c>
      <c r="S53" s="73">
        <f>'[1]14'!$R53</f>
        <v>445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Q54+'13'!R54</f>
        <v>0</v>
      </c>
      <c r="S54" s="72">
        <f>'[1]14'!$R54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Q55+'13'!R55</f>
        <v>0</v>
      </c>
      <c r="S55" s="72">
        <f>'[1]14'!$R55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Q56+'13'!R56</f>
        <v>0</v>
      </c>
      <c r="S56" s="72">
        <f>'[1]14'!$R56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Q57+'13'!R57</f>
        <v>9</v>
      </c>
      <c r="S57" s="73">
        <f>'[1]14'!$R57</f>
        <v>31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Q58+'13'!R58</f>
        <v>18</v>
      </c>
      <c r="S58" s="73">
        <f>'[1]14'!$R58</f>
        <v>12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Q59+'13'!R59</f>
        <v>4</v>
      </c>
      <c r="S59" s="73">
        <f>'[1]14'!$R59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Q60+'13'!R60</f>
        <v>0</v>
      </c>
      <c r="S60" s="73">
        <f>'[1]14'!$R60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Q61+'13'!R61</f>
        <v>0</v>
      </c>
      <c r="S61" s="73">
        <f>'[1]14'!$R61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Q62+'13'!R62</f>
        <v>7</v>
      </c>
      <c r="S62" s="73">
        <f>'[1]14'!$R62</f>
        <v>19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Q63+'13'!R63</f>
        <v>1</v>
      </c>
      <c r="S63" s="73">
        <f>'[1]14'!$R63</f>
        <v>1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Q64+'13'!R64</f>
        <v>7</v>
      </c>
      <c r="S64" s="73">
        <f>'[1]14'!$R64</f>
        <v>3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Q65+'13'!R65</f>
        <v>47</v>
      </c>
      <c r="S65" s="73">
        <f>'[1]14'!$R65</f>
        <v>38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Q66+'13'!R66</f>
        <v>0</v>
      </c>
      <c r="S66" s="73">
        <f>'[1]14'!$R66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Q67+'13'!R67</f>
        <v>7</v>
      </c>
      <c r="S67" s="73">
        <f>'[1]14'!$R67</f>
        <v>2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0</v>
      </c>
      <c r="R68" s="34">
        <f>Q68+'13'!R68</f>
        <v>181</v>
      </c>
      <c r="S68" s="73">
        <f>'[1]14'!$R68</f>
        <v>171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Q69+'13'!R69</f>
        <v>1</v>
      </c>
      <c r="S69" s="73">
        <f>'[1]14'!$R69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Q70+'13'!R70</f>
        <v>8</v>
      </c>
      <c r="S70" s="73">
        <f>'[1]14'!$R70</f>
        <v>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Q71+'13'!R71</f>
        <v>80</v>
      </c>
      <c r="S71" s="73">
        <f>'[1]14'!$R71</f>
        <v>64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Q72+'13'!R72</f>
        <v>0</v>
      </c>
      <c r="S72" s="72">
        <f>'[1]14'!$R72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Q73+'13'!R73</f>
        <v>0</v>
      </c>
      <c r="S73" s="72">
        <f>'[1]14'!$R73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Q74+'13'!R74</f>
        <v>65</v>
      </c>
      <c r="S74" s="73">
        <f>'[1]14'!$R74</f>
        <v>28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Q75+'13'!R75</f>
        <v>11</v>
      </c>
      <c r="S75" s="73">
        <f>'[1]14'!$R75</f>
        <v>964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Q76+'13'!R76</f>
        <v>0</v>
      </c>
      <c r="S76" s="72">
        <f>'[1]14'!$R76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Q77+'13'!R77</f>
        <v>0</v>
      </c>
      <c r="S77" s="73">
        <f>'[1]14'!$R77</f>
        <v>1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Q78+'13'!R78</f>
        <v>35</v>
      </c>
      <c r="S78" s="73">
        <f>'[1]14'!$R78</f>
        <v>46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Q79+'13'!R79</f>
        <v>0</v>
      </c>
      <c r="S79" s="72">
        <f>'[1]14'!$R79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Q80+'13'!R80</f>
        <v>0</v>
      </c>
      <c r="S80" s="73">
        <f>'[1]14'!$R80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Q81+'13'!R81</f>
        <v>0</v>
      </c>
      <c r="S81" s="72">
        <f>'[1]14'!$R81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0</v>
      </c>
      <c r="R82" s="34">
        <f>Q82+'13'!R82</f>
        <v>502</v>
      </c>
      <c r="S82" s="73">
        <f>'[1]14'!$R82</f>
        <v>369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Q83+'13'!R83</f>
        <v>0</v>
      </c>
      <c r="S83" s="72">
        <f>'[1]14'!$R83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Q84+'13'!R84</f>
        <v>24</v>
      </c>
      <c r="S84" s="75">
        <f>'[1]14'!$R84</f>
        <v>19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14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14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Q87+'13'!R87</f>
        <v>0</v>
      </c>
      <c r="S87" s="73">
        <f>'[1]14'!$R87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3</v>
      </c>
      <c r="O88" s="30">
        <v>0</v>
      </c>
      <c r="P88" s="63">
        <v>0</v>
      </c>
      <c r="Q88" s="33">
        <f t="shared" si="1"/>
        <v>3</v>
      </c>
      <c r="R88" s="34">
        <f>Q88+'13'!R88</f>
        <v>43</v>
      </c>
      <c r="S88" s="73">
        <f>'[1]14'!$R88</f>
        <v>107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Q89+'13'!R89</f>
        <v>5</v>
      </c>
      <c r="S89" s="73">
        <f>'[1]14'!$R89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Q90+'13'!R90</f>
        <v>30</v>
      </c>
      <c r="S90" s="73">
        <f>'[1]14'!$R90</f>
        <v>26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Q91+'13'!R91</f>
        <v>0</v>
      </c>
      <c r="S91" s="73">
        <f>'[1]14'!$R91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Q92+'13'!R92</f>
        <v>0</v>
      </c>
      <c r="S92" s="73">
        <f>'[1]14'!$R92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Q93+'13'!R93</f>
        <v>23</v>
      </c>
      <c r="S93" s="73">
        <f>'[1]14'!$R93</f>
        <v>27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Q94+'13'!R94</f>
        <v>28</v>
      </c>
      <c r="S94" s="73">
        <f>'[1]14'!$R94</f>
        <v>10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Q95+'13'!R95</f>
        <v>9</v>
      </c>
      <c r="S95" s="73">
        <f>'[1]14'!$R95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63">
        <v>0</v>
      </c>
      <c r="Q96" s="33">
        <f t="shared" si="1"/>
        <v>0</v>
      </c>
      <c r="R96" s="34">
        <f>Q96+'13'!R96</f>
        <v>180</v>
      </c>
      <c r="S96" s="73">
        <f>'[1]14'!$R96</f>
        <v>547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Q97+'13'!R97</f>
        <v>120</v>
      </c>
      <c r="S97" s="73">
        <f>'[1]14'!$R97</f>
        <v>17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Q98+'13'!R98</f>
        <v>77</v>
      </c>
      <c r="S98" s="73">
        <f>'[1]14'!$R98</f>
        <v>48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Q99+'13'!R99</f>
        <v>1</v>
      </c>
      <c r="S99" s="72">
        <f>'[1]14'!$R99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Q100+'13'!R100</f>
        <v>1</v>
      </c>
      <c r="S100" s="72">
        <f>'[1]14'!$R100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Q101+'13'!R101</f>
        <v>0</v>
      </c>
      <c r="S101" s="72">
        <f>'[1]14'!$R101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Q102+'13'!R102</f>
        <v>0</v>
      </c>
      <c r="S102" s="72">
        <f>'[1]14'!$R102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1</v>
      </c>
      <c r="O103" s="30">
        <v>0</v>
      </c>
      <c r="P103" s="63">
        <v>0</v>
      </c>
      <c r="Q103" s="33">
        <f t="shared" si="1"/>
        <v>1</v>
      </c>
      <c r="R103" s="34">
        <f>Q103+'13'!R103</f>
        <v>61</v>
      </c>
      <c r="S103" s="73">
        <f>'[1]14'!$R103</f>
        <v>73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Q104+'13'!R104</f>
        <v>8</v>
      </c>
      <c r="S104" s="72">
        <f>'[1]14'!$R104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Q105+'13'!R105</f>
        <v>0</v>
      </c>
      <c r="S105" s="72">
        <f>'[1]14'!$R105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Q106+'13'!R106</f>
        <v>0</v>
      </c>
      <c r="S106" s="73">
        <f>'[1]14'!$R106</f>
        <v>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Q107+'13'!R107</f>
        <v>5</v>
      </c>
      <c r="S107" s="73">
        <f>'[1]14'!$R107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Q108+'13'!R108</f>
        <v>2</v>
      </c>
      <c r="S108" s="73">
        <f>'[1]14'!$R108</f>
        <v>2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Q109+'13'!R109</f>
        <v>0</v>
      </c>
      <c r="S109" s="72">
        <f>'[1]14'!$R109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Q110+'13'!R110</f>
        <v>0</v>
      </c>
      <c r="S110" s="72">
        <f>'[1]14'!$R110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Q111+'13'!R111</f>
        <v>0</v>
      </c>
      <c r="S111" s="72">
        <f>'[1]14'!$R111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Q112+'13'!R112</f>
        <v>0</v>
      </c>
      <c r="S112" s="72">
        <f>'[1]14'!$R112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63">
        <v>0</v>
      </c>
      <c r="Q113" s="33">
        <f t="shared" si="1"/>
        <v>0</v>
      </c>
      <c r="R113" s="34">
        <f>Q113+'13'!R113</f>
        <v>848</v>
      </c>
      <c r="S113" s="73">
        <f>'[1]14'!$R113</f>
        <v>1312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Q114+'13'!R114</f>
        <v>47</v>
      </c>
      <c r="S114" s="73">
        <f>'[1]14'!$R114</f>
        <v>20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Q115+'13'!R115</f>
        <v>5</v>
      </c>
      <c r="S115" s="73">
        <f>'[1]14'!$R115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Q116+'13'!R116</f>
        <v>34</v>
      </c>
      <c r="S116" s="73">
        <f>'[1]14'!$R116</f>
        <v>84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Q117+'13'!R117</f>
        <v>12</v>
      </c>
      <c r="S117" s="73">
        <f>'[1]14'!$R117</f>
        <v>25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1</v>
      </c>
      <c r="H118" s="30">
        <v>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2</v>
      </c>
      <c r="R118" s="34">
        <f>Q118+'13'!R118</f>
        <v>861</v>
      </c>
      <c r="S118" s="73">
        <f>'[1]14'!$R118</f>
        <v>1169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Q119+'13'!R119</f>
        <v>0</v>
      </c>
      <c r="S119" s="72">
        <f>'[1]14'!$R119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Q120+'13'!R120</f>
        <v>0</v>
      </c>
      <c r="S120" s="72">
        <f>'[1]14'!$R120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Q121+'13'!R121</f>
        <v>2</v>
      </c>
      <c r="S121" s="73">
        <f>'[1]14'!$R121</f>
        <v>10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2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3</v>
      </c>
      <c r="O122" s="30">
        <v>0</v>
      </c>
      <c r="P122" s="63">
        <v>0</v>
      </c>
      <c r="Q122" s="33">
        <f t="shared" si="1"/>
        <v>5</v>
      </c>
      <c r="R122" s="34">
        <f>Q122+'13'!R122</f>
        <v>408</v>
      </c>
      <c r="S122" s="73">
        <f>'[1]14'!$R122</f>
        <v>289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Q123+'13'!R123</f>
        <v>0</v>
      </c>
      <c r="S123" s="72">
        <f>'[1]14'!$R123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Q124+'13'!R124</f>
        <v>0</v>
      </c>
      <c r="S124" s="72">
        <f>'[1]14'!$R124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Q125+'13'!R125</f>
        <v>0</v>
      </c>
      <c r="S125" s="84">
        <f>'[1]14'!$R125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Q126+'13'!R126</f>
        <v>0</v>
      </c>
      <c r="S126" s="84">
        <f>'[1]14'!$R126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Q127+'13'!R127</f>
        <v>0</v>
      </c>
      <c r="S127" s="85">
        <f>'[1]14'!$R127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Q128+'13'!R128</f>
        <v>50</v>
      </c>
      <c r="S128" s="86">
        <f>'[1]14'!$R128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14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14</v>
      </c>
    </row>
    <row r="132" spans="1:20" ht="20.100000000000001" customHeight="1">
      <c r="A132" s="98" t="s">
        <v>200</v>
      </c>
      <c r="B132" s="92">
        <v>93</v>
      </c>
      <c r="C132" s="30">
        <v>13</v>
      </c>
      <c r="D132" s="30">
        <v>13</v>
      </c>
      <c r="E132" s="30">
        <v>19</v>
      </c>
      <c r="F132" s="30">
        <v>52</v>
      </c>
      <c r="G132" s="30">
        <v>6</v>
      </c>
      <c r="H132" s="30">
        <v>108</v>
      </c>
      <c r="I132" s="30">
        <v>48</v>
      </c>
      <c r="J132" s="30">
        <v>47</v>
      </c>
      <c r="K132" s="30">
        <v>35</v>
      </c>
      <c r="L132" s="30">
        <v>23</v>
      </c>
      <c r="M132" s="30">
        <v>64</v>
      </c>
      <c r="N132" s="30">
        <v>53</v>
      </c>
      <c r="O132" s="30">
        <v>64</v>
      </c>
      <c r="P132" s="63">
        <v>61</v>
      </c>
      <c r="Q132" s="33">
        <f t="shared" ref="Q132:Q137" si="2">SUM(B132:P132)</f>
        <v>699</v>
      </c>
      <c r="R132" s="34">
        <f>Q132+'13'!R132</f>
        <v>12828</v>
      </c>
      <c r="S132" s="88">
        <f>'[1]14'!$R132</f>
        <v>13042</v>
      </c>
      <c r="T132" s="81" t="s">
        <v>201</v>
      </c>
    </row>
    <row r="133" spans="1:20" ht="20.100000000000001" customHeight="1">
      <c r="A133" s="105" t="s">
        <v>202</v>
      </c>
      <c r="B133" s="92">
        <v>4</v>
      </c>
      <c r="C133" s="30">
        <v>0</v>
      </c>
      <c r="D133" s="30">
        <v>0</v>
      </c>
      <c r="E133" s="30">
        <v>0</v>
      </c>
      <c r="F133" s="30">
        <v>2</v>
      </c>
      <c r="G133" s="30">
        <v>1</v>
      </c>
      <c r="H133" s="30">
        <v>1</v>
      </c>
      <c r="I133" s="30">
        <v>0</v>
      </c>
      <c r="J133" s="30">
        <v>0</v>
      </c>
      <c r="K133" s="30">
        <v>1</v>
      </c>
      <c r="L133" s="30">
        <v>0</v>
      </c>
      <c r="M133" s="30">
        <v>1</v>
      </c>
      <c r="N133" s="30">
        <v>1</v>
      </c>
      <c r="O133" s="30">
        <v>5</v>
      </c>
      <c r="P133" s="63">
        <v>1</v>
      </c>
      <c r="Q133" s="33">
        <f t="shared" si="2"/>
        <v>17</v>
      </c>
      <c r="R133" s="34">
        <f>Q133+'13'!R133</f>
        <v>162</v>
      </c>
      <c r="S133" s="86">
        <f>'[1]14'!$R133</f>
        <v>152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2</v>
      </c>
      <c r="O134" s="30">
        <v>2</v>
      </c>
      <c r="P134" s="63">
        <v>0</v>
      </c>
      <c r="Q134" s="51">
        <f t="shared" si="2"/>
        <v>6</v>
      </c>
      <c r="R134" s="34">
        <f>Q134+'13'!R134</f>
        <v>135</v>
      </c>
      <c r="S134" s="86">
        <f>'[1]14'!$R134</f>
        <v>146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Q135+'13'!R135</f>
        <v>0</v>
      </c>
      <c r="S135" s="86">
        <f>'[1]14'!$R135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0</v>
      </c>
      <c r="D136" s="30">
        <v>4</v>
      </c>
      <c r="E136" s="30">
        <v>1</v>
      </c>
      <c r="F136" s="30">
        <v>7</v>
      </c>
      <c r="G136" s="30">
        <v>0</v>
      </c>
      <c r="H136" s="30">
        <v>9</v>
      </c>
      <c r="I136" s="30">
        <v>10</v>
      </c>
      <c r="J136" s="30">
        <v>0</v>
      </c>
      <c r="K136" s="30">
        <v>3</v>
      </c>
      <c r="L136" s="30">
        <v>2</v>
      </c>
      <c r="M136" s="30">
        <v>1</v>
      </c>
      <c r="N136" s="30">
        <v>4</v>
      </c>
      <c r="O136" s="30">
        <v>1</v>
      </c>
      <c r="P136" s="63">
        <v>0</v>
      </c>
      <c r="Q136" s="51">
        <f t="shared" si="2"/>
        <v>45</v>
      </c>
      <c r="R136" s="34">
        <f>Q136+'13'!R136</f>
        <v>1326</v>
      </c>
      <c r="S136" s="86">
        <f>'[1]14'!$R136</f>
        <v>1571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Q137+'13'!R137</f>
        <v>0</v>
      </c>
      <c r="S137" s="86">
        <f>'[1]14'!$R137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350" priority="34" operator="greaterThan">
      <formula>0</formula>
    </cfRule>
  </conditionalFormatting>
  <conditionalFormatting sqref="Q44">
    <cfRule type="cellIs" dxfId="1349" priority="33" operator="greaterThan">
      <formula>0</formula>
    </cfRule>
  </conditionalFormatting>
  <conditionalFormatting sqref="Q46">
    <cfRule type="cellIs" dxfId="1348" priority="32" operator="greaterThan">
      <formula>0</formula>
    </cfRule>
  </conditionalFormatting>
  <conditionalFormatting sqref="B46:P46">
    <cfRule type="cellIs" dxfId="1347" priority="31" operator="greaterThan">
      <formula>0</formula>
    </cfRule>
  </conditionalFormatting>
  <conditionalFormatting sqref="B50:P51">
    <cfRule type="cellIs" dxfId="1346" priority="30" operator="greaterThan">
      <formula>0</formula>
    </cfRule>
  </conditionalFormatting>
  <conditionalFormatting sqref="Q50:Q51">
    <cfRule type="cellIs" dxfId="1345" priority="29" operator="greaterThan">
      <formula>0</formula>
    </cfRule>
  </conditionalFormatting>
  <conditionalFormatting sqref="Q54:Q56">
    <cfRule type="cellIs" dxfId="1344" priority="28" operator="greaterThan">
      <formula>0</formula>
    </cfRule>
  </conditionalFormatting>
  <conditionalFormatting sqref="B54:P56">
    <cfRule type="cellIs" dxfId="1343" priority="27" operator="greaterThan">
      <formula>0</formula>
    </cfRule>
  </conditionalFormatting>
  <conditionalFormatting sqref="Q72:Q73">
    <cfRule type="cellIs" dxfId="1342" priority="26" operator="greaterThan">
      <formula>0</formula>
    </cfRule>
  </conditionalFormatting>
  <conditionalFormatting sqref="B72:P73">
    <cfRule type="cellIs" dxfId="1341" priority="25" operator="greaterThan">
      <formula>0</formula>
    </cfRule>
  </conditionalFormatting>
  <conditionalFormatting sqref="Q81">
    <cfRule type="cellIs" dxfId="1340" priority="24" operator="greaterThan">
      <formula>0</formula>
    </cfRule>
  </conditionalFormatting>
  <conditionalFormatting sqref="B81:P81">
    <cfRule type="cellIs" dxfId="1339" priority="23" operator="greaterThan">
      <formula>0</formula>
    </cfRule>
  </conditionalFormatting>
  <conditionalFormatting sqref="Q76">
    <cfRule type="cellIs" dxfId="1338" priority="22" operator="greaterThan">
      <formula>0</formula>
    </cfRule>
  </conditionalFormatting>
  <conditionalFormatting sqref="B76:P76">
    <cfRule type="cellIs" dxfId="1337" priority="21" operator="greaterThan">
      <formula>0</formula>
    </cfRule>
  </conditionalFormatting>
  <conditionalFormatting sqref="Q79">
    <cfRule type="cellIs" dxfId="1336" priority="20" operator="greaterThan">
      <formula>0</formula>
    </cfRule>
  </conditionalFormatting>
  <conditionalFormatting sqref="B79:P79">
    <cfRule type="cellIs" dxfId="1335" priority="19" operator="greaterThan">
      <formula>0</formula>
    </cfRule>
  </conditionalFormatting>
  <conditionalFormatting sqref="Q83">
    <cfRule type="cellIs" dxfId="1334" priority="18" operator="greaterThan">
      <formula>0</formula>
    </cfRule>
  </conditionalFormatting>
  <conditionalFormatting sqref="B83:P83">
    <cfRule type="cellIs" dxfId="1333" priority="17" operator="greaterThan">
      <formula>0</formula>
    </cfRule>
  </conditionalFormatting>
  <conditionalFormatting sqref="Q100:Q102 Q104:Q105">
    <cfRule type="cellIs" dxfId="1332" priority="16" operator="greaterThan">
      <formula>0</formula>
    </cfRule>
  </conditionalFormatting>
  <conditionalFormatting sqref="B100:P102 B104:P105">
    <cfRule type="cellIs" dxfId="1331" priority="15" operator="greaterThan">
      <formula>0</formula>
    </cfRule>
  </conditionalFormatting>
  <conditionalFormatting sqref="Q109:Q111">
    <cfRule type="cellIs" dxfId="1330" priority="14" operator="greaterThan">
      <formula>0</formula>
    </cfRule>
  </conditionalFormatting>
  <conditionalFormatting sqref="B109:P111">
    <cfRule type="cellIs" dxfId="1329" priority="13" operator="greaterThan">
      <formula>0</formula>
    </cfRule>
  </conditionalFormatting>
  <conditionalFormatting sqref="Q119:Q120">
    <cfRule type="cellIs" dxfId="1328" priority="12" operator="greaterThan">
      <formula>0</formula>
    </cfRule>
  </conditionalFormatting>
  <conditionalFormatting sqref="B119:P120">
    <cfRule type="cellIs" dxfId="1327" priority="11" operator="greaterThan">
      <formula>0</formula>
    </cfRule>
  </conditionalFormatting>
  <conditionalFormatting sqref="Q123">
    <cfRule type="cellIs" dxfId="1326" priority="10" operator="greaterThan">
      <formula>0</formula>
    </cfRule>
  </conditionalFormatting>
  <conditionalFormatting sqref="B123:P123">
    <cfRule type="cellIs" dxfId="1325" priority="9" operator="greaterThan">
      <formula>0</formula>
    </cfRule>
  </conditionalFormatting>
  <conditionalFormatting sqref="Q125:Q127">
    <cfRule type="cellIs" dxfId="1324" priority="8" operator="greaterThan">
      <formula>0</formula>
    </cfRule>
  </conditionalFormatting>
  <conditionalFormatting sqref="B125:P127">
    <cfRule type="cellIs" dxfId="1323" priority="7" operator="greaterThan">
      <formula>0</formula>
    </cfRule>
  </conditionalFormatting>
  <conditionalFormatting sqref="Q124">
    <cfRule type="cellIs" dxfId="1322" priority="6" operator="greaterThan">
      <formula>0</formula>
    </cfRule>
  </conditionalFormatting>
  <conditionalFormatting sqref="B124:P124">
    <cfRule type="cellIs" dxfId="1321" priority="5" operator="greaterThan">
      <formula>0</formula>
    </cfRule>
  </conditionalFormatting>
  <conditionalFormatting sqref="Q112">
    <cfRule type="cellIs" dxfId="1320" priority="4" operator="greaterThan">
      <formula>0</formula>
    </cfRule>
  </conditionalFormatting>
  <conditionalFormatting sqref="B112:P112">
    <cfRule type="cellIs" dxfId="1319" priority="3" operator="greaterThan">
      <formula>0</formula>
    </cfRule>
  </conditionalFormatting>
  <conditionalFormatting sqref="Q99">
    <cfRule type="cellIs" dxfId="1318" priority="2" operator="greaterThan">
      <formula>0</formula>
    </cfRule>
  </conditionalFormatting>
  <conditionalFormatting sqref="B99:P99">
    <cfRule type="cellIs" dxfId="1317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5" zoomScaleNormal="50" zoomScaleSheetLayoutView="100" workbookViewId="0">
      <selection activeCell="E136" sqref="E13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SUM('14'!L13,"1")</f>
        <v>43926</v>
      </c>
      <c r="J13" s="151"/>
      <c r="K13" s="111" t="s">
        <v>222</v>
      </c>
      <c r="L13" s="151">
        <f>I13+6</f>
        <v>43932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15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15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15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15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0</v>
      </c>
      <c r="R43" s="28">
        <f>Q43+'14'!R43</f>
        <v>359</v>
      </c>
      <c r="S43" s="71">
        <f>'[1]15'!$R43</f>
        <v>404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Q44+'14'!R44</f>
        <v>0</v>
      </c>
      <c r="S44" s="72">
        <f>'[1]15'!$R44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Q45+'14'!R45</f>
        <v>0</v>
      </c>
      <c r="S45" s="73">
        <f>'[1]15'!$R45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Q46+'14'!R46</f>
        <v>0</v>
      </c>
      <c r="S46" s="72">
        <f>'[1]15'!$R46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Q47+'14'!R47</f>
        <v>0</v>
      </c>
      <c r="S47" s="73">
        <f>'[1]15'!$R47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Q48+'14'!R48</f>
        <v>92</v>
      </c>
      <c r="S48" s="73">
        <f>'[1]15'!$R48</f>
        <v>76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Q49+'14'!R49</f>
        <v>1</v>
      </c>
      <c r="S49" s="73">
        <f>'[1]15'!$R49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Q50+'14'!R50</f>
        <v>0</v>
      </c>
      <c r="S50" s="72">
        <f>'[1]15'!$R50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Q51+'14'!R51</f>
        <v>1</v>
      </c>
      <c r="S51" s="72">
        <f>'[1]15'!$R51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Q52+'14'!R52</f>
        <v>27</v>
      </c>
      <c r="S52" s="73">
        <f>'[1]15'!$R52</f>
        <v>45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0</v>
      </c>
      <c r="R53" s="34">
        <f>Q53+'14'!R53</f>
        <v>363</v>
      </c>
      <c r="S53" s="73">
        <f>'[1]15'!$R53</f>
        <v>483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Q54+'14'!R54</f>
        <v>0</v>
      </c>
      <c r="S54" s="72">
        <f>'[1]15'!$R54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Q55+'14'!R55</f>
        <v>0</v>
      </c>
      <c r="S55" s="72">
        <f>'[1]15'!$R55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Q56+'14'!R56</f>
        <v>0</v>
      </c>
      <c r="S56" s="72">
        <f>'[1]15'!$R56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Q57+'14'!R57</f>
        <v>9</v>
      </c>
      <c r="S57" s="73">
        <f>'[1]15'!$R57</f>
        <v>31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1</v>
      </c>
      <c r="Q58" s="33">
        <f t="shared" si="0"/>
        <v>1</v>
      </c>
      <c r="R58" s="34">
        <f>Q58+'14'!R58</f>
        <v>19</v>
      </c>
      <c r="S58" s="73">
        <f>'[1]15'!$R58</f>
        <v>13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Q59+'14'!R59</f>
        <v>4</v>
      </c>
      <c r="S59" s="73">
        <f>'[1]15'!$R59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Q60+'14'!R60</f>
        <v>0</v>
      </c>
      <c r="S60" s="73">
        <f>'[1]15'!$R60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Q61+'14'!R61</f>
        <v>0</v>
      </c>
      <c r="S61" s="73">
        <f>'[1]15'!$R61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Q62+'14'!R62</f>
        <v>7</v>
      </c>
      <c r="S62" s="73">
        <f>'[1]15'!$R62</f>
        <v>20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1</v>
      </c>
      <c r="Q63" s="33">
        <f t="shared" si="0"/>
        <v>1</v>
      </c>
      <c r="R63" s="34">
        <f>Q63+'14'!R63</f>
        <v>2</v>
      </c>
      <c r="S63" s="73">
        <f>'[1]15'!$R63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Q64+'14'!R64</f>
        <v>7</v>
      </c>
      <c r="S64" s="73">
        <f>'[1]15'!$R64</f>
        <v>3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Q65+'14'!R65</f>
        <v>47</v>
      </c>
      <c r="S65" s="73">
        <f>'[1]15'!$R65</f>
        <v>40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Q66+'14'!R66</f>
        <v>0</v>
      </c>
      <c r="S66" s="73">
        <f>'[1]15'!$R66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Q67+'14'!R67</f>
        <v>7</v>
      </c>
      <c r="S67" s="73">
        <f>'[1]15'!$R67</f>
        <v>2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0</v>
      </c>
      <c r="R68" s="34">
        <f>Q68+'14'!R68</f>
        <v>181</v>
      </c>
      <c r="S68" s="73">
        <f>'[1]15'!$R68</f>
        <v>180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1</v>
      </c>
      <c r="O69" s="30">
        <v>0</v>
      </c>
      <c r="P69" s="63">
        <v>0</v>
      </c>
      <c r="Q69" s="33">
        <f t="shared" si="0"/>
        <v>1</v>
      </c>
      <c r="R69" s="34">
        <f>Q69+'14'!R69</f>
        <v>2</v>
      </c>
      <c r="S69" s="73">
        <f>'[1]15'!$R69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Q70+'14'!R70</f>
        <v>8</v>
      </c>
      <c r="S70" s="73">
        <f>'[1]15'!$R70</f>
        <v>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Q71+'14'!R71</f>
        <v>80</v>
      </c>
      <c r="S71" s="73">
        <f>'[1]15'!$R71</f>
        <v>64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Q72+'14'!R72</f>
        <v>0</v>
      </c>
      <c r="S72" s="72">
        <f>'[1]15'!$R72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Q73+'14'!R73</f>
        <v>0</v>
      </c>
      <c r="S73" s="72">
        <f>'[1]15'!$R73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Q74+'14'!R74</f>
        <v>65</v>
      </c>
      <c r="S74" s="73">
        <f>'[1]15'!$R74</f>
        <v>29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Q75+'14'!R75</f>
        <v>11</v>
      </c>
      <c r="S75" s="73">
        <f>'[1]15'!$R75</f>
        <v>1019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Q76+'14'!R76</f>
        <v>0</v>
      </c>
      <c r="S76" s="72">
        <f>'[1]15'!$R76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Q77+'14'!R77</f>
        <v>0</v>
      </c>
      <c r="S77" s="73">
        <f>'[1]15'!$R77</f>
        <v>1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Q78+'14'!R78</f>
        <v>35</v>
      </c>
      <c r="S78" s="73">
        <f>'[1]15'!$R78</f>
        <v>46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Q79+'14'!R79</f>
        <v>0</v>
      </c>
      <c r="S79" s="72">
        <f>'[1]15'!$R79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Q80+'14'!R80</f>
        <v>0</v>
      </c>
      <c r="S80" s="73">
        <f>'[1]15'!$R80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Q81+'14'!R81</f>
        <v>0</v>
      </c>
      <c r="S81" s="72">
        <f>'[1]15'!$R81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0</v>
      </c>
      <c r="R82" s="34">
        <f>Q82+'14'!R82</f>
        <v>502</v>
      </c>
      <c r="S82" s="73">
        <f>'[1]15'!$R82</f>
        <v>379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Q83+'14'!R83</f>
        <v>0</v>
      </c>
      <c r="S83" s="72">
        <f>'[1]15'!$R83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Q84+'14'!R84</f>
        <v>24</v>
      </c>
      <c r="S84" s="75">
        <f>'[1]15'!$R84</f>
        <v>20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15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15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Q87+'14'!R87</f>
        <v>0</v>
      </c>
      <c r="S87" s="73">
        <f>'[1]15'!$R87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Q88+'14'!R88</f>
        <v>43</v>
      </c>
      <c r="S88" s="73">
        <f>'[1]15'!$R88</f>
        <v>117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Q89+'14'!R89</f>
        <v>5</v>
      </c>
      <c r="S89" s="73">
        <f>'[1]15'!$R89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1</v>
      </c>
      <c r="R90" s="34">
        <f>Q90+'14'!R90</f>
        <v>31</v>
      </c>
      <c r="S90" s="73">
        <f>'[1]15'!$R90</f>
        <v>28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Q91+'14'!R91</f>
        <v>0</v>
      </c>
      <c r="S91" s="73">
        <f>'[1]15'!$R91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Q92+'14'!R92</f>
        <v>0</v>
      </c>
      <c r="S92" s="73">
        <f>'[1]15'!$R92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Q93+'14'!R93</f>
        <v>23</v>
      </c>
      <c r="S93" s="73">
        <f>'[1]15'!$R93</f>
        <v>27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1</v>
      </c>
      <c r="Q94" s="33">
        <f t="shared" si="1"/>
        <v>1</v>
      </c>
      <c r="R94" s="34">
        <f>Q94+'14'!R94</f>
        <v>29</v>
      </c>
      <c r="S94" s="73">
        <f>'[1]15'!$R94</f>
        <v>11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Q95+'14'!R95</f>
        <v>9</v>
      </c>
      <c r="S95" s="73">
        <f>'[1]15'!$R95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63">
        <v>0</v>
      </c>
      <c r="Q96" s="33">
        <f t="shared" si="1"/>
        <v>0</v>
      </c>
      <c r="R96" s="34">
        <f>Q96+'14'!R96</f>
        <v>180</v>
      </c>
      <c r="S96" s="73">
        <f>'[1]15'!$R96</f>
        <v>567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1</v>
      </c>
      <c r="O97" s="30">
        <v>0</v>
      </c>
      <c r="P97" s="63">
        <v>0</v>
      </c>
      <c r="Q97" s="33">
        <f t="shared" si="1"/>
        <v>1</v>
      </c>
      <c r="R97" s="34">
        <f>Q97+'14'!R97</f>
        <v>121</v>
      </c>
      <c r="S97" s="73">
        <f>'[1]15'!$R97</f>
        <v>22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2</v>
      </c>
      <c r="O98" s="30">
        <v>0</v>
      </c>
      <c r="P98" s="63">
        <v>0</v>
      </c>
      <c r="Q98" s="33">
        <f t="shared" si="1"/>
        <v>2</v>
      </c>
      <c r="R98" s="34">
        <f>Q98+'14'!R98</f>
        <v>79</v>
      </c>
      <c r="S98" s="73">
        <f>'[1]15'!$R98</f>
        <v>48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Q99+'14'!R99</f>
        <v>1</v>
      </c>
      <c r="S99" s="72">
        <f>'[1]15'!$R99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Q100+'14'!R100</f>
        <v>1</v>
      </c>
      <c r="S100" s="72">
        <f>'[1]15'!$R100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Q101+'14'!R101</f>
        <v>0</v>
      </c>
      <c r="S101" s="72">
        <f>'[1]15'!$R101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Q102+'14'!R102</f>
        <v>0</v>
      </c>
      <c r="S102" s="72">
        <f>'[1]15'!$R102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Q103+'14'!R103</f>
        <v>61</v>
      </c>
      <c r="S103" s="73">
        <f>'[1]15'!$R103</f>
        <v>90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1</v>
      </c>
      <c r="O104" s="92">
        <v>0</v>
      </c>
      <c r="P104" s="92">
        <v>0</v>
      </c>
      <c r="Q104" s="40">
        <f t="shared" si="1"/>
        <v>1</v>
      </c>
      <c r="R104" s="31">
        <f>Q104+'14'!R104</f>
        <v>9</v>
      </c>
      <c r="S104" s="72">
        <f>'[1]15'!$R104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Q105+'14'!R105</f>
        <v>0</v>
      </c>
      <c r="S105" s="72">
        <f>'[1]15'!$R105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Q106+'14'!R106</f>
        <v>0</v>
      </c>
      <c r="S106" s="73">
        <f>'[1]15'!$R106</f>
        <v>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Q107+'14'!R107</f>
        <v>5</v>
      </c>
      <c r="S107" s="73">
        <f>'[1]15'!$R107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Q108+'14'!R108</f>
        <v>2</v>
      </c>
      <c r="S108" s="73">
        <f>'[1]15'!$R108</f>
        <v>3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Q109+'14'!R109</f>
        <v>0</v>
      </c>
      <c r="S109" s="72">
        <f>'[1]15'!$R109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Q110+'14'!R110</f>
        <v>0</v>
      </c>
      <c r="S110" s="72">
        <f>'[1]15'!$R110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Q111+'14'!R111</f>
        <v>0</v>
      </c>
      <c r="S111" s="72">
        <f>'[1]15'!$R111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Q112+'14'!R112</f>
        <v>0</v>
      </c>
      <c r="S112" s="72">
        <f>'[1]15'!$R112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63">
        <v>0</v>
      </c>
      <c r="Q113" s="33">
        <f t="shared" si="1"/>
        <v>0</v>
      </c>
      <c r="R113" s="34">
        <f>Q113+'14'!R113</f>
        <v>848</v>
      </c>
      <c r="S113" s="73">
        <f>'[1]15'!$R113</f>
        <v>1367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Q114+'14'!R114</f>
        <v>47</v>
      </c>
      <c r="S114" s="73">
        <f>'[1]15'!$R114</f>
        <v>22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Q115+'14'!R115</f>
        <v>5</v>
      </c>
      <c r="S115" s="73">
        <f>'[1]15'!$R115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1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1</v>
      </c>
      <c r="R116" s="34">
        <f>Q116+'14'!R116</f>
        <v>35</v>
      </c>
      <c r="S116" s="73">
        <f>'[1]15'!$R116</f>
        <v>87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Q117+'14'!R117</f>
        <v>12</v>
      </c>
      <c r="S117" s="73">
        <f>'[1]15'!$R117</f>
        <v>27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0</v>
      </c>
      <c r="R118" s="34">
        <f>Q118+'14'!R118</f>
        <v>861</v>
      </c>
      <c r="S118" s="73">
        <f>'[1]15'!$R118</f>
        <v>1230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Q119+'14'!R119</f>
        <v>0</v>
      </c>
      <c r="S119" s="72">
        <f>'[1]15'!$R119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Q120+'14'!R120</f>
        <v>0</v>
      </c>
      <c r="S120" s="72">
        <f>'[1]15'!$R120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Q121+'14'!R121</f>
        <v>2</v>
      </c>
      <c r="S121" s="73">
        <f>'[1]15'!$R121</f>
        <v>11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Q122+'14'!R122</f>
        <v>408</v>
      </c>
      <c r="S122" s="73">
        <f>'[1]15'!$R122</f>
        <v>310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Q123+'14'!R123</f>
        <v>0</v>
      </c>
      <c r="S123" s="72">
        <f>'[1]15'!$R123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Q124+'14'!R124</f>
        <v>0</v>
      </c>
      <c r="S124" s="72">
        <f>'[1]15'!$R124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Q125+'14'!R125</f>
        <v>0</v>
      </c>
      <c r="S125" s="84">
        <f>'[1]15'!$R125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Q126+'14'!R126</f>
        <v>0</v>
      </c>
      <c r="S126" s="84">
        <f>'[1]15'!$R126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Q127+'14'!R127</f>
        <v>0</v>
      </c>
      <c r="S127" s="85">
        <f>'[1]15'!$R127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Q128+'14'!R128</f>
        <v>50</v>
      </c>
      <c r="S128" s="86">
        <f>'[1]15'!$R128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15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15</v>
      </c>
    </row>
    <row r="132" spans="1:20" ht="20.100000000000001" customHeight="1">
      <c r="A132" s="98" t="s">
        <v>200</v>
      </c>
      <c r="B132" s="92">
        <v>54</v>
      </c>
      <c r="C132" s="30">
        <v>9</v>
      </c>
      <c r="D132" s="30">
        <v>14</v>
      </c>
      <c r="E132" s="30">
        <v>32</v>
      </c>
      <c r="F132" s="30">
        <v>57</v>
      </c>
      <c r="G132" s="30">
        <v>3</v>
      </c>
      <c r="H132" s="30">
        <v>60</v>
      </c>
      <c r="I132" s="30">
        <v>38</v>
      </c>
      <c r="J132" s="30">
        <v>49</v>
      </c>
      <c r="K132" s="30">
        <v>73</v>
      </c>
      <c r="L132" s="30">
        <v>25</v>
      </c>
      <c r="M132" s="30">
        <v>63</v>
      </c>
      <c r="N132" s="30">
        <v>105</v>
      </c>
      <c r="O132" s="30">
        <v>32</v>
      </c>
      <c r="P132" s="63">
        <v>38</v>
      </c>
      <c r="Q132" s="33">
        <f t="shared" ref="Q132:Q137" si="2">SUM(B132:P132)</f>
        <v>652</v>
      </c>
      <c r="R132" s="34">
        <f>Q132+'14'!R132</f>
        <v>13480</v>
      </c>
      <c r="S132" s="88">
        <f>'[1]15'!$R132</f>
        <v>14059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0</v>
      </c>
      <c r="M133" s="30">
        <v>3</v>
      </c>
      <c r="N133" s="30">
        <v>0</v>
      </c>
      <c r="O133" s="30">
        <v>0</v>
      </c>
      <c r="P133" s="63">
        <v>0</v>
      </c>
      <c r="Q133" s="33">
        <f t="shared" si="2"/>
        <v>6</v>
      </c>
      <c r="R133" s="34">
        <f>Q133+'14'!R133</f>
        <v>168</v>
      </c>
      <c r="S133" s="86">
        <f>'[1]15'!$R133</f>
        <v>161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0</v>
      </c>
      <c r="O134" s="30">
        <v>0</v>
      </c>
      <c r="P134" s="63">
        <v>3</v>
      </c>
      <c r="Q134" s="51">
        <f t="shared" si="2"/>
        <v>5</v>
      </c>
      <c r="R134" s="34">
        <f>Q134+'14'!R134</f>
        <v>140</v>
      </c>
      <c r="S134" s="86">
        <f>'[1]15'!$R134</f>
        <v>159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Q135+'14'!R135</f>
        <v>0</v>
      </c>
      <c r="S135" s="86">
        <f>'[1]15'!$R135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0</v>
      </c>
      <c r="D136" s="30">
        <v>3</v>
      </c>
      <c r="E136" s="30">
        <v>3</v>
      </c>
      <c r="F136" s="30">
        <v>9</v>
      </c>
      <c r="G136" s="30">
        <v>0</v>
      </c>
      <c r="H136" s="30">
        <v>5</v>
      </c>
      <c r="I136" s="30">
        <v>6</v>
      </c>
      <c r="J136" s="30">
        <v>0</v>
      </c>
      <c r="K136" s="30">
        <v>10</v>
      </c>
      <c r="L136" s="30">
        <v>3</v>
      </c>
      <c r="M136" s="30">
        <v>4</v>
      </c>
      <c r="N136" s="30">
        <v>2</v>
      </c>
      <c r="O136" s="30">
        <v>0</v>
      </c>
      <c r="P136" s="63">
        <v>1</v>
      </c>
      <c r="Q136" s="51">
        <f t="shared" si="2"/>
        <v>49</v>
      </c>
      <c r="R136" s="34">
        <f>Q136+'14'!R136</f>
        <v>1375</v>
      </c>
      <c r="S136" s="86">
        <f>'[1]15'!$R136</f>
        <v>1678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Q137+'14'!R137</f>
        <v>0</v>
      </c>
      <c r="S137" s="86">
        <f>'[1]15'!$R137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6" t="s">
        <v>281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316" priority="34" operator="greaterThan">
      <formula>0</formula>
    </cfRule>
  </conditionalFormatting>
  <conditionalFormatting sqref="Q44">
    <cfRule type="cellIs" dxfId="1315" priority="33" operator="greaterThan">
      <formula>0</formula>
    </cfRule>
  </conditionalFormatting>
  <conditionalFormatting sqref="Q46">
    <cfRule type="cellIs" dxfId="1314" priority="32" operator="greaterThan">
      <formula>0</formula>
    </cfRule>
  </conditionalFormatting>
  <conditionalFormatting sqref="B46:P46">
    <cfRule type="cellIs" dxfId="1313" priority="31" operator="greaterThan">
      <formula>0</formula>
    </cfRule>
  </conditionalFormatting>
  <conditionalFormatting sqref="B50:P51">
    <cfRule type="cellIs" dxfId="1312" priority="30" operator="greaterThan">
      <formula>0</formula>
    </cfRule>
  </conditionalFormatting>
  <conditionalFormatting sqref="Q50:Q51">
    <cfRule type="cellIs" dxfId="1311" priority="29" operator="greaterThan">
      <formula>0</formula>
    </cfRule>
  </conditionalFormatting>
  <conditionalFormatting sqref="Q54:Q56">
    <cfRule type="cellIs" dxfId="1310" priority="28" operator="greaterThan">
      <formula>0</formula>
    </cfRule>
  </conditionalFormatting>
  <conditionalFormatting sqref="B54:P56">
    <cfRule type="cellIs" dxfId="1309" priority="27" operator="greaterThan">
      <formula>0</formula>
    </cfRule>
  </conditionalFormatting>
  <conditionalFormatting sqref="Q72:Q73">
    <cfRule type="cellIs" dxfId="1308" priority="26" operator="greaterThan">
      <formula>0</formula>
    </cfRule>
  </conditionalFormatting>
  <conditionalFormatting sqref="B72:P73">
    <cfRule type="cellIs" dxfId="1307" priority="25" operator="greaterThan">
      <formula>0</formula>
    </cfRule>
  </conditionalFormatting>
  <conditionalFormatting sqref="Q81">
    <cfRule type="cellIs" dxfId="1306" priority="24" operator="greaterThan">
      <formula>0</formula>
    </cfRule>
  </conditionalFormatting>
  <conditionalFormatting sqref="B81:P81">
    <cfRule type="cellIs" dxfId="1305" priority="23" operator="greaterThan">
      <formula>0</formula>
    </cfRule>
  </conditionalFormatting>
  <conditionalFormatting sqref="Q76">
    <cfRule type="cellIs" dxfId="1304" priority="22" operator="greaterThan">
      <formula>0</formula>
    </cfRule>
  </conditionalFormatting>
  <conditionalFormatting sqref="B76:P76">
    <cfRule type="cellIs" dxfId="1303" priority="21" operator="greaterThan">
      <formula>0</formula>
    </cfRule>
  </conditionalFormatting>
  <conditionalFormatting sqref="Q79">
    <cfRule type="cellIs" dxfId="1302" priority="20" operator="greaterThan">
      <formula>0</formula>
    </cfRule>
  </conditionalFormatting>
  <conditionalFormatting sqref="B79:P79">
    <cfRule type="cellIs" dxfId="1301" priority="19" operator="greaterThan">
      <formula>0</formula>
    </cfRule>
  </conditionalFormatting>
  <conditionalFormatting sqref="Q83">
    <cfRule type="cellIs" dxfId="1300" priority="18" operator="greaterThan">
      <formula>0</formula>
    </cfRule>
  </conditionalFormatting>
  <conditionalFormatting sqref="B83:P83">
    <cfRule type="cellIs" dxfId="1299" priority="17" operator="greaterThan">
      <formula>0</formula>
    </cfRule>
  </conditionalFormatting>
  <conditionalFormatting sqref="Q100:Q102 Q104:Q105">
    <cfRule type="cellIs" dxfId="1298" priority="16" operator="greaterThan">
      <formula>0</formula>
    </cfRule>
  </conditionalFormatting>
  <conditionalFormatting sqref="B100:P102 B104:P105">
    <cfRule type="cellIs" dxfId="1297" priority="15" operator="greaterThan">
      <formula>0</formula>
    </cfRule>
  </conditionalFormatting>
  <conditionalFormatting sqref="Q109:Q111">
    <cfRule type="cellIs" dxfId="1296" priority="14" operator="greaterThan">
      <formula>0</formula>
    </cfRule>
  </conditionalFormatting>
  <conditionalFormatting sqref="B109:P111">
    <cfRule type="cellIs" dxfId="1295" priority="13" operator="greaterThan">
      <formula>0</formula>
    </cfRule>
  </conditionalFormatting>
  <conditionalFormatting sqref="Q119:Q120">
    <cfRule type="cellIs" dxfId="1294" priority="12" operator="greaterThan">
      <formula>0</formula>
    </cfRule>
  </conditionalFormatting>
  <conditionalFormatting sqref="B119:P120">
    <cfRule type="cellIs" dxfId="1293" priority="11" operator="greaterThan">
      <formula>0</formula>
    </cfRule>
  </conditionalFormatting>
  <conditionalFormatting sqref="Q123">
    <cfRule type="cellIs" dxfId="1292" priority="10" operator="greaterThan">
      <formula>0</formula>
    </cfRule>
  </conditionalFormatting>
  <conditionalFormatting sqref="B123:P123">
    <cfRule type="cellIs" dxfId="1291" priority="9" operator="greaterThan">
      <formula>0</formula>
    </cfRule>
  </conditionalFormatting>
  <conditionalFormatting sqref="Q125:Q127">
    <cfRule type="cellIs" dxfId="1290" priority="8" operator="greaterThan">
      <formula>0</formula>
    </cfRule>
  </conditionalFormatting>
  <conditionalFormatting sqref="B125:P127">
    <cfRule type="cellIs" dxfId="1289" priority="7" operator="greaterThan">
      <formula>0</formula>
    </cfRule>
  </conditionalFormatting>
  <conditionalFormatting sqref="Q124">
    <cfRule type="cellIs" dxfId="1288" priority="6" operator="greaterThan">
      <formula>0</formula>
    </cfRule>
  </conditionalFormatting>
  <conditionalFormatting sqref="B124:P124">
    <cfRule type="cellIs" dxfId="1287" priority="5" operator="greaterThan">
      <formula>0</formula>
    </cfRule>
  </conditionalFormatting>
  <conditionalFormatting sqref="Q112">
    <cfRule type="cellIs" dxfId="1286" priority="4" operator="greaterThan">
      <formula>0</formula>
    </cfRule>
  </conditionalFormatting>
  <conditionalFormatting sqref="B112:P112">
    <cfRule type="cellIs" dxfId="1285" priority="3" operator="greaterThan">
      <formula>0</formula>
    </cfRule>
  </conditionalFormatting>
  <conditionalFormatting sqref="Q99">
    <cfRule type="cellIs" dxfId="1284" priority="2" operator="greaterThan">
      <formula>0</formula>
    </cfRule>
  </conditionalFormatting>
  <conditionalFormatting sqref="B99:P99">
    <cfRule type="cellIs" dxfId="1283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6" zoomScaleNormal="50" zoomScaleSheetLayoutView="100" workbookViewId="0">
      <selection activeCell="E136" sqref="E13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SUM('15'!L13,"1")</f>
        <v>43933</v>
      </c>
      <c r="J13" s="151"/>
      <c r="K13" s="111" t="s">
        <v>222</v>
      </c>
      <c r="L13" s="151">
        <f>I13+6</f>
        <v>43939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16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16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16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16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0</v>
      </c>
      <c r="R43" s="28">
        <f>Q43+'15'!R43</f>
        <v>359</v>
      </c>
      <c r="S43" s="71">
        <f>'[1]16'!$R43</f>
        <v>433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Q44+'15'!R44</f>
        <v>0</v>
      </c>
      <c r="S44" s="72">
        <f>'[1]16'!$R44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Q45+'15'!R45</f>
        <v>0</v>
      </c>
      <c r="S45" s="73">
        <f>'[1]16'!$R45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Q46+'15'!R46</f>
        <v>0</v>
      </c>
      <c r="S46" s="72">
        <f>'[1]16'!$R46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Q47+'15'!R47</f>
        <v>0</v>
      </c>
      <c r="S47" s="73">
        <f>'[1]16'!$R47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Q48+'15'!R48</f>
        <v>92</v>
      </c>
      <c r="S48" s="73">
        <f>'[1]16'!$R48</f>
        <v>76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Q49+'15'!R49</f>
        <v>1</v>
      </c>
      <c r="S49" s="73">
        <f>'[1]16'!$R49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Q50+'15'!R50</f>
        <v>0</v>
      </c>
      <c r="S50" s="72">
        <f>'[1]16'!$R50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Q51+'15'!R51</f>
        <v>1</v>
      </c>
      <c r="S51" s="72">
        <f>'[1]16'!$R51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Q52+'15'!R52</f>
        <v>27</v>
      </c>
      <c r="S52" s="73">
        <f>'[1]16'!$R52</f>
        <v>48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1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1</v>
      </c>
      <c r="R53" s="34">
        <f>Q53+'15'!R53</f>
        <v>364</v>
      </c>
      <c r="S53" s="73">
        <f>'[1]16'!$R53</f>
        <v>511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Q54+'15'!R54</f>
        <v>0</v>
      </c>
      <c r="S54" s="72">
        <f>'[1]16'!$R54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Q55+'15'!R55</f>
        <v>0</v>
      </c>
      <c r="S55" s="72">
        <f>'[1]16'!$R55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Q56+'15'!R56</f>
        <v>0</v>
      </c>
      <c r="S56" s="72">
        <f>'[1]16'!$R56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Q57+'15'!R57</f>
        <v>9</v>
      </c>
      <c r="S57" s="73">
        <f>'[1]16'!$R57</f>
        <v>35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Q58+'15'!R58</f>
        <v>19</v>
      </c>
      <c r="S58" s="73">
        <f>'[1]16'!$R58</f>
        <v>14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Q59+'15'!R59</f>
        <v>4</v>
      </c>
      <c r="S59" s="73">
        <f>'[1]16'!$R59</f>
        <v>8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Q60+'15'!R60</f>
        <v>0</v>
      </c>
      <c r="S60" s="73">
        <f>'[1]16'!$R60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Q61+'15'!R61</f>
        <v>0</v>
      </c>
      <c r="S61" s="73">
        <f>'[1]16'!$R61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Q62+'15'!R62</f>
        <v>7</v>
      </c>
      <c r="S62" s="73">
        <f>'[1]16'!$R62</f>
        <v>20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Q63+'15'!R63</f>
        <v>2</v>
      </c>
      <c r="S63" s="73">
        <f>'[1]16'!$R63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Q64+'15'!R64</f>
        <v>7</v>
      </c>
      <c r="S64" s="73">
        <f>'[1]16'!$R64</f>
        <v>4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Q65+'15'!R65</f>
        <v>47</v>
      </c>
      <c r="S65" s="73">
        <f>'[1]16'!$R65</f>
        <v>42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Q66+'15'!R66</f>
        <v>0</v>
      </c>
      <c r="S66" s="73">
        <f>'[1]16'!$R66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Q67+'15'!R67</f>
        <v>7</v>
      </c>
      <c r="S67" s="73">
        <f>'[1]16'!$R67</f>
        <v>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0</v>
      </c>
      <c r="R68" s="34">
        <f>Q68+'15'!R68</f>
        <v>181</v>
      </c>
      <c r="S68" s="73">
        <f>'[1]16'!$R68</f>
        <v>201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Q69+'15'!R69</f>
        <v>2</v>
      </c>
      <c r="S69" s="73">
        <f>'[1]16'!$R69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Q70+'15'!R70</f>
        <v>8</v>
      </c>
      <c r="S70" s="73">
        <f>'[1]16'!$R70</f>
        <v>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Q71+'15'!R71</f>
        <v>80</v>
      </c>
      <c r="S71" s="73">
        <f>'[1]16'!$R71</f>
        <v>68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Q72+'15'!R72</f>
        <v>0</v>
      </c>
      <c r="S72" s="72">
        <f>'[1]16'!$R72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Q73+'15'!R73</f>
        <v>0</v>
      </c>
      <c r="S73" s="72">
        <f>'[1]16'!$R73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Q74+'15'!R74</f>
        <v>65</v>
      </c>
      <c r="S74" s="73">
        <f>'[1]16'!$R74</f>
        <v>30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Q75+'15'!R75</f>
        <v>11</v>
      </c>
      <c r="S75" s="73">
        <f>'[1]16'!$R75</f>
        <v>1069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Q76+'15'!R76</f>
        <v>0</v>
      </c>
      <c r="S76" s="72">
        <f>'[1]16'!$R76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Q77+'15'!R77</f>
        <v>0</v>
      </c>
      <c r="S77" s="73">
        <f>'[1]16'!$R77</f>
        <v>1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Q78+'15'!R78</f>
        <v>35</v>
      </c>
      <c r="S78" s="73">
        <f>'[1]16'!$R78</f>
        <v>46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Q79+'15'!R79</f>
        <v>0</v>
      </c>
      <c r="S79" s="72">
        <f>'[1]16'!$R79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Q80+'15'!R80</f>
        <v>0</v>
      </c>
      <c r="S80" s="73">
        <f>'[1]16'!$R80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Q81+'15'!R81</f>
        <v>0</v>
      </c>
      <c r="S81" s="72">
        <f>'[1]16'!$R81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5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5</v>
      </c>
      <c r="R82" s="34">
        <f>Q82+'15'!R82</f>
        <v>507</v>
      </c>
      <c r="S82" s="73">
        <f>'[1]16'!$R82</f>
        <v>429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Q83+'15'!R83</f>
        <v>0</v>
      </c>
      <c r="S83" s="72">
        <f>'[1]16'!$R83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Q84+'15'!R84</f>
        <v>24</v>
      </c>
      <c r="S84" s="75">
        <f>'[1]16'!$R84</f>
        <v>20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16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16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Q87+'15'!R87</f>
        <v>0</v>
      </c>
      <c r="S87" s="73">
        <f>'[1]16'!$R87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Q88+'15'!R88</f>
        <v>43</v>
      </c>
      <c r="S88" s="73">
        <f>'[1]16'!$R88</f>
        <v>118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Q89+'15'!R89</f>
        <v>5</v>
      </c>
      <c r="S89" s="73">
        <f>'[1]16'!$R89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Q90+'15'!R90</f>
        <v>31</v>
      </c>
      <c r="S90" s="73">
        <f>'[1]16'!$R90</f>
        <v>28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Q91+'15'!R91</f>
        <v>0</v>
      </c>
      <c r="S91" s="73">
        <f>'[1]16'!$R91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Q92+'15'!R92</f>
        <v>0</v>
      </c>
      <c r="S92" s="73">
        <f>'[1]16'!$R92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Q93+'15'!R93</f>
        <v>23</v>
      </c>
      <c r="S93" s="73">
        <f>'[1]16'!$R93</f>
        <v>28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Q94+'15'!R94</f>
        <v>29</v>
      </c>
      <c r="S94" s="73">
        <f>'[1]16'!$R94</f>
        <v>12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Q95+'15'!R95</f>
        <v>9</v>
      </c>
      <c r="S95" s="73">
        <f>'[1]16'!$R95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2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63">
        <v>0</v>
      </c>
      <c r="Q96" s="33">
        <f t="shared" si="1"/>
        <v>2</v>
      </c>
      <c r="R96" s="34">
        <f>Q96+'15'!R96</f>
        <v>182</v>
      </c>
      <c r="S96" s="73">
        <f>'[1]16'!$R96</f>
        <v>591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Q97+'15'!R97</f>
        <v>121</v>
      </c>
      <c r="S97" s="73">
        <f>'[1]16'!$R97</f>
        <v>23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Q98+'15'!R98</f>
        <v>79</v>
      </c>
      <c r="S98" s="73">
        <f>'[1]16'!$R98</f>
        <v>49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Q99+'15'!R99</f>
        <v>1</v>
      </c>
      <c r="S99" s="72">
        <f>'[1]16'!$R99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Q100+'15'!R100</f>
        <v>1</v>
      </c>
      <c r="S100" s="72">
        <f>'[1]16'!$R100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Q101+'15'!R101</f>
        <v>0</v>
      </c>
      <c r="S101" s="72">
        <f>'[1]16'!$R101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Q102+'15'!R102</f>
        <v>0</v>
      </c>
      <c r="S102" s="72">
        <f>'[1]16'!$R102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Q103+'15'!R103</f>
        <v>61</v>
      </c>
      <c r="S103" s="73">
        <f>'[1]16'!$R103</f>
        <v>91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Q104+'15'!R104</f>
        <v>9</v>
      </c>
      <c r="S104" s="72">
        <f>'[1]16'!$R104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Q105+'15'!R105</f>
        <v>0</v>
      </c>
      <c r="S105" s="72">
        <f>'[1]16'!$R105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Q106+'15'!R106</f>
        <v>0</v>
      </c>
      <c r="S106" s="73">
        <f>'[1]16'!$R106</f>
        <v>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Q107+'15'!R107</f>
        <v>5</v>
      </c>
      <c r="S107" s="73">
        <f>'[1]16'!$R107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Q108+'15'!R108</f>
        <v>2</v>
      </c>
      <c r="S108" s="73">
        <f>'[1]16'!$R108</f>
        <v>3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Q109+'15'!R109</f>
        <v>0</v>
      </c>
      <c r="S109" s="72">
        <f>'[1]16'!$R109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Q110+'15'!R110</f>
        <v>0</v>
      </c>
      <c r="S110" s="72">
        <f>'[1]16'!$R110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Q111+'15'!R111</f>
        <v>0</v>
      </c>
      <c r="S111" s="72">
        <f>'[1]16'!$R111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Q112+'15'!R112</f>
        <v>0</v>
      </c>
      <c r="S112" s="72">
        <f>'[1]16'!$R112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2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63">
        <v>0</v>
      </c>
      <c r="Q113" s="33">
        <f t="shared" si="1"/>
        <v>2</v>
      </c>
      <c r="R113" s="34">
        <f>Q113+'15'!R113</f>
        <v>850</v>
      </c>
      <c r="S113" s="73">
        <f>'[1]16'!$R113</f>
        <v>1475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Q114+'15'!R114</f>
        <v>47</v>
      </c>
      <c r="S114" s="73">
        <f>'[1]16'!$R114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Q115+'15'!R115</f>
        <v>5</v>
      </c>
      <c r="S115" s="73">
        <f>'[1]16'!$R115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Q116+'15'!R116</f>
        <v>35</v>
      </c>
      <c r="S116" s="73">
        <f>'[1]16'!$R116</f>
        <v>91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Q117+'15'!R117</f>
        <v>12</v>
      </c>
      <c r="S117" s="73">
        <f>'[1]16'!$R117</f>
        <v>27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22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22</v>
      </c>
      <c r="R118" s="34">
        <f>Q118+'15'!R118</f>
        <v>883</v>
      </c>
      <c r="S118" s="73">
        <f>'[1]16'!$R118</f>
        <v>1339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Q119+'15'!R119</f>
        <v>0</v>
      </c>
      <c r="S119" s="72">
        <f>'[1]16'!$R119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Q120+'15'!R120</f>
        <v>0</v>
      </c>
      <c r="S120" s="72">
        <f>'[1]16'!$R120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Q121+'15'!R121</f>
        <v>2</v>
      </c>
      <c r="S121" s="73">
        <f>'[1]16'!$R121</f>
        <v>11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6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6</v>
      </c>
      <c r="R122" s="34">
        <f>Q122+'15'!R122</f>
        <v>414</v>
      </c>
      <c r="S122" s="73">
        <f>'[1]16'!$R122</f>
        <v>351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Q123+'15'!R123</f>
        <v>0</v>
      </c>
      <c r="S123" s="72">
        <f>'[1]16'!$R123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Q124+'15'!R124</f>
        <v>0</v>
      </c>
      <c r="S124" s="72">
        <f>'[1]16'!$R124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Q125+'15'!R125</f>
        <v>0</v>
      </c>
      <c r="S125" s="84">
        <f>'[1]16'!$R125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Q126+'15'!R126</f>
        <v>0</v>
      </c>
      <c r="S126" s="84">
        <f>'[1]16'!$R126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Q127+'15'!R127</f>
        <v>0</v>
      </c>
      <c r="S127" s="85">
        <f>'[1]16'!$R127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Q128+'15'!R128</f>
        <v>50</v>
      </c>
      <c r="S128" s="86">
        <f>'[1]16'!$R128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16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16</v>
      </c>
    </row>
    <row r="132" spans="1:20" ht="20.100000000000001" customHeight="1">
      <c r="A132" s="98" t="s">
        <v>200</v>
      </c>
      <c r="B132" s="92">
        <v>83</v>
      </c>
      <c r="C132" s="30">
        <v>7</v>
      </c>
      <c r="D132" s="30">
        <v>11</v>
      </c>
      <c r="E132" s="30">
        <v>17</v>
      </c>
      <c r="F132" s="30">
        <v>57</v>
      </c>
      <c r="G132" s="30">
        <v>8</v>
      </c>
      <c r="H132" s="30">
        <v>60</v>
      </c>
      <c r="I132" s="30">
        <v>30</v>
      </c>
      <c r="J132" s="30">
        <v>41</v>
      </c>
      <c r="K132" s="30">
        <v>97</v>
      </c>
      <c r="L132" s="30">
        <v>19</v>
      </c>
      <c r="M132" s="30">
        <v>75</v>
      </c>
      <c r="N132" s="30">
        <v>153</v>
      </c>
      <c r="O132" s="30">
        <v>47</v>
      </c>
      <c r="P132" s="63">
        <v>54</v>
      </c>
      <c r="Q132" s="33">
        <f t="shared" ref="Q132:Q137" si="2">SUM(B132:P132)</f>
        <v>759</v>
      </c>
      <c r="R132" s="34">
        <f>Q132+'15'!R132</f>
        <v>14239</v>
      </c>
      <c r="S132" s="88">
        <f>'[1]16'!$R132</f>
        <v>14869</v>
      </c>
      <c r="T132" s="81" t="s">
        <v>201</v>
      </c>
    </row>
    <row r="133" spans="1:20" ht="20.100000000000001" customHeight="1">
      <c r="A133" s="105" t="s">
        <v>202</v>
      </c>
      <c r="B133" s="92">
        <v>3</v>
      </c>
      <c r="C133" s="30">
        <v>0</v>
      </c>
      <c r="D133" s="30">
        <v>0</v>
      </c>
      <c r="E133" s="30">
        <v>1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1</v>
      </c>
      <c r="M133" s="30">
        <v>1</v>
      </c>
      <c r="N133" s="30">
        <v>0</v>
      </c>
      <c r="O133" s="30">
        <v>0</v>
      </c>
      <c r="P133" s="63">
        <v>0</v>
      </c>
      <c r="Q133" s="33">
        <f t="shared" si="2"/>
        <v>6</v>
      </c>
      <c r="R133" s="34">
        <f>Q133+'15'!R133</f>
        <v>174</v>
      </c>
      <c r="S133" s="86">
        <f>'[1]16'!$R133</f>
        <v>165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3</v>
      </c>
      <c r="N134" s="30">
        <v>3</v>
      </c>
      <c r="O134" s="30">
        <v>0</v>
      </c>
      <c r="P134" s="63">
        <v>3</v>
      </c>
      <c r="Q134" s="51">
        <f t="shared" si="2"/>
        <v>9</v>
      </c>
      <c r="R134" s="34">
        <f>Q134+'15'!R134</f>
        <v>149</v>
      </c>
      <c r="S134" s="86">
        <f>'[1]16'!$R134</f>
        <v>168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Q135+'15'!R135</f>
        <v>0</v>
      </c>
      <c r="S135" s="86">
        <f>'[1]16'!$R135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0</v>
      </c>
      <c r="D136" s="30">
        <v>5</v>
      </c>
      <c r="E136" s="30">
        <v>1</v>
      </c>
      <c r="F136" s="30">
        <v>13</v>
      </c>
      <c r="G136" s="30">
        <v>0</v>
      </c>
      <c r="H136" s="30">
        <v>12</v>
      </c>
      <c r="I136" s="30">
        <v>2</v>
      </c>
      <c r="J136" s="30">
        <v>0</v>
      </c>
      <c r="K136" s="30">
        <v>9</v>
      </c>
      <c r="L136" s="30">
        <v>5</v>
      </c>
      <c r="M136" s="30">
        <v>2</v>
      </c>
      <c r="N136" s="30">
        <v>13</v>
      </c>
      <c r="O136" s="30">
        <v>2</v>
      </c>
      <c r="P136" s="63">
        <v>2</v>
      </c>
      <c r="Q136" s="51">
        <f t="shared" si="2"/>
        <v>69</v>
      </c>
      <c r="R136" s="34">
        <f>Q136+'15'!R136</f>
        <v>1444</v>
      </c>
      <c r="S136" s="86">
        <f>'[1]16'!$R136</f>
        <v>1750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Q137+'15'!R137</f>
        <v>0</v>
      </c>
      <c r="S137" s="86">
        <f>'[1]16'!$R137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6" t="s">
        <v>281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282" priority="34" operator="greaterThan">
      <formula>0</formula>
    </cfRule>
  </conditionalFormatting>
  <conditionalFormatting sqref="Q44">
    <cfRule type="cellIs" dxfId="1281" priority="33" operator="greaterThan">
      <formula>0</formula>
    </cfRule>
  </conditionalFormatting>
  <conditionalFormatting sqref="Q46">
    <cfRule type="cellIs" dxfId="1280" priority="32" operator="greaterThan">
      <formula>0</formula>
    </cfRule>
  </conditionalFormatting>
  <conditionalFormatting sqref="B46:P46">
    <cfRule type="cellIs" dxfId="1279" priority="31" operator="greaterThan">
      <formula>0</formula>
    </cfRule>
  </conditionalFormatting>
  <conditionalFormatting sqref="B50:P51">
    <cfRule type="cellIs" dxfId="1278" priority="30" operator="greaterThan">
      <formula>0</formula>
    </cfRule>
  </conditionalFormatting>
  <conditionalFormatting sqref="Q50:Q51">
    <cfRule type="cellIs" dxfId="1277" priority="29" operator="greaterThan">
      <formula>0</formula>
    </cfRule>
  </conditionalFormatting>
  <conditionalFormatting sqref="Q54:Q56">
    <cfRule type="cellIs" dxfId="1276" priority="28" operator="greaterThan">
      <formula>0</formula>
    </cfRule>
  </conditionalFormatting>
  <conditionalFormatting sqref="B54:P56">
    <cfRule type="cellIs" dxfId="1275" priority="27" operator="greaterThan">
      <formula>0</formula>
    </cfRule>
  </conditionalFormatting>
  <conditionalFormatting sqref="Q72:Q73">
    <cfRule type="cellIs" dxfId="1274" priority="26" operator="greaterThan">
      <formula>0</formula>
    </cfRule>
  </conditionalFormatting>
  <conditionalFormatting sqref="B72:P73">
    <cfRule type="cellIs" dxfId="1273" priority="25" operator="greaterThan">
      <formula>0</formula>
    </cfRule>
  </conditionalFormatting>
  <conditionalFormatting sqref="Q81">
    <cfRule type="cellIs" dxfId="1272" priority="24" operator="greaterThan">
      <formula>0</formula>
    </cfRule>
  </conditionalFormatting>
  <conditionalFormatting sqref="B81:P81">
    <cfRule type="cellIs" dxfId="1271" priority="23" operator="greaterThan">
      <formula>0</formula>
    </cfRule>
  </conditionalFormatting>
  <conditionalFormatting sqref="Q76">
    <cfRule type="cellIs" dxfId="1270" priority="22" operator="greaterThan">
      <formula>0</formula>
    </cfRule>
  </conditionalFormatting>
  <conditionalFormatting sqref="B76:P76">
    <cfRule type="cellIs" dxfId="1269" priority="21" operator="greaterThan">
      <formula>0</formula>
    </cfRule>
  </conditionalFormatting>
  <conditionalFormatting sqref="Q79">
    <cfRule type="cellIs" dxfId="1268" priority="20" operator="greaterThan">
      <formula>0</formula>
    </cfRule>
  </conditionalFormatting>
  <conditionalFormatting sqref="B79:P79">
    <cfRule type="cellIs" dxfId="1267" priority="19" operator="greaterThan">
      <formula>0</formula>
    </cfRule>
  </conditionalFormatting>
  <conditionalFormatting sqref="Q83">
    <cfRule type="cellIs" dxfId="1266" priority="18" operator="greaterThan">
      <formula>0</formula>
    </cfRule>
  </conditionalFormatting>
  <conditionalFormatting sqref="B83:P83">
    <cfRule type="cellIs" dxfId="1265" priority="17" operator="greaterThan">
      <formula>0</formula>
    </cfRule>
  </conditionalFormatting>
  <conditionalFormatting sqref="Q100:Q102 Q104:Q105">
    <cfRule type="cellIs" dxfId="1264" priority="16" operator="greaterThan">
      <formula>0</formula>
    </cfRule>
  </conditionalFormatting>
  <conditionalFormatting sqref="B100:P102 B104:P105">
    <cfRule type="cellIs" dxfId="1263" priority="15" operator="greaterThan">
      <formula>0</formula>
    </cfRule>
  </conditionalFormatting>
  <conditionalFormatting sqref="Q109:Q111">
    <cfRule type="cellIs" dxfId="1262" priority="14" operator="greaterThan">
      <formula>0</formula>
    </cfRule>
  </conditionalFormatting>
  <conditionalFormatting sqref="B109:P111">
    <cfRule type="cellIs" dxfId="1261" priority="13" operator="greaterThan">
      <formula>0</formula>
    </cfRule>
  </conditionalFormatting>
  <conditionalFormatting sqref="Q119:Q120">
    <cfRule type="cellIs" dxfId="1260" priority="12" operator="greaterThan">
      <formula>0</formula>
    </cfRule>
  </conditionalFormatting>
  <conditionalFormatting sqref="B119:P120">
    <cfRule type="cellIs" dxfId="1259" priority="11" operator="greaterThan">
      <formula>0</formula>
    </cfRule>
  </conditionalFormatting>
  <conditionalFormatting sqref="Q123">
    <cfRule type="cellIs" dxfId="1258" priority="10" operator="greaterThan">
      <formula>0</formula>
    </cfRule>
  </conditionalFormatting>
  <conditionalFormatting sqref="B123:P123">
    <cfRule type="cellIs" dxfId="1257" priority="9" operator="greaterThan">
      <formula>0</formula>
    </cfRule>
  </conditionalFormatting>
  <conditionalFormatting sqref="Q125:Q127">
    <cfRule type="cellIs" dxfId="1256" priority="8" operator="greaterThan">
      <formula>0</formula>
    </cfRule>
  </conditionalFormatting>
  <conditionalFormatting sqref="B125:P127">
    <cfRule type="cellIs" dxfId="1255" priority="7" operator="greaterThan">
      <formula>0</formula>
    </cfRule>
  </conditionalFormatting>
  <conditionalFormatting sqref="Q124">
    <cfRule type="cellIs" dxfId="1254" priority="6" operator="greaterThan">
      <formula>0</formula>
    </cfRule>
  </conditionalFormatting>
  <conditionalFormatting sqref="B124:P124">
    <cfRule type="cellIs" dxfId="1253" priority="5" operator="greaterThan">
      <formula>0</formula>
    </cfRule>
  </conditionalFormatting>
  <conditionalFormatting sqref="Q112">
    <cfRule type="cellIs" dxfId="1252" priority="4" operator="greaterThan">
      <formula>0</formula>
    </cfRule>
  </conditionalFormatting>
  <conditionalFormatting sqref="B112:P112">
    <cfRule type="cellIs" dxfId="1251" priority="3" operator="greaterThan">
      <formula>0</formula>
    </cfRule>
  </conditionalFormatting>
  <conditionalFormatting sqref="Q99">
    <cfRule type="cellIs" dxfId="1250" priority="2" operator="greaterThan">
      <formula>0</formula>
    </cfRule>
  </conditionalFormatting>
  <conditionalFormatting sqref="B99:P99">
    <cfRule type="cellIs" dxfId="1249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v>43940</v>
      </c>
      <c r="J13" s="151"/>
      <c r="K13" s="111" t="s">
        <v>222</v>
      </c>
      <c r="L13" s="151">
        <v>43946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17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17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17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17</v>
      </c>
    </row>
    <row r="43" spans="1:20" s="29" customFormat="1" ht="20.100000000000001" customHeight="1" thickBo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8</v>
      </c>
      <c r="I43" s="30">
        <v>0</v>
      </c>
      <c r="J43" s="30">
        <v>4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3</v>
      </c>
      <c r="Q43" s="27">
        <v>15</v>
      </c>
      <c r="R43" s="28">
        <v>374</v>
      </c>
      <c r="S43" s="71">
        <v>433</v>
      </c>
      <c r="T43" s="64" t="s">
        <v>40</v>
      </c>
    </row>
    <row r="44" spans="1:20" ht="20.100000000000001" customHeight="1" thickBo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27">
        <v>0</v>
      </c>
      <c r="R44" s="31">
        <v>0</v>
      </c>
      <c r="S44" s="72">
        <v>0</v>
      </c>
      <c r="T44" s="65" t="s">
        <v>42</v>
      </c>
    </row>
    <row r="45" spans="1:20" ht="20.100000000000001" customHeight="1" thickBo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27">
        <v>0</v>
      </c>
      <c r="R45" s="34">
        <v>0</v>
      </c>
      <c r="S45" s="73">
        <v>1</v>
      </c>
      <c r="T45" s="66" t="s">
        <v>44</v>
      </c>
    </row>
    <row r="46" spans="1:20" ht="20.100000000000001" customHeight="1" thickBo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27">
        <v>0</v>
      </c>
      <c r="R46" s="31">
        <v>0</v>
      </c>
      <c r="S46" s="72">
        <v>0</v>
      </c>
      <c r="T46" s="66" t="s">
        <v>46</v>
      </c>
    </row>
    <row r="47" spans="1:20" ht="20.100000000000001" customHeight="1" thickBo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27">
        <v>0</v>
      </c>
      <c r="R47" s="34">
        <v>0</v>
      </c>
      <c r="S47" s="73">
        <v>0</v>
      </c>
      <c r="T47" s="66" t="s">
        <v>91</v>
      </c>
    </row>
    <row r="48" spans="1:20" ht="20.100000000000001" customHeight="1" thickBo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27">
        <v>0</v>
      </c>
      <c r="R48" s="34">
        <v>92</v>
      </c>
      <c r="S48" s="73">
        <v>76</v>
      </c>
      <c r="T48" s="66" t="s">
        <v>48</v>
      </c>
    </row>
    <row r="49" spans="1:20" ht="20.100000000000001" customHeight="1" thickBo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27">
        <v>0</v>
      </c>
      <c r="R49" s="34">
        <v>1</v>
      </c>
      <c r="S49" s="73">
        <v>1</v>
      </c>
      <c r="T49" s="66" t="s">
        <v>50</v>
      </c>
    </row>
    <row r="50" spans="1:20" ht="20.100000000000001" customHeight="1" thickBo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27">
        <v>0</v>
      </c>
      <c r="R50" s="31">
        <v>0</v>
      </c>
      <c r="S50" s="72">
        <v>0</v>
      </c>
      <c r="T50" s="67" t="s">
        <v>52</v>
      </c>
    </row>
    <row r="51" spans="1:20" ht="20.100000000000001" customHeight="1" thickBo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27">
        <v>0</v>
      </c>
      <c r="R51" s="31">
        <v>1</v>
      </c>
      <c r="S51" s="72">
        <v>0</v>
      </c>
      <c r="T51" s="66" t="s">
        <v>54</v>
      </c>
    </row>
    <row r="52" spans="1:20" ht="20.100000000000001" customHeight="1" thickBo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1</v>
      </c>
      <c r="K52" s="30">
        <v>0</v>
      </c>
      <c r="L52" s="30">
        <v>0</v>
      </c>
      <c r="M52" s="30">
        <v>0</v>
      </c>
      <c r="N52" s="30">
        <v>0</v>
      </c>
      <c r="O52" s="30">
        <v>2</v>
      </c>
      <c r="P52" s="63">
        <v>0</v>
      </c>
      <c r="Q52" s="27">
        <v>3</v>
      </c>
      <c r="R52" s="34">
        <v>30</v>
      </c>
      <c r="S52" s="73">
        <v>48</v>
      </c>
      <c r="T52" s="66" t="s">
        <v>56</v>
      </c>
    </row>
    <row r="53" spans="1:20" ht="20.100000000000001" customHeight="1" thickBo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7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27">
        <v>7</v>
      </c>
      <c r="R53" s="34">
        <v>371</v>
      </c>
      <c r="S53" s="73">
        <v>511</v>
      </c>
      <c r="T53" s="66" t="s">
        <v>58</v>
      </c>
    </row>
    <row r="54" spans="1:20" ht="20.100000000000001" customHeight="1" thickBo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27">
        <v>0</v>
      </c>
      <c r="R54" s="31">
        <v>0</v>
      </c>
      <c r="S54" s="72">
        <v>0</v>
      </c>
      <c r="T54" s="66" t="s">
        <v>60</v>
      </c>
    </row>
    <row r="55" spans="1:20" s="14" customFormat="1" ht="20.100000000000001" customHeight="1" thickBo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27">
        <v>0</v>
      </c>
      <c r="R55" s="31">
        <v>0</v>
      </c>
      <c r="S55" s="72">
        <v>0</v>
      </c>
      <c r="T55" s="66" t="s">
        <v>62</v>
      </c>
    </row>
    <row r="56" spans="1:20" s="14" customFormat="1" ht="20.100000000000001" customHeight="1" thickBo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27">
        <v>0</v>
      </c>
      <c r="R56" s="31">
        <v>0</v>
      </c>
      <c r="S56" s="72">
        <v>0</v>
      </c>
      <c r="T56" s="66" t="s">
        <v>64</v>
      </c>
    </row>
    <row r="57" spans="1:20" ht="20.100000000000001" customHeight="1" thickBo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27">
        <v>0</v>
      </c>
      <c r="R57" s="34">
        <v>9</v>
      </c>
      <c r="S57" s="73">
        <v>35</v>
      </c>
      <c r="T57" s="68" t="s">
        <v>66</v>
      </c>
    </row>
    <row r="58" spans="1:20" ht="20.100000000000001" customHeight="1" thickBo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1</v>
      </c>
      <c r="Q58" s="27">
        <v>1</v>
      </c>
      <c r="R58" s="34">
        <v>20</v>
      </c>
      <c r="S58" s="73">
        <v>14</v>
      </c>
      <c r="T58" s="68" t="s">
        <v>68</v>
      </c>
    </row>
    <row r="59" spans="1:20" ht="20.100000000000001" customHeight="1" thickBo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27">
        <v>0</v>
      </c>
      <c r="R59" s="34">
        <v>4</v>
      </c>
      <c r="S59" s="73">
        <v>8</v>
      </c>
      <c r="T59" s="66" t="s">
        <v>70</v>
      </c>
    </row>
    <row r="60" spans="1:20" ht="20.100000000000001" customHeight="1" thickBo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27">
        <v>0</v>
      </c>
      <c r="R60" s="34">
        <v>0</v>
      </c>
      <c r="S60" s="73">
        <v>0</v>
      </c>
      <c r="T60" s="66" t="s">
        <v>72</v>
      </c>
    </row>
    <row r="61" spans="1:20" ht="20.100000000000001" customHeight="1" thickBo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27">
        <v>0</v>
      </c>
      <c r="R61" s="34">
        <v>0</v>
      </c>
      <c r="S61" s="73">
        <v>0</v>
      </c>
      <c r="T61" s="66" t="s">
        <v>74</v>
      </c>
    </row>
    <row r="62" spans="1:20" ht="20.100000000000001" customHeight="1" thickBo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27">
        <v>0</v>
      </c>
      <c r="R62" s="34">
        <v>7</v>
      </c>
      <c r="S62" s="73">
        <v>20</v>
      </c>
      <c r="T62" s="66" t="s">
        <v>80</v>
      </c>
    </row>
    <row r="63" spans="1:20" ht="20.100000000000001" customHeight="1" thickBo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27">
        <v>0</v>
      </c>
      <c r="R63" s="34">
        <v>2</v>
      </c>
      <c r="S63" s="73">
        <v>2</v>
      </c>
      <c r="T63" s="68" t="s">
        <v>82</v>
      </c>
    </row>
    <row r="64" spans="1:20" ht="20.100000000000001" customHeight="1" thickBo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27">
        <v>0</v>
      </c>
      <c r="R64" s="34">
        <v>7</v>
      </c>
      <c r="S64" s="73">
        <v>4</v>
      </c>
      <c r="T64" s="66" t="s">
        <v>84</v>
      </c>
    </row>
    <row r="65" spans="1:20" ht="20.100000000000001" customHeight="1" thickBo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1</v>
      </c>
      <c r="K65" s="30">
        <v>0</v>
      </c>
      <c r="L65" s="30">
        <v>0</v>
      </c>
      <c r="M65" s="30">
        <v>0</v>
      </c>
      <c r="N65" s="30">
        <v>0</v>
      </c>
      <c r="O65" s="30">
        <v>2</v>
      </c>
      <c r="P65" s="63">
        <v>0</v>
      </c>
      <c r="Q65" s="27">
        <v>3</v>
      </c>
      <c r="R65" s="34">
        <v>50</v>
      </c>
      <c r="S65" s="73">
        <v>42</v>
      </c>
      <c r="T65" s="66" t="s">
        <v>86</v>
      </c>
    </row>
    <row r="66" spans="1:20" ht="20.100000000000001" customHeight="1" thickBo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27">
        <v>0</v>
      </c>
      <c r="R66" s="34">
        <v>0</v>
      </c>
      <c r="S66" s="73">
        <v>0</v>
      </c>
      <c r="T66" s="66" t="s">
        <v>76</v>
      </c>
    </row>
    <row r="67" spans="1:20" ht="20.100000000000001" customHeight="1" thickBo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2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27">
        <v>2</v>
      </c>
      <c r="R67" s="34">
        <v>9</v>
      </c>
      <c r="S67" s="73">
        <v>4</v>
      </c>
      <c r="T67" s="66" t="s">
        <v>78</v>
      </c>
    </row>
    <row r="68" spans="1:20" ht="20.100000000000001" customHeight="1" thickBo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2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27">
        <v>2</v>
      </c>
      <c r="R68" s="34">
        <v>183</v>
      </c>
      <c r="S68" s="73">
        <v>201</v>
      </c>
      <c r="T68" s="66" t="s">
        <v>89</v>
      </c>
    </row>
    <row r="69" spans="1:20" ht="20.100000000000001" customHeight="1" thickBo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27">
        <v>0</v>
      </c>
      <c r="R69" s="34">
        <v>2</v>
      </c>
      <c r="S69" s="73">
        <v>5</v>
      </c>
      <c r="T69" s="66" t="s">
        <v>93</v>
      </c>
    </row>
    <row r="70" spans="1:20" ht="20.100000000000001" customHeight="1" thickBo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1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27">
        <v>1</v>
      </c>
      <c r="R70" s="34">
        <v>9</v>
      </c>
      <c r="S70" s="73">
        <v>9</v>
      </c>
      <c r="T70" s="66" t="s">
        <v>95</v>
      </c>
    </row>
    <row r="71" spans="1:20" ht="20.100000000000001" customHeight="1" thickBo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1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27">
        <v>1</v>
      </c>
      <c r="R71" s="34">
        <v>81</v>
      </c>
      <c r="S71" s="73">
        <v>68</v>
      </c>
      <c r="T71" s="66" t="s">
        <v>97</v>
      </c>
    </row>
    <row r="72" spans="1:20" ht="20.100000000000001" customHeight="1" thickBo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27">
        <v>0</v>
      </c>
      <c r="R72" s="31">
        <v>0</v>
      </c>
      <c r="S72" s="72">
        <v>2</v>
      </c>
      <c r="T72" s="66" t="s">
        <v>223</v>
      </c>
    </row>
    <row r="73" spans="1:20" ht="20.100000000000001" customHeight="1" thickBo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27">
        <v>0</v>
      </c>
      <c r="R73" s="31">
        <v>0</v>
      </c>
      <c r="S73" s="72">
        <v>0</v>
      </c>
      <c r="T73" s="66" t="s">
        <v>224</v>
      </c>
    </row>
    <row r="74" spans="1:20" ht="20.100000000000001" customHeight="1" thickBo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1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1</v>
      </c>
      <c r="P74" s="63">
        <v>1</v>
      </c>
      <c r="Q74" s="27">
        <v>3</v>
      </c>
      <c r="R74" s="34">
        <v>68</v>
      </c>
      <c r="S74" s="73">
        <v>30</v>
      </c>
      <c r="T74" s="68" t="s">
        <v>99</v>
      </c>
    </row>
    <row r="75" spans="1:20" ht="20.100000000000001" customHeight="1" thickBo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27">
        <v>0</v>
      </c>
      <c r="R75" s="34">
        <v>11</v>
      </c>
      <c r="S75" s="73">
        <v>1078</v>
      </c>
      <c r="T75" s="68" t="s">
        <v>101</v>
      </c>
    </row>
    <row r="76" spans="1:20" ht="20.100000000000001" customHeight="1" thickBo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27">
        <v>0</v>
      </c>
      <c r="R76" s="31">
        <v>0</v>
      </c>
      <c r="S76" s="72">
        <v>0</v>
      </c>
      <c r="T76" s="66" t="s">
        <v>103</v>
      </c>
    </row>
    <row r="77" spans="1:20" ht="20.100000000000001" customHeight="1" thickBo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1</v>
      </c>
      <c r="I77" s="30">
        <v>0</v>
      </c>
      <c r="J77" s="30">
        <v>0</v>
      </c>
      <c r="K77" s="30">
        <v>0</v>
      </c>
      <c r="L77" s="30">
        <v>0</v>
      </c>
      <c r="M77" s="30">
        <v>1</v>
      </c>
      <c r="N77" s="30">
        <v>0</v>
      </c>
      <c r="O77" s="30">
        <v>0</v>
      </c>
      <c r="P77" s="63">
        <v>0</v>
      </c>
      <c r="Q77" s="27">
        <v>2</v>
      </c>
      <c r="R77" s="34">
        <v>2</v>
      </c>
      <c r="S77" s="73">
        <v>1</v>
      </c>
      <c r="T77" s="66" t="s">
        <v>105</v>
      </c>
    </row>
    <row r="78" spans="1:20" ht="20.100000000000001" customHeight="1" thickBo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27">
        <v>0</v>
      </c>
      <c r="R78" s="34">
        <v>35</v>
      </c>
      <c r="S78" s="73">
        <v>46</v>
      </c>
      <c r="T78" s="66" t="s">
        <v>107</v>
      </c>
    </row>
    <row r="79" spans="1:20" ht="20.100000000000001" customHeight="1" thickBo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27">
        <v>0</v>
      </c>
      <c r="R79" s="31">
        <v>0</v>
      </c>
      <c r="S79" s="72">
        <v>0</v>
      </c>
      <c r="T79" s="66" t="s">
        <v>109</v>
      </c>
    </row>
    <row r="80" spans="1:20" ht="20.100000000000001" customHeight="1" thickBo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27">
        <v>0</v>
      </c>
      <c r="R80" s="34">
        <v>0</v>
      </c>
      <c r="S80" s="73">
        <v>1</v>
      </c>
      <c r="T80" s="66" t="s">
        <v>216</v>
      </c>
    </row>
    <row r="81" spans="1:20" ht="20.100000000000001" customHeight="1" thickBo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27">
        <v>0</v>
      </c>
      <c r="R81" s="31">
        <v>0</v>
      </c>
      <c r="S81" s="72">
        <v>0</v>
      </c>
      <c r="T81" s="66" t="s">
        <v>111</v>
      </c>
    </row>
    <row r="82" spans="1:20" ht="20.100000000000001" customHeight="1" thickBo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</v>
      </c>
      <c r="I82" s="30">
        <v>0</v>
      </c>
      <c r="J82" s="30">
        <v>1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3</v>
      </c>
      <c r="Q82" s="27">
        <v>5</v>
      </c>
      <c r="R82" s="34">
        <v>512</v>
      </c>
      <c r="S82" s="73">
        <v>429</v>
      </c>
      <c r="T82" s="66" t="s">
        <v>113</v>
      </c>
    </row>
    <row r="83" spans="1:20" ht="20.100000000000001" customHeight="1" thickBo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27">
        <v>0</v>
      </c>
      <c r="R83" s="31">
        <v>0</v>
      </c>
      <c r="S83" s="72"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27">
        <v>0</v>
      </c>
      <c r="R84" s="77">
        <v>24</v>
      </c>
      <c r="S84" s="75">
        <v>20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17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17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v>0</v>
      </c>
      <c r="R87" s="34">
        <v>0</v>
      </c>
      <c r="S87" s="73"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2</v>
      </c>
      <c r="P88" s="63">
        <v>0</v>
      </c>
      <c r="Q88" s="33">
        <v>2</v>
      </c>
      <c r="R88" s="34">
        <v>45</v>
      </c>
      <c r="S88" s="73">
        <v>118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v>0</v>
      </c>
      <c r="R89" s="34">
        <v>5</v>
      </c>
      <c r="S89" s="73"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1</v>
      </c>
      <c r="I90" s="30">
        <v>0</v>
      </c>
      <c r="J90" s="30">
        <v>1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v>2</v>
      </c>
      <c r="R90" s="34">
        <v>33</v>
      </c>
      <c r="S90" s="73">
        <v>28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1</v>
      </c>
      <c r="Q91" s="33">
        <v>1</v>
      </c>
      <c r="R91" s="34">
        <v>1</v>
      </c>
      <c r="S91" s="73"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v>0</v>
      </c>
      <c r="R92" s="34">
        <v>0</v>
      </c>
      <c r="S92" s="73"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v>0</v>
      </c>
      <c r="R93" s="34">
        <v>23</v>
      </c>
      <c r="S93" s="73">
        <v>28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v>0</v>
      </c>
      <c r="R94" s="34">
        <v>29</v>
      </c>
      <c r="S94" s="73">
        <v>12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v>0</v>
      </c>
      <c r="R95" s="34">
        <v>9</v>
      </c>
      <c r="S95" s="73"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63">
        <v>0</v>
      </c>
      <c r="Q96" s="33">
        <v>4</v>
      </c>
      <c r="R96" s="34">
        <v>186</v>
      </c>
      <c r="S96" s="73">
        <v>591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1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v>1</v>
      </c>
      <c r="R97" s="34">
        <v>122</v>
      </c>
      <c r="S97" s="73">
        <v>23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4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1</v>
      </c>
      <c r="Q98" s="33">
        <v>5</v>
      </c>
      <c r="R98" s="34">
        <v>84</v>
      </c>
      <c r="S98" s="73">
        <v>49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v>0</v>
      </c>
      <c r="R99" s="31">
        <v>1</v>
      </c>
      <c r="S99" s="72"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v>0</v>
      </c>
      <c r="R100" s="31">
        <v>1</v>
      </c>
      <c r="S100" s="72"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v>0</v>
      </c>
      <c r="R101" s="31">
        <v>0</v>
      </c>
      <c r="S101" s="72"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v>0</v>
      </c>
      <c r="R102" s="31">
        <v>0</v>
      </c>
      <c r="S102" s="72"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v>1</v>
      </c>
      <c r="R103" s="34">
        <v>62</v>
      </c>
      <c r="S103" s="73">
        <v>91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v>0</v>
      </c>
      <c r="R104" s="31">
        <v>9</v>
      </c>
      <c r="S104" s="72"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v>0</v>
      </c>
      <c r="R105" s="31">
        <v>0</v>
      </c>
      <c r="S105" s="72"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v>0</v>
      </c>
      <c r="R106" s="34">
        <v>0</v>
      </c>
      <c r="S106" s="73">
        <v>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1</v>
      </c>
      <c r="Q107" s="33">
        <v>1</v>
      </c>
      <c r="R107" s="34">
        <v>6</v>
      </c>
      <c r="S107" s="73"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v>0</v>
      </c>
      <c r="R108" s="34">
        <v>2</v>
      </c>
      <c r="S108" s="73">
        <v>3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v>0</v>
      </c>
      <c r="R109" s="32">
        <v>0</v>
      </c>
      <c r="S109" s="72"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v>0</v>
      </c>
      <c r="R110" s="42">
        <v>0</v>
      </c>
      <c r="S110" s="72"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v>0</v>
      </c>
      <c r="R111" s="42">
        <v>0</v>
      </c>
      <c r="S111" s="72"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v>0</v>
      </c>
      <c r="R112" s="42">
        <v>0</v>
      </c>
      <c r="S112" s="72"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34</v>
      </c>
      <c r="I113" s="30">
        <v>0</v>
      </c>
      <c r="J113" s="30">
        <v>7</v>
      </c>
      <c r="K113" s="30">
        <v>0</v>
      </c>
      <c r="L113" s="30">
        <v>0</v>
      </c>
      <c r="M113" s="30">
        <v>0</v>
      </c>
      <c r="N113" s="30">
        <v>0</v>
      </c>
      <c r="O113" s="30">
        <v>6</v>
      </c>
      <c r="P113" s="63">
        <v>2</v>
      </c>
      <c r="Q113" s="33">
        <v>49</v>
      </c>
      <c r="R113" s="34">
        <v>899</v>
      </c>
      <c r="S113" s="73">
        <v>1475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v>0</v>
      </c>
      <c r="R114" s="34">
        <v>47</v>
      </c>
      <c r="S114" s="73"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v>0</v>
      </c>
      <c r="R115" s="34">
        <v>5</v>
      </c>
      <c r="S115" s="73"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6</v>
      </c>
      <c r="O116" s="30">
        <v>0</v>
      </c>
      <c r="P116" s="63">
        <v>0</v>
      </c>
      <c r="Q116" s="33">
        <v>6</v>
      </c>
      <c r="R116" s="34">
        <v>41</v>
      </c>
      <c r="S116" s="73">
        <v>91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2</v>
      </c>
      <c r="O117" s="30">
        <v>0</v>
      </c>
      <c r="P117" s="63">
        <v>0</v>
      </c>
      <c r="Q117" s="33">
        <v>2</v>
      </c>
      <c r="R117" s="34">
        <v>14</v>
      </c>
      <c r="S117" s="73">
        <v>27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10</v>
      </c>
      <c r="I118" s="30">
        <v>0</v>
      </c>
      <c r="J118" s="30">
        <v>3</v>
      </c>
      <c r="K118" s="30">
        <v>0</v>
      </c>
      <c r="L118" s="30">
        <v>0</v>
      </c>
      <c r="M118" s="30">
        <v>0</v>
      </c>
      <c r="N118" s="30">
        <v>0</v>
      </c>
      <c r="O118" s="30">
        <v>4</v>
      </c>
      <c r="P118" s="63">
        <v>0</v>
      </c>
      <c r="Q118" s="33">
        <v>17</v>
      </c>
      <c r="R118" s="34">
        <v>900</v>
      </c>
      <c r="S118" s="73">
        <v>1339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v>0</v>
      </c>
      <c r="R119" s="31">
        <v>0</v>
      </c>
      <c r="S119" s="72"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v>0</v>
      </c>
      <c r="R120" s="31">
        <v>0</v>
      </c>
      <c r="S120" s="72"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1</v>
      </c>
      <c r="N121" s="30">
        <v>0</v>
      </c>
      <c r="O121" s="30">
        <v>0</v>
      </c>
      <c r="P121" s="63">
        <v>0</v>
      </c>
      <c r="Q121" s="33">
        <v>1</v>
      </c>
      <c r="R121" s="34">
        <v>3</v>
      </c>
      <c r="S121" s="73">
        <v>11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14</v>
      </c>
      <c r="I122" s="30">
        <v>0</v>
      </c>
      <c r="J122" s="30">
        <v>6</v>
      </c>
      <c r="K122" s="30">
        <v>0</v>
      </c>
      <c r="L122" s="30">
        <v>0</v>
      </c>
      <c r="M122" s="30">
        <v>0</v>
      </c>
      <c r="N122" s="30">
        <v>0</v>
      </c>
      <c r="O122" s="30">
        <v>5</v>
      </c>
      <c r="P122" s="63">
        <v>7</v>
      </c>
      <c r="Q122" s="33">
        <v>32</v>
      </c>
      <c r="R122" s="34">
        <v>446</v>
      </c>
      <c r="S122" s="73">
        <v>351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v>0</v>
      </c>
      <c r="R123" s="31">
        <v>0</v>
      </c>
      <c r="S123" s="72"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v>0</v>
      </c>
      <c r="R124" s="31">
        <v>0</v>
      </c>
      <c r="S124" s="72"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v>0</v>
      </c>
      <c r="R125" s="31">
        <v>0</v>
      </c>
      <c r="S125" s="84"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v>0</v>
      </c>
      <c r="R126" s="31">
        <v>0</v>
      </c>
      <c r="S126" s="84"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v>0</v>
      </c>
      <c r="R127" s="47">
        <v>0</v>
      </c>
      <c r="S127" s="85"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v>0</v>
      </c>
      <c r="R128" s="34">
        <v>50</v>
      </c>
      <c r="S128" s="86"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17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17</v>
      </c>
    </row>
    <row r="132" spans="1:20" ht="20.100000000000001" customHeight="1">
      <c r="A132" s="98" t="s">
        <v>200</v>
      </c>
      <c r="B132" s="92">
        <v>151</v>
      </c>
      <c r="C132" s="30">
        <v>33</v>
      </c>
      <c r="D132" s="30">
        <v>24</v>
      </c>
      <c r="E132" s="30">
        <v>21</v>
      </c>
      <c r="F132" s="30">
        <v>55</v>
      </c>
      <c r="G132" s="30">
        <v>8</v>
      </c>
      <c r="H132" s="30">
        <v>132</v>
      </c>
      <c r="I132" s="30">
        <v>54</v>
      </c>
      <c r="J132" s="30">
        <v>48</v>
      </c>
      <c r="K132" s="30">
        <v>64</v>
      </c>
      <c r="L132" s="30">
        <v>22</v>
      </c>
      <c r="M132" s="30">
        <v>80</v>
      </c>
      <c r="N132" s="30">
        <v>168</v>
      </c>
      <c r="O132" s="30">
        <v>50</v>
      </c>
      <c r="P132" s="63">
        <v>53</v>
      </c>
      <c r="Q132" s="33">
        <v>963</v>
      </c>
      <c r="R132" s="34">
        <v>15202</v>
      </c>
      <c r="S132" s="88">
        <v>15550</v>
      </c>
      <c r="T132" s="81" t="s">
        <v>201</v>
      </c>
    </row>
    <row r="133" spans="1:20" ht="20.100000000000001" customHeight="1">
      <c r="A133" s="105" t="s">
        <v>202</v>
      </c>
      <c r="B133" s="92">
        <v>4</v>
      </c>
      <c r="C133" s="30">
        <v>3</v>
      </c>
      <c r="D133" s="30">
        <v>1</v>
      </c>
      <c r="E133" s="30">
        <v>0</v>
      </c>
      <c r="F133" s="30">
        <v>0</v>
      </c>
      <c r="G133" s="30">
        <v>0</v>
      </c>
      <c r="H133" s="30">
        <v>0</v>
      </c>
      <c r="I133" s="30">
        <v>2</v>
      </c>
      <c r="J133" s="30">
        <v>0</v>
      </c>
      <c r="K133" s="30">
        <v>0</v>
      </c>
      <c r="L133" s="30">
        <v>0</v>
      </c>
      <c r="M133" s="30">
        <v>3</v>
      </c>
      <c r="N133" s="30">
        <v>0</v>
      </c>
      <c r="O133" s="30">
        <v>1</v>
      </c>
      <c r="P133" s="63">
        <v>0</v>
      </c>
      <c r="Q133" s="33">
        <v>14</v>
      </c>
      <c r="R133" s="34">
        <v>188</v>
      </c>
      <c r="S133" s="86">
        <v>170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2</v>
      </c>
      <c r="I134" s="30">
        <v>0</v>
      </c>
      <c r="J134" s="30">
        <v>0</v>
      </c>
      <c r="K134" s="30">
        <v>0</v>
      </c>
      <c r="L134" s="30">
        <v>0</v>
      </c>
      <c r="M134" s="30">
        <v>4</v>
      </c>
      <c r="N134" s="30">
        <v>9</v>
      </c>
      <c r="O134" s="30">
        <v>1</v>
      </c>
      <c r="P134" s="63">
        <v>2</v>
      </c>
      <c r="Q134" s="51">
        <v>20</v>
      </c>
      <c r="R134" s="34">
        <v>169</v>
      </c>
      <c r="S134" s="86">
        <v>172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v>0</v>
      </c>
      <c r="R135" s="34">
        <v>0</v>
      </c>
      <c r="S135" s="86"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9</v>
      </c>
      <c r="C136" s="30">
        <v>5</v>
      </c>
      <c r="D136" s="30">
        <v>7</v>
      </c>
      <c r="E136" s="30">
        <v>3</v>
      </c>
      <c r="F136" s="30">
        <v>8</v>
      </c>
      <c r="G136" s="30">
        <v>0</v>
      </c>
      <c r="H136" s="30">
        <v>29</v>
      </c>
      <c r="I136" s="30">
        <v>6</v>
      </c>
      <c r="J136" s="30">
        <v>1</v>
      </c>
      <c r="K136" s="30">
        <v>5</v>
      </c>
      <c r="L136" s="30">
        <v>7</v>
      </c>
      <c r="M136" s="30">
        <v>9</v>
      </c>
      <c r="N136" s="30">
        <v>26</v>
      </c>
      <c r="O136" s="30">
        <v>1</v>
      </c>
      <c r="P136" s="63">
        <v>3</v>
      </c>
      <c r="Q136" s="51">
        <v>119</v>
      </c>
      <c r="R136" s="34">
        <v>1563</v>
      </c>
      <c r="S136" s="86">
        <v>1829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v>0</v>
      </c>
      <c r="R137" s="34">
        <v>0</v>
      </c>
      <c r="S137" s="86">
        <v>0</v>
      </c>
      <c r="T137" s="82" t="s">
        <v>211</v>
      </c>
    </row>
    <row r="138" spans="1:20">
      <c r="A138" s="52" t="s">
        <v>277</v>
      </c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sheetProtection algorithmName="SHA-512" hashValue="GzqVbxTmFkJZdlkN2kUxh0LzHyQnhWk276A7v350KECPpWG+PVd47Iq75GiU/vfVAwXN3b1Y+VCMEbyfHmxEYQ==" saltValue="z4IRZ2sxjmtChdWhBzeUaw==" spinCount="100000" sheet="1" objects="1" scenarios="1" selectLockedCells="1" selectUnlockedCells="1"/>
  <conditionalFormatting sqref="B44:P44">
    <cfRule type="cellIs" dxfId="1248" priority="34" operator="greaterThan">
      <formula>0</formula>
    </cfRule>
  </conditionalFormatting>
  <conditionalFormatting sqref="B46:P46">
    <cfRule type="cellIs" dxfId="1247" priority="31" operator="greaterThan">
      <formula>0</formula>
    </cfRule>
  </conditionalFormatting>
  <conditionalFormatting sqref="B50:P51">
    <cfRule type="cellIs" dxfId="1246" priority="30" operator="greaterThan">
      <formula>0</formula>
    </cfRule>
  </conditionalFormatting>
  <conditionalFormatting sqref="B54:P56">
    <cfRule type="cellIs" dxfId="1245" priority="27" operator="greaterThan">
      <formula>0</formula>
    </cfRule>
  </conditionalFormatting>
  <conditionalFormatting sqref="B72:P73">
    <cfRule type="cellIs" dxfId="1244" priority="25" operator="greaterThan">
      <formula>0</formula>
    </cfRule>
  </conditionalFormatting>
  <conditionalFormatting sqref="B81:P81">
    <cfRule type="cellIs" dxfId="1243" priority="23" operator="greaterThan">
      <formula>0</formula>
    </cfRule>
  </conditionalFormatting>
  <conditionalFormatting sqref="B76:P76">
    <cfRule type="cellIs" dxfId="1242" priority="21" operator="greaterThan">
      <formula>0</formula>
    </cfRule>
  </conditionalFormatting>
  <conditionalFormatting sqref="B79:P79">
    <cfRule type="cellIs" dxfId="1241" priority="19" operator="greaterThan">
      <formula>0</formula>
    </cfRule>
  </conditionalFormatting>
  <conditionalFormatting sqref="B83:P83">
    <cfRule type="cellIs" dxfId="1240" priority="17" operator="greaterThan">
      <formula>0</formula>
    </cfRule>
  </conditionalFormatting>
  <conditionalFormatting sqref="Q100:Q102 Q104:Q105">
    <cfRule type="cellIs" dxfId="1239" priority="16" operator="greaterThan">
      <formula>0</formula>
    </cfRule>
  </conditionalFormatting>
  <conditionalFormatting sqref="B100:P102 B104:P105">
    <cfRule type="cellIs" dxfId="1238" priority="15" operator="greaterThan">
      <formula>0</formula>
    </cfRule>
  </conditionalFormatting>
  <conditionalFormatting sqref="Q109:Q111">
    <cfRule type="cellIs" dxfId="1237" priority="14" operator="greaterThan">
      <formula>0</formula>
    </cfRule>
  </conditionalFormatting>
  <conditionalFormatting sqref="B109:P111">
    <cfRule type="cellIs" dxfId="1236" priority="13" operator="greaterThan">
      <formula>0</formula>
    </cfRule>
  </conditionalFormatting>
  <conditionalFormatting sqref="Q119:Q120">
    <cfRule type="cellIs" dxfId="1235" priority="12" operator="greaterThan">
      <formula>0</formula>
    </cfRule>
  </conditionalFormatting>
  <conditionalFormatting sqref="B119:P120">
    <cfRule type="cellIs" dxfId="1234" priority="11" operator="greaterThan">
      <formula>0</formula>
    </cfRule>
  </conditionalFormatting>
  <conditionalFormatting sqref="Q123">
    <cfRule type="cellIs" dxfId="1233" priority="10" operator="greaterThan">
      <formula>0</formula>
    </cfRule>
  </conditionalFormatting>
  <conditionalFormatting sqref="B123:P123">
    <cfRule type="cellIs" dxfId="1232" priority="9" operator="greaterThan">
      <formula>0</formula>
    </cfRule>
  </conditionalFormatting>
  <conditionalFormatting sqref="Q125:Q127">
    <cfRule type="cellIs" dxfId="1231" priority="8" operator="greaterThan">
      <formula>0</formula>
    </cfRule>
  </conditionalFormatting>
  <conditionalFormatting sqref="B125:P127">
    <cfRule type="cellIs" dxfId="1230" priority="7" operator="greaterThan">
      <formula>0</formula>
    </cfRule>
  </conditionalFormatting>
  <conditionalFormatting sqref="Q124">
    <cfRule type="cellIs" dxfId="1229" priority="6" operator="greaterThan">
      <formula>0</formula>
    </cfRule>
  </conditionalFormatting>
  <conditionalFormatting sqref="B124:P124">
    <cfRule type="cellIs" dxfId="1228" priority="5" operator="greaterThan">
      <formula>0</formula>
    </cfRule>
  </conditionalFormatting>
  <conditionalFormatting sqref="Q112">
    <cfRule type="cellIs" dxfId="1227" priority="4" operator="greaterThan">
      <formula>0</formula>
    </cfRule>
  </conditionalFormatting>
  <conditionalFormatting sqref="B112:P112">
    <cfRule type="cellIs" dxfId="1226" priority="3" operator="greaterThan">
      <formula>0</formula>
    </cfRule>
  </conditionalFormatting>
  <conditionalFormatting sqref="Q99">
    <cfRule type="cellIs" dxfId="1225" priority="2" operator="greaterThan">
      <formula>0</formula>
    </cfRule>
  </conditionalFormatting>
  <conditionalFormatting sqref="B99:P99">
    <cfRule type="cellIs" dxfId="1224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124" zoomScaleNormal="50" zoomScaleSheetLayoutView="100" workbookViewId="0">
      <selection activeCell="Q53" sqref="Q53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SUM('17'!L13,"1")</f>
        <v>43947</v>
      </c>
      <c r="J13" s="151"/>
      <c r="K13" s="111" t="s">
        <v>222</v>
      </c>
      <c r="L13" s="151">
        <f>I13+6</f>
        <v>43953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18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18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18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18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0</v>
      </c>
      <c r="R43" s="28">
        <f>Q43+'17'!R43</f>
        <v>374</v>
      </c>
      <c r="S43" s="71">
        <f>'[1]18'!$R43</f>
        <v>443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Q44+'17'!R44</f>
        <v>0</v>
      </c>
      <c r="S44" s="72">
        <f>'[1]18'!$R44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Q45+'17'!R45</f>
        <v>0</v>
      </c>
      <c r="S45" s="73">
        <f>'[1]18'!$R45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1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1</v>
      </c>
      <c r="R46" s="31">
        <f>Q46+'17'!R46</f>
        <v>1</v>
      </c>
      <c r="S46" s="72">
        <f>'[1]18'!$R46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Q47+'17'!R47</f>
        <v>0</v>
      </c>
      <c r="S47" s="73">
        <f>'[1]18'!$R47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Q48+'17'!R48+7</f>
        <v>99</v>
      </c>
      <c r="S48" s="73">
        <f>'[1]18'!$R48</f>
        <v>95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Q49+'17'!R49</f>
        <v>1</v>
      </c>
      <c r="S49" s="73">
        <f>'[1]18'!$R49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Q50+'17'!R50</f>
        <v>0</v>
      </c>
      <c r="S50" s="72">
        <f>'[1]18'!$R50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Q51+'17'!R51</f>
        <v>1</v>
      </c>
      <c r="S51" s="72">
        <f>'[1]18'!$R51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2</v>
      </c>
      <c r="Q52" s="33">
        <f t="shared" si="0"/>
        <v>2</v>
      </c>
      <c r="R52" s="34">
        <f>Q52+'17'!R52</f>
        <v>32</v>
      </c>
      <c r="S52" s="73">
        <f>'[1]18'!$R52</f>
        <v>48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2</v>
      </c>
      <c r="I53" s="30">
        <v>0</v>
      </c>
      <c r="J53" s="30">
        <v>8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10</v>
      </c>
      <c r="R53" s="34">
        <f>Q53+'17'!R53</f>
        <v>381</v>
      </c>
      <c r="S53" s="73">
        <f>'[1]18'!$R53</f>
        <v>535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Q54+'17'!R54</f>
        <v>0</v>
      </c>
      <c r="S54" s="72">
        <f>'[1]18'!$R54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Q55+'17'!R55</f>
        <v>0</v>
      </c>
      <c r="S55" s="72">
        <f>'[1]18'!$R55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Q56+'17'!R56</f>
        <v>0</v>
      </c>
      <c r="S56" s="72">
        <f>'[1]18'!$R56</f>
        <v>0</v>
      </c>
      <c r="T56" s="66" t="s">
        <v>64</v>
      </c>
    </row>
    <row r="57" spans="1:20" ht="20.100000000000001" customHeight="1">
      <c r="A57" s="101" t="s">
        <v>65</v>
      </c>
      <c r="B57" s="92">
        <v>3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3</v>
      </c>
      <c r="R57" s="34">
        <f>Q57+'17'!R57</f>
        <v>12</v>
      </c>
      <c r="S57" s="73">
        <f>'[1]18'!$R57</f>
        <v>37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Q58+'17'!R58</f>
        <v>20</v>
      </c>
      <c r="S58" s="73">
        <f>'[1]18'!$R58</f>
        <v>14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Q59+'17'!R59</f>
        <v>4</v>
      </c>
      <c r="S59" s="73">
        <f>'[1]18'!$R59</f>
        <v>8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Q60+'17'!R60</f>
        <v>0</v>
      </c>
      <c r="S60" s="73">
        <f>'[1]18'!$R60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Q61+'17'!R61</f>
        <v>0</v>
      </c>
      <c r="S61" s="73">
        <f>'[1]18'!$R61</f>
        <v>0</v>
      </c>
      <c r="T61" s="66" t="s">
        <v>74</v>
      </c>
    </row>
    <row r="62" spans="1:20" ht="20.100000000000001" customHeight="1">
      <c r="A62" s="100" t="s">
        <v>79</v>
      </c>
      <c r="B62" s="92">
        <v>5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5</v>
      </c>
      <c r="R62" s="34">
        <f>Q62+'17'!R62</f>
        <v>12</v>
      </c>
      <c r="S62" s="73">
        <f>'[1]18'!$R62</f>
        <v>20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Q63+'17'!R63</f>
        <v>2</v>
      </c>
      <c r="S63" s="73">
        <f>'[1]18'!$R63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Q64+'17'!R64</f>
        <v>7</v>
      </c>
      <c r="S64" s="73">
        <f>'[1]18'!$R64</f>
        <v>4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2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2</v>
      </c>
      <c r="R65" s="34">
        <f>Q65+'17'!R65</f>
        <v>52</v>
      </c>
      <c r="S65" s="73">
        <f>'[1]18'!$R65</f>
        <v>42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Q66+'17'!R66</f>
        <v>0</v>
      </c>
      <c r="S66" s="73">
        <f>'[1]18'!$R66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1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1</v>
      </c>
      <c r="R67" s="34">
        <f>Q67+'17'!R67</f>
        <v>10</v>
      </c>
      <c r="S67" s="73">
        <f>'[1]18'!$R67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1</v>
      </c>
      <c r="Q68" s="33">
        <f t="shared" si="0"/>
        <v>1</v>
      </c>
      <c r="R68" s="34">
        <f>Q68+'17'!R68</f>
        <v>184</v>
      </c>
      <c r="S68" s="73">
        <f>'[1]18'!$R68</f>
        <v>208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Q69+'17'!R69</f>
        <v>2</v>
      </c>
      <c r="S69" s="73">
        <f>'[1]18'!$R69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Q70+'17'!R70</f>
        <v>9</v>
      </c>
      <c r="S70" s="73">
        <f>'[1]18'!$R70</f>
        <v>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Q71+'17'!R71</f>
        <v>81</v>
      </c>
      <c r="S71" s="73">
        <f>'[1]18'!$R71</f>
        <v>72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Q72+'17'!R72</f>
        <v>0</v>
      </c>
      <c r="S72" s="72">
        <f>'[1]18'!$R72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Q73+'17'!R73</f>
        <v>0</v>
      </c>
      <c r="S73" s="72">
        <f>'[1]18'!$R73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Q74+'17'!R74</f>
        <v>68</v>
      </c>
      <c r="S74" s="73">
        <f>'[1]18'!$R74</f>
        <v>32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Q75+'17'!R75</f>
        <v>11</v>
      </c>
      <c r="S75" s="73">
        <f>'[1]18'!$R75</f>
        <v>1140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Q76+'17'!R76</f>
        <v>0</v>
      </c>
      <c r="S76" s="72">
        <f>'[1]18'!$R76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Q77+'17'!R77</f>
        <v>2</v>
      </c>
      <c r="S77" s="73">
        <f>'[1]18'!$R77</f>
        <v>1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Q78+'17'!R78</f>
        <v>35</v>
      </c>
      <c r="S78" s="73">
        <f>'[1]18'!$R78</f>
        <v>46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Q79+'17'!R79</f>
        <v>0</v>
      </c>
      <c r="S79" s="72">
        <f>'[1]18'!$R79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Q80+'17'!R80</f>
        <v>0</v>
      </c>
      <c r="S80" s="73">
        <f>'[1]18'!$R80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Q81+'17'!R81</f>
        <v>0</v>
      </c>
      <c r="S81" s="72">
        <f>'[1]18'!$R81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15</v>
      </c>
      <c r="I82" s="30">
        <v>0</v>
      </c>
      <c r="J82" s="30">
        <v>3</v>
      </c>
      <c r="K82" s="30">
        <v>0</v>
      </c>
      <c r="L82" s="30">
        <v>0</v>
      </c>
      <c r="M82" s="30">
        <v>0</v>
      </c>
      <c r="N82" s="30">
        <v>0</v>
      </c>
      <c r="O82" s="30">
        <v>4</v>
      </c>
      <c r="P82" s="63">
        <v>0</v>
      </c>
      <c r="Q82" s="33">
        <f t="shared" si="0"/>
        <v>22</v>
      </c>
      <c r="R82" s="34">
        <f>Q82+'17'!R82</f>
        <v>534</v>
      </c>
      <c r="S82" s="73">
        <f>'[1]18'!$R82</f>
        <v>454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Q83+'17'!R83</f>
        <v>0</v>
      </c>
      <c r="S83" s="72">
        <f>'[1]18'!$R83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1</v>
      </c>
      <c r="N84" s="30">
        <v>1</v>
      </c>
      <c r="O84" s="30">
        <v>0</v>
      </c>
      <c r="P84" s="63">
        <v>0</v>
      </c>
      <c r="Q84" s="37">
        <f t="shared" si="0"/>
        <v>2</v>
      </c>
      <c r="R84" s="77">
        <f>Q84+'17'!R84</f>
        <v>26</v>
      </c>
      <c r="S84" s="75">
        <f>'[1]18'!$R84</f>
        <v>21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18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18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Q87+'17'!R87</f>
        <v>0</v>
      </c>
      <c r="S87" s="73">
        <f>'[1]18'!$R87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1</v>
      </c>
      <c r="Q88" s="33">
        <f t="shared" si="1"/>
        <v>1</v>
      </c>
      <c r="R88" s="34">
        <f>Q88+'17'!R88</f>
        <v>46</v>
      </c>
      <c r="S88" s="73">
        <f>'[1]18'!$R88</f>
        <v>122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Q89+'17'!R89</f>
        <v>5</v>
      </c>
      <c r="S89" s="73">
        <f>'[1]18'!$R89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1</v>
      </c>
      <c r="K90" s="30">
        <v>0</v>
      </c>
      <c r="L90" s="30">
        <v>0</v>
      </c>
      <c r="M90" s="30">
        <v>2</v>
      </c>
      <c r="N90" s="30">
        <v>0</v>
      </c>
      <c r="O90" s="30">
        <v>0</v>
      </c>
      <c r="P90" s="63">
        <v>0</v>
      </c>
      <c r="Q90" s="33">
        <f t="shared" si="1"/>
        <v>4</v>
      </c>
      <c r="R90" s="34">
        <f>Q90+'17'!R90</f>
        <v>37</v>
      </c>
      <c r="S90" s="73">
        <f>'[1]18'!$R90</f>
        <v>29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Q91+'17'!R91</f>
        <v>1</v>
      </c>
      <c r="S91" s="73">
        <f>'[1]18'!$R91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Q92+'17'!R92</f>
        <v>0</v>
      </c>
      <c r="S92" s="73">
        <f>'[1]18'!$R92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2</v>
      </c>
      <c r="O93" s="30">
        <v>0</v>
      </c>
      <c r="P93" s="63">
        <v>0</v>
      </c>
      <c r="Q93" s="33">
        <f t="shared" si="1"/>
        <v>2</v>
      </c>
      <c r="R93" s="34">
        <f>Q93+'17'!R93</f>
        <v>25</v>
      </c>
      <c r="S93" s="73">
        <f>'[1]18'!$R93</f>
        <v>28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Q94+'17'!R94</f>
        <v>29</v>
      </c>
      <c r="S94" s="73">
        <f>'[1]18'!$R94</f>
        <v>13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Q95+'17'!R95</f>
        <v>9</v>
      </c>
      <c r="S95" s="73">
        <f>'[1]18'!$R95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11</v>
      </c>
      <c r="I96" s="30">
        <v>0</v>
      </c>
      <c r="J96" s="30">
        <v>0</v>
      </c>
      <c r="K96" s="30">
        <v>0</v>
      </c>
      <c r="L96" s="30">
        <v>0</v>
      </c>
      <c r="M96" s="30">
        <v>1</v>
      </c>
      <c r="N96" s="30">
        <v>1</v>
      </c>
      <c r="O96" s="30">
        <v>1</v>
      </c>
      <c r="P96" s="63">
        <v>0</v>
      </c>
      <c r="Q96" s="33">
        <f t="shared" si="1"/>
        <v>14</v>
      </c>
      <c r="R96" s="34">
        <f>Q96+'17'!R96</f>
        <v>200</v>
      </c>
      <c r="S96" s="73">
        <f>'[1]18'!$R96</f>
        <v>607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1</v>
      </c>
      <c r="O97" s="30">
        <v>0</v>
      </c>
      <c r="P97" s="63">
        <v>0</v>
      </c>
      <c r="Q97" s="33">
        <f t="shared" si="1"/>
        <v>1</v>
      </c>
      <c r="R97" s="34">
        <f>Q97+'17'!R97</f>
        <v>123</v>
      </c>
      <c r="S97" s="73">
        <f>'[1]18'!$R97</f>
        <v>24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2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2</v>
      </c>
      <c r="O98" s="30">
        <v>0</v>
      </c>
      <c r="P98" s="63">
        <v>1</v>
      </c>
      <c r="Q98" s="33">
        <f t="shared" si="1"/>
        <v>5</v>
      </c>
      <c r="R98" s="34">
        <f>Q98+'17'!R98</f>
        <v>89</v>
      </c>
      <c r="S98" s="73">
        <f>'[1]18'!$R98</f>
        <v>50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Q99+'17'!R99</f>
        <v>1</v>
      </c>
      <c r="S99" s="72">
        <f>'[1]18'!$R99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Q100+'17'!R100</f>
        <v>1</v>
      </c>
      <c r="S100" s="72">
        <f>'[1]18'!$R100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Q101+'17'!R101</f>
        <v>0</v>
      </c>
      <c r="S101" s="72">
        <f>'[1]18'!$R101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Q102+'17'!R102</f>
        <v>0</v>
      </c>
      <c r="S102" s="72">
        <f>'[1]18'!$R102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3</v>
      </c>
      <c r="K103" s="30">
        <v>0</v>
      </c>
      <c r="L103" s="30">
        <v>0</v>
      </c>
      <c r="M103" s="30">
        <v>0</v>
      </c>
      <c r="N103" s="30">
        <v>1</v>
      </c>
      <c r="O103" s="30">
        <v>0</v>
      </c>
      <c r="P103" s="63">
        <v>0</v>
      </c>
      <c r="Q103" s="33">
        <f t="shared" si="1"/>
        <v>4</v>
      </c>
      <c r="R103" s="34">
        <f>Q103+'17'!R103</f>
        <v>66</v>
      </c>
      <c r="S103" s="73">
        <f>'[1]18'!$R103</f>
        <v>91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Q104+'17'!R104</f>
        <v>9</v>
      </c>
      <c r="S104" s="72">
        <f>'[1]18'!$R104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Q105+'17'!R105</f>
        <v>0</v>
      </c>
      <c r="S105" s="72">
        <f>'[1]18'!$R105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Q106+'17'!R106</f>
        <v>0</v>
      </c>
      <c r="S106" s="73">
        <f>'[1]18'!$R106</f>
        <v>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2</v>
      </c>
      <c r="N107" s="30">
        <v>0</v>
      </c>
      <c r="O107" s="30">
        <v>0</v>
      </c>
      <c r="P107" s="63">
        <v>1</v>
      </c>
      <c r="Q107" s="33">
        <f t="shared" si="1"/>
        <v>3</v>
      </c>
      <c r="R107" s="34">
        <f>Q107+'17'!R107</f>
        <v>9</v>
      </c>
      <c r="S107" s="73">
        <f>'[1]18'!$R107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Q108+'17'!R108</f>
        <v>2</v>
      </c>
      <c r="S108" s="73">
        <f>'[1]18'!$R108</f>
        <v>3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Q109+'17'!R109</f>
        <v>0</v>
      </c>
      <c r="S109" s="72">
        <f>'[1]18'!$R109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Q110+'17'!R110</f>
        <v>0</v>
      </c>
      <c r="S110" s="72">
        <f>'[1]18'!$R110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Q111+'17'!R111</f>
        <v>0</v>
      </c>
      <c r="S111" s="72">
        <f>'[1]18'!$R111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Q112+'17'!R112</f>
        <v>0</v>
      </c>
      <c r="S112" s="72">
        <f>'[1]18'!$R112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2</v>
      </c>
      <c r="G113" s="30">
        <v>0</v>
      </c>
      <c r="H113" s="30">
        <v>25</v>
      </c>
      <c r="I113" s="30">
        <v>0</v>
      </c>
      <c r="J113" s="30">
        <v>10</v>
      </c>
      <c r="K113" s="30">
        <v>0</v>
      </c>
      <c r="L113" s="30">
        <v>0</v>
      </c>
      <c r="M113" s="30">
        <v>0</v>
      </c>
      <c r="N113" s="30">
        <v>0</v>
      </c>
      <c r="O113" s="30">
        <v>2</v>
      </c>
      <c r="P113" s="63">
        <v>0</v>
      </c>
      <c r="Q113" s="33">
        <f t="shared" si="1"/>
        <v>39</v>
      </c>
      <c r="R113" s="34">
        <f>Q113+'17'!R113</f>
        <v>938</v>
      </c>
      <c r="S113" s="73">
        <f>'[1]18'!$R113</f>
        <v>1510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2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2</v>
      </c>
      <c r="R114" s="34">
        <f>Q114+'17'!R114</f>
        <v>49</v>
      </c>
      <c r="S114" s="73">
        <f>'[1]18'!$R114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Q115+'17'!R115</f>
        <v>5</v>
      </c>
      <c r="S115" s="73">
        <f>'[1]18'!$R115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2</v>
      </c>
      <c r="O116" s="30">
        <v>0</v>
      </c>
      <c r="P116" s="63">
        <v>1</v>
      </c>
      <c r="Q116" s="33">
        <f t="shared" si="1"/>
        <v>3</v>
      </c>
      <c r="R116" s="34">
        <f>Q116+'17'!R116</f>
        <v>44</v>
      </c>
      <c r="S116" s="73">
        <f>'[1]18'!$R116</f>
        <v>92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2</v>
      </c>
      <c r="L117" s="30">
        <v>0</v>
      </c>
      <c r="M117" s="30">
        <v>0</v>
      </c>
      <c r="N117" s="30">
        <v>1</v>
      </c>
      <c r="O117" s="30">
        <v>0</v>
      </c>
      <c r="P117" s="63">
        <v>2</v>
      </c>
      <c r="Q117" s="33">
        <f t="shared" si="1"/>
        <v>5</v>
      </c>
      <c r="R117" s="34">
        <f>Q117+'17'!R117</f>
        <v>19</v>
      </c>
      <c r="S117" s="73">
        <f>'[1]18'!$R117</f>
        <v>28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17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17</v>
      </c>
      <c r="R118" s="34">
        <f>Q118+'17'!R118</f>
        <v>917</v>
      </c>
      <c r="S118" s="73">
        <f>'[1]18'!$R118</f>
        <v>1396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Q119+'17'!R119</f>
        <v>0</v>
      </c>
      <c r="S119" s="72">
        <f>'[1]18'!$R119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Q120+'17'!R120</f>
        <v>0</v>
      </c>
      <c r="S120" s="72">
        <f>'[1]18'!$R120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1</v>
      </c>
      <c r="Q121" s="33">
        <f t="shared" si="1"/>
        <v>1</v>
      </c>
      <c r="R121" s="34">
        <f>Q121+'17'!R121</f>
        <v>4</v>
      </c>
      <c r="S121" s="73">
        <f>'[1]18'!$R121</f>
        <v>11</v>
      </c>
      <c r="T121" s="66" t="s">
        <v>183</v>
      </c>
    </row>
    <row r="122" spans="1:21" ht="20.100000000000001" customHeight="1">
      <c r="A122" s="100" t="s">
        <v>184</v>
      </c>
      <c r="B122" s="92">
        <v>3</v>
      </c>
      <c r="C122" s="30">
        <v>0</v>
      </c>
      <c r="D122" s="30">
        <v>0</v>
      </c>
      <c r="E122" s="30">
        <v>0</v>
      </c>
      <c r="F122" s="30">
        <v>1</v>
      </c>
      <c r="G122" s="30">
        <v>0</v>
      </c>
      <c r="H122" s="30">
        <v>0</v>
      </c>
      <c r="I122" s="30">
        <v>0</v>
      </c>
      <c r="J122" s="30">
        <v>10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1</v>
      </c>
      <c r="Q122" s="33">
        <f t="shared" si="1"/>
        <v>15</v>
      </c>
      <c r="R122" s="34">
        <f>Q122+'17'!R122</f>
        <v>461</v>
      </c>
      <c r="S122" s="73">
        <f>'[1]18'!$R122</f>
        <v>370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Q123+'17'!R123</f>
        <v>0</v>
      </c>
      <c r="S123" s="72">
        <f>'[1]18'!$R123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Q124+'17'!R124</f>
        <v>0</v>
      </c>
      <c r="S124" s="72">
        <f>'[1]18'!$R124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Q125+'17'!R125</f>
        <v>0</v>
      </c>
      <c r="S125" s="84">
        <f>'[1]18'!$R125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Q126+'17'!R126</f>
        <v>0</v>
      </c>
      <c r="S126" s="84">
        <f>'[1]18'!$R126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Q127+'17'!R127</f>
        <v>0</v>
      </c>
      <c r="S127" s="85">
        <f>'[1]18'!$R127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Q128+'17'!R128</f>
        <v>50</v>
      </c>
      <c r="S128" s="86">
        <f>'[2]18'!$R128</f>
        <v>62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18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18</v>
      </c>
    </row>
    <row r="132" spans="1:20" ht="20.100000000000001" customHeight="1">
      <c r="A132" s="98" t="s">
        <v>200</v>
      </c>
      <c r="B132" s="92">
        <v>81</v>
      </c>
      <c r="C132" s="30">
        <v>18</v>
      </c>
      <c r="D132" s="30">
        <v>15</v>
      </c>
      <c r="E132" s="30">
        <v>60</v>
      </c>
      <c r="F132" s="30">
        <v>49</v>
      </c>
      <c r="G132" s="30">
        <v>49</v>
      </c>
      <c r="H132" s="30">
        <v>9</v>
      </c>
      <c r="I132" s="30">
        <v>44</v>
      </c>
      <c r="J132" s="30">
        <v>46</v>
      </c>
      <c r="K132" s="30">
        <v>60</v>
      </c>
      <c r="L132" s="30">
        <v>21</v>
      </c>
      <c r="M132" s="30">
        <v>58</v>
      </c>
      <c r="N132" s="30">
        <v>187</v>
      </c>
      <c r="O132" s="30">
        <v>38</v>
      </c>
      <c r="P132" s="63">
        <v>87</v>
      </c>
      <c r="Q132" s="33">
        <f t="shared" ref="Q132:Q137" si="2">SUM(B132:P132)</f>
        <v>822</v>
      </c>
      <c r="R132" s="34">
        <f>Q132+'17'!R132</f>
        <v>16024</v>
      </c>
      <c r="S132" s="88">
        <f>'[1]18'!$R132</f>
        <v>16518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2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1</v>
      </c>
      <c r="L133" s="30">
        <v>0</v>
      </c>
      <c r="M133" s="30">
        <v>0</v>
      </c>
      <c r="N133" s="30">
        <v>0</v>
      </c>
      <c r="O133" s="30">
        <v>1</v>
      </c>
      <c r="P133" s="63">
        <v>0</v>
      </c>
      <c r="Q133" s="33">
        <f t="shared" si="2"/>
        <v>4</v>
      </c>
      <c r="R133" s="34">
        <f>Q133+'17'!R133</f>
        <v>192</v>
      </c>
      <c r="S133" s="86">
        <f>'[1]18'!$R133</f>
        <v>180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2</v>
      </c>
      <c r="N134" s="30">
        <v>3</v>
      </c>
      <c r="O134" s="30">
        <v>0</v>
      </c>
      <c r="P134" s="63">
        <v>0</v>
      </c>
      <c r="Q134" s="51">
        <f t="shared" si="2"/>
        <v>6</v>
      </c>
      <c r="R134" s="34">
        <f>Q134+'17'!R134</f>
        <v>175</v>
      </c>
      <c r="S134" s="86">
        <f>'[1]18'!$R134</f>
        <v>177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Q135+'17'!R135</f>
        <v>0</v>
      </c>
      <c r="S135" s="86">
        <f>'[1]18'!$R135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</v>
      </c>
      <c r="C136" s="30">
        <v>5</v>
      </c>
      <c r="D136" s="30">
        <v>1</v>
      </c>
      <c r="E136" s="30">
        <v>0</v>
      </c>
      <c r="F136" s="30">
        <v>8</v>
      </c>
      <c r="G136" s="30">
        <v>0</v>
      </c>
      <c r="H136" s="30">
        <v>13</v>
      </c>
      <c r="I136" s="30">
        <v>4</v>
      </c>
      <c r="J136" s="30">
        <v>0</v>
      </c>
      <c r="K136" s="30">
        <v>5</v>
      </c>
      <c r="L136" s="30">
        <v>8</v>
      </c>
      <c r="M136" s="30">
        <v>3</v>
      </c>
      <c r="N136" s="30">
        <v>32</v>
      </c>
      <c r="O136" s="30">
        <v>1</v>
      </c>
      <c r="P136" s="63">
        <v>12</v>
      </c>
      <c r="Q136" s="51">
        <f t="shared" si="2"/>
        <v>94</v>
      </c>
      <c r="R136" s="34">
        <f>Q136+'17'!R136</f>
        <v>1657</v>
      </c>
      <c r="S136" s="86">
        <f>'[1]18'!$R136</f>
        <v>1933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Q137+'17'!R137</f>
        <v>0</v>
      </c>
      <c r="S137" s="86">
        <f>'[1]18'!$R137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223" priority="34" operator="greaterThan">
      <formula>0</formula>
    </cfRule>
  </conditionalFormatting>
  <conditionalFormatting sqref="Q44">
    <cfRule type="cellIs" dxfId="1222" priority="33" operator="greaterThan">
      <formula>0</formula>
    </cfRule>
  </conditionalFormatting>
  <conditionalFormatting sqref="Q46">
    <cfRule type="cellIs" dxfId="1221" priority="32" operator="greaterThan">
      <formula>0</formula>
    </cfRule>
  </conditionalFormatting>
  <conditionalFormatting sqref="B46:P46">
    <cfRule type="cellIs" dxfId="1220" priority="31" operator="greaterThan">
      <formula>0</formula>
    </cfRule>
  </conditionalFormatting>
  <conditionalFormatting sqref="B50:P51">
    <cfRule type="cellIs" dxfId="1219" priority="30" operator="greaterThan">
      <formula>0</formula>
    </cfRule>
  </conditionalFormatting>
  <conditionalFormatting sqref="Q50:Q51">
    <cfRule type="cellIs" dxfId="1218" priority="29" operator="greaterThan">
      <formula>0</formula>
    </cfRule>
  </conditionalFormatting>
  <conditionalFormatting sqref="Q54:Q56">
    <cfRule type="cellIs" dxfId="1217" priority="28" operator="greaterThan">
      <formula>0</formula>
    </cfRule>
  </conditionalFormatting>
  <conditionalFormatting sqref="B54:P56">
    <cfRule type="cellIs" dxfId="1216" priority="27" operator="greaterThan">
      <formula>0</formula>
    </cfRule>
  </conditionalFormatting>
  <conditionalFormatting sqref="Q72:Q73">
    <cfRule type="cellIs" dxfId="1215" priority="26" operator="greaterThan">
      <formula>0</formula>
    </cfRule>
  </conditionalFormatting>
  <conditionalFormatting sqref="B72:P73">
    <cfRule type="cellIs" dxfId="1214" priority="25" operator="greaterThan">
      <formula>0</formula>
    </cfRule>
  </conditionalFormatting>
  <conditionalFormatting sqref="Q81">
    <cfRule type="cellIs" dxfId="1213" priority="24" operator="greaterThan">
      <formula>0</formula>
    </cfRule>
  </conditionalFormatting>
  <conditionalFormatting sqref="B81:P81">
    <cfRule type="cellIs" dxfId="1212" priority="23" operator="greaterThan">
      <formula>0</formula>
    </cfRule>
  </conditionalFormatting>
  <conditionalFormatting sqref="Q76">
    <cfRule type="cellIs" dxfId="1211" priority="22" operator="greaterThan">
      <formula>0</formula>
    </cfRule>
  </conditionalFormatting>
  <conditionalFormatting sqref="B76:P76">
    <cfRule type="cellIs" dxfId="1210" priority="21" operator="greaterThan">
      <formula>0</formula>
    </cfRule>
  </conditionalFormatting>
  <conditionalFormatting sqref="Q79">
    <cfRule type="cellIs" dxfId="1209" priority="20" operator="greaterThan">
      <formula>0</formula>
    </cfRule>
  </conditionalFormatting>
  <conditionalFormatting sqref="B79:P79">
    <cfRule type="cellIs" dxfId="1208" priority="19" operator="greaterThan">
      <formula>0</formula>
    </cfRule>
  </conditionalFormatting>
  <conditionalFormatting sqref="Q83">
    <cfRule type="cellIs" dxfId="1207" priority="18" operator="greaterThan">
      <formula>0</formula>
    </cfRule>
  </conditionalFormatting>
  <conditionalFormatting sqref="B83:P83">
    <cfRule type="cellIs" dxfId="1206" priority="17" operator="greaterThan">
      <formula>0</formula>
    </cfRule>
  </conditionalFormatting>
  <conditionalFormatting sqref="Q100:Q102 Q104:Q105">
    <cfRule type="cellIs" dxfId="1205" priority="16" operator="greaterThan">
      <formula>0</formula>
    </cfRule>
  </conditionalFormatting>
  <conditionalFormatting sqref="B100:P102 B104:P105">
    <cfRule type="cellIs" dxfId="1204" priority="15" operator="greaterThan">
      <formula>0</formula>
    </cfRule>
  </conditionalFormatting>
  <conditionalFormatting sqref="Q109:Q111">
    <cfRule type="cellIs" dxfId="1203" priority="14" operator="greaterThan">
      <formula>0</formula>
    </cfRule>
  </conditionalFormatting>
  <conditionalFormatting sqref="B109:P111">
    <cfRule type="cellIs" dxfId="1202" priority="13" operator="greaterThan">
      <formula>0</formula>
    </cfRule>
  </conditionalFormatting>
  <conditionalFormatting sqref="Q119:Q120">
    <cfRule type="cellIs" dxfId="1201" priority="12" operator="greaterThan">
      <formula>0</formula>
    </cfRule>
  </conditionalFormatting>
  <conditionalFormatting sqref="B119:P120">
    <cfRule type="cellIs" dxfId="1200" priority="11" operator="greaterThan">
      <formula>0</formula>
    </cfRule>
  </conditionalFormatting>
  <conditionalFormatting sqref="Q123">
    <cfRule type="cellIs" dxfId="1199" priority="10" operator="greaterThan">
      <formula>0</formula>
    </cfRule>
  </conditionalFormatting>
  <conditionalFormatting sqref="B123:P123">
    <cfRule type="cellIs" dxfId="1198" priority="9" operator="greaterThan">
      <formula>0</formula>
    </cfRule>
  </conditionalFormatting>
  <conditionalFormatting sqref="Q125:Q127">
    <cfRule type="cellIs" dxfId="1197" priority="8" operator="greaterThan">
      <formula>0</formula>
    </cfRule>
  </conditionalFormatting>
  <conditionalFormatting sqref="B125:P127">
    <cfRule type="cellIs" dxfId="1196" priority="7" operator="greaterThan">
      <formula>0</formula>
    </cfRule>
  </conditionalFormatting>
  <conditionalFormatting sqref="Q124">
    <cfRule type="cellIs" dxfId="1195" priority="6" operator="greaterThan">
      <formula>0</formula>
    </cfRule>
  </conditionalFormatting>
  <conditionalFormatting sqref="B124:P124">
    <cfRule type="cellIs" dxfId="1194" priority="5" operator="greaterThan">
      <formula>0</formula>
    </cfRule>
  </conditionalFormatting>
  <conditionalFormatting sqref="Q112">
    <cfRule type="cellIs" dxfId="1193" priority="4" operator="greaterThan">
      <formula>0</formula>
    </cfRule>
  </conditionalFormatting>
  <conditionalFormatting sqref="B112:P112">
    <cfRule type="cellIs" dxfId="1192" priority="3" operator="greaterThan">
      <formula>0</formula>
    </cfRule>
  </conditionalFormatting>
  <conditionalFormatting sqref="Q99">
    <cfRule type="cellIs" dxfId="1191" priority="2" operator="greaterThan">
      <formula>0</formula>
    </cfRule>
  </conditionalFormatting>
  <conditionalFormatting sqref="B99:P99">
    <cfRule type="cellIs" dxfId="119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19" zoomScaleNormal="50" zoomScaleSheetLayoutView="100" workbookViewId="0">
      <selection activeCell="Q43" sqref="Q43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SUM('18'!L13,"1")</f>
        <v>43954</v>
      </c>
      <c r="J13" s="151"/>
      <c r="K13" s="111" t="s">
        <v>222</v>
      </c>
      <c r="L13" s="151">
        <f>I13+6</f>
        <v>43960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19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19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19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19</v>
      </c>
    </row>
    <row r="43" spans="1:20" s="29" customFormat="1" ht="20.100000000000001" customHeight="1">
      <c r="A43" s="98" t="s">
        <v>39</v>
      </c>
      <c r="B43" s="91">
        <v>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5</v>
      </c>
      <c r="L43" s="30">
        <v>5</v>
      </c>
      <c r="M43" s="30">
        <v>0</v>
      </c>
      <c r="N43" s="30">
        <v>1</v>
      </c>
      <c r="O43" s="30">
        <v>0</v>
      </c>
      <c r="P43" s="63">
        <v>0</v>
      </c>
      <c r="Q43" s="27">
        <f>SUM(B43:P43)</f>
        <v>12</v>
      </c>
      <c r="R43" s="28">
        <f>Q43+'18'!R43</f>
        <v>386</v>
      </c>
      <c r="S43" s="71">
        <f>'[1]19'!$R43</f>
        <v>451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Q44+'18'!R44</f>
        <v>0</v>
      </c>
      <c r="S44" s="72">
        <f>'[1]19'!$R44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1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1</v>
      </c>
      <c r="R45" s="34">
        <f>Q45+'18'!R45</f>
        <v>1</v>
      </c>
      <c r="S45" s="73">
        <f>'[1]19'!$R45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Q46+'18'!R46</f>
        <v>1</v>
      </c>
      <c r="S46" s="72">
        <f>'[1]19'!$R46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Q47+'18'!R47</f>
        <v>0</v>
      </c>
      <c r="S47" s="73">
        <f>'[1]19'!$R47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Q48+'18'!R48</f>
        <v>99</v>
      </c>
      <c r="S48" s="73">
        <f>'[1]19'!$R48</f>
        <v>95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Q49+'18'!R49</f>
        <v>1</v>
      </c>
      <c r="S49" s="73">
        <f>'[1]19'!$R49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Q50+'18'!R50</f>
        <v>0</v>
      </c>
      <c r="S50" s="72">
        <f>'[1]19'!$R50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Q51+'18'!R51</f>
        <v>1</v>
      </c>
      <c r="S51" s="72">
        <f>'[1]19'!$R51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1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1</v>
      </c>
      <c r="R52" s="34">
        <f>Q52+'18'!R52</f>
        <v>33</v>
      </c>
      <c r="S52" s="73">
        <f>'[1]19'!$R52</f>
        <v>55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5</v>
      </c>
      <c r="I53" s="30">
        <v>0</v>
      </c>
      <c r="J53" s="30">
        <v>0</v>
      </c>
      <c r="K53" s="30">
        <v>0</v>
      </c>
      <c r="L53" s="30">
        <v>8</v>
      </c>
      <c r="M53" s="30">
        <v>2</v>
      </c>
      <c r="N53" s="30">
        <v>6</v>
      </c>
      <c r="O53" s="30">
        <v>0</v>
      </c>
      <c r="P53" s="63">
        <v>0</v>
      </c>
      <c r="Q53" s="33">
        <f t="shared" si="0"/>
        <v>21</v>
      </c>
      <c r="R53" s="34">
        <f>Q53+'18'!R53</f>
        <v>402</v>
      </c>
      <c r="S53" s="73">
        <f>'[1]19'!$R53</f>
        <v>551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Q54+'18'!R54</f>
        <v>0</v>
      </c>
      <c r="S54" s="72">
        <f>'[1]19'!$R54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Q55+'18'!R55</f>
        <v>0</v>
      </c>
      <c r="S55" s="72">
        <f>'[1]19'!$R55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Q56+'18'!R56</f>
        <v>0</v>
      </c>
      <c r="S56" s="72">
        <f>'[1]19'!$R56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1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Q57+'18'!R57</f>
        <v>13</v>
      </c>
      <c r="S57" s="73">
        <f>'[1]19'!$R57</f>
        <v>40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1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1</v>
      </c>
      <c r="R58" s="34">
        <f>Q58+'18'!R58</f>
        <v>21</v>
      </c>
      <c r="S58" s="73">
        <f>'[1]19'!$R58</f>
        <v>15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Q59+'18'!R59</f>
        <v>4</v>
      </c>
      <c r="S59" s="73">
        <f>'[1]19'!$R59</f>
        <v>8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Q60+'18'!R60</f>
        <v>0</v>
      </c>
      <c r="S60" s="73">
        <f>'[1]19'!$R60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Q61+'18'!R61</f>
        <v>0</v>
      </c>
      <c r="S61" s="73">
        <f>'[1]19'!$R61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1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Q62+'18'!R62</f>
        <v>13</v>
      </c>
      <c r="S62" s="73">
        <f>'[1]19'!$R62</f>
        <v>20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Q63+'18'!R63</f>
        <v>2</v>
      </c>
      <c r="S63" s="73">
        <f>'[1]19'!$R63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1</v>
      </c>
      <c r="L64" s="30">
        <v>0</v>
      </c>
      <c r="M64" s="30">
        <v>1</v>
      </c>
      <c r="N64" s="30">
        <v>0</v>
      </c>
      <c r="O64" s="30">
        <v>0</v>
      </c>
      <c r="P64" s="63">
        <v>0</v>
      </c>
      <c r="Q64" s="33">
        <f t="shared" si="0"/>
        <v>2</v>
      </c>
      <c r="R64" s="34">
        <f>Q64+'18'!R64</f>
        <v>9</v>
      </c>
      <c r="S64" s="73">
        <f>'[1]19'!$R64</f>
        <v>4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Q65+'18'!R65</f>
        <v>52</v>
      </c>
      <c r="S65" s="73">
        <f>'[1]19'!$R65</f>
        <v>42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Q66+'18'!R66</f>
        <v>0</v>
      </c>
      <c r="S66" s="73">
        <f>'[1]19'!$R66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Q67+'18'!R67</f>
        <v>10</v>
      </c>
      <c r="S67" s="73">
        <f>'[1]19'!$R67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5</v>
      </c>
      <c r="I68" s="30">
        <v>0</v>
      </c>
      <c r="J68" s="30">
        <v>0</v>
      </c>
      <c r="K68" s="30">
        <v>2</v>
      </c>
      <c r="L68" s="30">
        <v>2</v>
      </c>
      <c r="M68" s="30">
        <v>12</v>
      </c>
      <c r="N68" s="30">
        <v>26</v>
      </c>
      <c r="O68" s="30">
        <v>0</v>
      </c>
      <c r="P68" s="63">
        <v>0</v>
      </c>
      <c r="Q68" s="33">
        <f t="shared" si="0"/>
        <v>47</v>
      </c>
      <c r="R68" s="34">
        <f>Q68+'18'!R68</f>
        <v>231</v>
      </c>
      <c r="S68" s="73">
        <f>'[1]19'!$R68</f>
        <v>208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Q69+'18'!R69</f>
        <v>2</v>
      </c>
      <c r="S69" s="73">
        <f>'[1]19'!$R69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1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1</v>
      </c>
      <c r="R70" s="34">
        <f>Q70+'18'!R70</f>
        <v>10</v>
      </c>
      <c r="S70" s="73">
        <f>'[1]19'!$R70</f>
        <v>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2</v>
      </c>
      <c r="M71" s="30">
        <v>1</v>
      </c>
      <c r="N71" s="30">
        <v>0</v>
      </c>
      <c r="O71" s="30">
        <v>0</v>
      </c>
      <c r="P71" s="63">
        <v>0</v>
      </c>
      <c r="Q71" s="33">
        <f t="shared" si="0"/>
        <v>3</v>
      </c>
      <c r="R71" s="34">
        <f>Q71+'18'!R71</f>
        <v>84</v>
      </c>
      <c r="S71" s="73">
        <f>'[1]19'!$R71</f>
        <v>77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Q72+'18'!R72</f>
        <v>0</v>
      </c>
      <c r="S72" s="72">
        <f>'[1]19'!$R72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Q73+'18'!R73</f>
        <v>0</v>
      </c>
      <c r="S73" s="72">
        <f>'[1]19'!$R73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2</v>
      </c>
      <c r="L74" s="30">
        <v>10</v>
      </c>
      <c r="M74" s="30">
        <v>0</v>
      </c>
      <c r="N74" s="30">
        <v>4</v>
      </c>
      <c r="O74" s="30">
        <v>0</v>
      </c>
      <c r="P74" s="63">
        <v>0</v>
      </c>
      <c r="Q74" s="33">
        <f t="shared" si="0"/>
        <v>16</v>
      </c>
      <c r="R74" s="34">
        <f>Q74+'18'!R74</f>
        <v>84</v>
      </c>
      <c r="S74" s="73">
        <f>'[1]19'!$R74</f>
        <v>32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Q75+'18'!R75</f>
        <v>11</v>
      </c>
      <c r="S75" s="73">
        <f>'[1]19'!$R75</f>
        <v>1182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Q76+'18'!R76</f>
        <v>0</v>
      </c>
      <c r="S76" s="72">
        <f>'[1]19'!$R76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1</v>
      </c>
      <c r="L77" s="30">
        <v>0</v>
      </c>
      <c r="M77" s="30">
        <v>0</v>
      </c>
      <c r="N77" s="30">
        <v>1</v>
      </c>
      <c r="O77" s="30">
        <v>0</v>
      </c>
      <c r="P77" s="63">
        <v>0</v>
      </c>
      <c r="Q77" s="33">
        <f t="shared" si="0"/>
        <v>2</v>
      </c>
      <c r="R77" s="34">
        <f>Q77+'18'!R77</f>
        <v>4</v>
      </c>
      <c r="S77" s="73">
        <f>'[1]19'!$R77</f>
        <v>1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Q78+'18'!R78</f>
        <v>35</v>
      </c>
      <c r="S78" s="73">
        <f>'[1]19'!$R78</f>
        <v>46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Q79+'18'!R79</f>
        <v>0</v>
      </c>
      <c r="S79" s="72">
        <f>'[1]19'!$R79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Q80+'18'!R80</f>
        <v>0</v>
      </c>
      <c r="S80" s="73">
        <f>'[1]19'!$R80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Q81+'18'!R81</f>
        <v>0</v>
      </c>
      <c r="S81" s="72">
        <f>'[1]19'!$R81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1</v>
      </c>
      <c r="G82" s="30">
        <v>0</v>
      </c>
      <c r="H82" s="30">
        <v>15</v>
      </c>
      <c r="I82" s="30">
        <v>0</v>
      </c>
      <c r="J82" s="30">
        <v>0</v>
      </c>
      <c r="K82" s="30">
        <v>16</v>
      </c>
      <c r="L82" s="30">
        <v>3</v>
      </c>
      <c r="M82" s="30">
        <v>7</v>
      </c>
      <c r="N82" s="30">
        <v>40</v>
      </c>
      <c r="O82" s="30">
        <v>0</v>
      </c>
      <c r="P82" s="63">
        <v>0</v>
      </c>
      <c r="Q82" s="33">
        <f t="shared" si="0"/>
        <v>82</v>
      </c>
      <c r="R82" s="34">
        <f>Q82+'18'!R82</f>
        <v>616</v>
      </c>
      <c r="S82" s="73">
        <f>'[1]19'!$R82</f>
        <v>461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Q83+'18'!R83</f>
        <v>0</v>
      </c>
      <c r="S83" s="72">
        <f>'[1]19'!$R83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1</v>
      </c>
      <c r="P84" s="63">
        <v>0</v>
      </c>
      <c r="Q84" s="37">
        <f t="shared" si="0"/>
        <v>1</v>
      </c>
      <c r="R84" s="77">
        <f>Q84+'18'!R84</f>
        <v>27</v>
      </c>
      <c r="S84" s="75">
        <f>'[1]19'!$R84</f>
        <v>21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19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19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Q87+'18'!R87</f>
        <v>0</v>
      </c>
      <c r="S87" s="73">
        <f>'[1]19'!$R87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5</v>
      </c>
      <c r="L88" s="30">
        <v>0</v>
      </c>
      <c r="M88" s="30">
        <v>1</v>
      </c>
      <c r="N88" s="30">
        <v>1</v>
      </c>
      <c r="O88" s="30">
        <v>0</v>
      </c>
      <c r="P88" s="63">
        <v>0</v>
      </c>
      <c r="Q88" s="33">
        <f t="shared" si="1"/>
        <v>7</v>
      </c>
      <c r="R88" s="34">
        <f>Q88+'18'!R88</f>
        <v>53</v>
      </c>
      <c r="S88" s="73">
        <f>'[1]19'!$R88</f>
        <v>122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1</v>
      </c>
      <c r="O89" s="30">
        <v>0</v>
      </c>
      <c r="P89" s="63">
        <v>0</v>
      </c>
      <c r="Q89" s="33">
        <f t="shared" si="1"/>
        <v>1</v>
      </c>
      <c r="R89" s="34">
        <f>Q89+'18'!R89</f>
        <v>6</v>
      </c>
      <c r="S89" s="73">
        <f>'[1]19'!$R89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1</v>
      </c>
      <c r="G90" s="30">
        <v>0</v>
      </c>
      <c r="H90" s="30">
        <v>0</v>
      </c>
      <c r="I90" s="30">
        <v>0</v>
      </c>
      <c r="J90" s="30">
        <v>0</v>
      </c>
      <c r="K90" s="30">
        <v>2</v>
      </c>
      <c r="L90" s="30">
        <v>1</v>
      </c>
      <c r="M90" s="30">
        <v>2</v>
      </c>
      <c r="N90" s="30">
        <v>1</v>
      </c>
      <c r="O90" s="30">
        <v>0</v>
      </c>
      <c r="P90" s="63">
        <v>0</v>
      </c>
      <c r="Q90" s="33">
        <f t="shared" si="1"/>
        <v>7</v>
      </c>
      <c r="R90" s="34">
        <f>Q90+'18'!R90</f>
        <v>44</v>
      </c>
      <c r="S90" s="73">
        <f>'[1]19'!$R90</f>
        <v>31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Q91+'18'!R91</f>
        <v>1</v>
      </c>
      <c r="S91" s="73">
        <f>'[1]19'!$R91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Q92+'18'!R92</f>
        <v>0</v>
      </c>
      <c r="S92" s="73">
        <f>'[1]19'!$R92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1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2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3</v>
      </c>
      <c r="R93" s="34">
        <f>Q93+'18'!R93</f>
        <v>28</v>
      </c>
      <c r="S93" s="73">
        <f>'[1]19'!$R93</f>
        <v>28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1</v>
      </c>
      <c r="L94" s="30">
        <v>1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2</v>
      </c>
      <c r="R94" s="34">
        <f>Q94+'18'!R94</f>
        <v>31</v>
      </c>
      <c r="S94" s="73">
        <f>'[1]19'!$R94</f>
        <v>13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Q95+'18'!R95</f>
        <v>9</v>
      </c>
      <c r="S95" s="73">
        <f>'[1]19'!$R95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1</v>
      </c>
      <c r="G96" s="30">
        <v>0</v>
      </c>
      <c r="H96" s="30">
        <v>0</v>
      </c>
      <c r="I96" s="30">
        <v>0</v>
      </c>
      <c r="J96" s="30">
        <v>0</v>
      </c>
      <c r="K96" s="30">
        <v>51</v>
      </c>
      <c r="L96" s="30">
        <v>4</v>
      </c>
      <c r="M96" s="30">
        <v>3</v>
      </c>
      <c r="N96" s="30">
        <v>0</v>
      </c>
      <c r="O96" s="30">
        <v>0</v>
      </c>
      <c r="P96" s="63">
        <v>0</v>
      </c>
      <c r="Q96" s="33">
        <f t="shared" si="1"/>
        <v>59</v>
      </c>
      <c r="R96" s="34">
        <f>Q96+'18'!R96</f>
        <v>259</v>
      </c>
      <c r="S96" s="73">
        <f>'[1]19'!$R96</f>
        <v>617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1</v>
      </c>
      <c r="L97" s="30">
        <v>1</v>
      </c>
      <c r="M97" s="30">
        <v>22</v>
      </c>
      <c r="N97" s="30">
        <v>9</v>
      </c>
      <c r="O97" s="30">
        <v>0</v>
      </c>
      <c r="P97" s="63">
        <v>0</v>
      </c>
      <c r="Q97" s="33">
        <f t="shared" si="1"/>
        <v>33</v>
      </c>
      <c r="R97" s="34">
        <f>Q97+'18'!R97</f>
        <v>156</v>
      </c>
      <c r="S97" s="73">
        <f>'[1]19'!$R97</f>
        <v>26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1</v>
      </c>
      <c r="I98" s="30">
        <v>0</v>
      </c>
      <c r="J98" s="30">
        <v>0</v>
      </c>
      <c r="K98" s="30">
        <v>1</v>
      </c>
      <c r="L98" s="30">
        <v>1</v>
      </c>
      <c r="M98" s="30">
        <v>14</v>
      </c>
      <c r="N98" s="30">
        <v>5</v>
      </c>
      <c r="O98" s="30">
        <v>0</v>
      </c>
      <c r="P98" s="63">
        <v>0</v>
      </c>
      <c r="Q98" s="33">
        <f t="shared" si="1"/>
        <v>22</v>
      </c>
      <c r="R98" s="34">
        <f>Q98+'18'!R98</f>
        <v>111</v>
      </c>
      <c r="S98" s="73">
        <f>'[1]19'!$R98</f>
        <v>50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1</v>
      </c>
      <c r="O99" s="92">
        <v>0</v>
      </c>
      <c r="P99" s="92">
        <v>0</v>
      </c>
      <c r="Q99" s="40">
        <f t="shared" si="1"/>
        <v>1</v>
      </c>
      <c r="R99" s="31">
        <f>Q99+'18'!R99</f>
        <v>2</v>
      </c>
      <c r="S99" s="72">
        <f>'[1]19'!$R99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Q100+'18'!R100</f>
        <v>1</v>
      </c>
      <c r="S100" s="72">
        <f>'[1]19'!$R100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Q101+'18'!R101</f>
        <v>0</v>
      </c>
      <c r="S101" s="72">
        <f>'[1]19'!$R101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Q102+'18'!R102</f>
        <v>0</v>
      </c>
      <c r="S102" s="72">
        <f>'[1]19'!$R102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1</v>
      </c>
      <c r="L103" s="30">
        <v>1</v>
      </c>
      <c r="M103" s="30">
        <v>7</v>
      </c>
      <c r="N103" s="30">
        <v>3</v>
      </c>
      <c r="O103" s="30">
        <v>0</v>
      </c>
      <c r="P103" s="63">
        <v>0</v>
      </c>
      <c r="Q103" s="33">
        <f t="shared" si="1"/>
        <v>12</v>
      </c>
      <c r="R103" s="34">
        <f>Q103+'18'!R103</f>
        <v>78</v>
      </c>
      <c r="S103" s="73">
        <f>'[1]19'!$R103</f>
        <v>91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1</v>
      </c>
      <c r="L104" s="92">
        <v>1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2</v>
      </c>
      <c r="R104" s="31">
        <f>Q104+'18'!R104</f>
        <v>11</v>
      </c>
      <c r="S104" s="72">
        <f>'[1]19'!$R104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Q105+'18'!R105</f>
        <v>0</v>
      </c>
      <c r="S105" s="72">
        <f>'[1]19'!$R105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Q106+'18'!R106</f>
        <v>0</v>
      </c>
      <c r="S106" s="73">
        <f>'[1]19'!$R106</f>
        <v>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Q107+'18'!R107</f>
        <v>9</v>
      </c>
      <c r="S107" s="73">
        <f>'[1]19'!$R107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Q108+'18'!R108</f>
        <v>2</v>
      </c>
      <c r="S108" s="73">
        <f>'[1]19'!$R108</f>
        <v>3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Q109+'18'!R109</f>
        <v>0</v>
      </c>
      <c r="S109" s="72">
        <f>'[1]19'!$R109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Q110+'18'!R110</f>
        <v>0</v>
      </c>
      <c r="S110" s="72">
        <f>'[1]19'!$R110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Q111+'18'!R111</f>
        <v>0</v>
      </c>
      <c r="S111" s="72">
        <f>'[1]19'!$R111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Q112+'18'!R112</f>
        <v>0</v>
      </c>
      <c r="S112" s="72">
        <f>'[1]19'!$R112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1</v>
      </c>
      <c r="C113" s="30">
        <v>0</v>
      </c>
      <c r="D113" s="30">
        <v>0</v>
      </c>
      <c r="E113" s="30">
        <v>0</v>
      </c>
      <c r="F113" s="30">
        <v>2</v>
      </c>
      <c r="G113" s="30">
        <v>0</v>
      </c>
      <c r="H113" s="30">
        <v>16</v>
      </c>
      <c r="I113" s="30">
        <v>1</v>
      </c>
      <c r="J113" s="30">
        <v>0</v>
      </c>
      <c r="K113" s="30">
        <v>12</v>
      </c>
      <c r="L113" s="30">
        <v>14</v>
      </c>
      <c r="M113" s="30">
        <v>15</v>
      </c>
      <c r="N113" s="30">
        <v>0</v>
      </c>
      <c r="O113" s="30">
        <v>0</v>
      </c>
      <c r="P113" s="63">
        <v>0</v>
      </c>
      <c r="Q113" s="33">
        <f t="shared" si="1"/>
        <v>61</v>
      </c>
      <c r="R113" s="34">
        <f>Q113+'18'!R113</f>
        <v>999</v>
      </c>
      <c r="S113" s="73">
        <f>'[1]19'!$R113</f>
        <v>1586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3</v>
      </c>
      <c r="L114" s="30">
        <v>0</v>
      </c>
      <c r="M114" s="30">
        <v>0</v>
      </c>
      <c r="N114" s="30">
        <v>2</v>
      </c>
      <c r="O114" s="30">
        <v>0</v>
      </c>
      <c r="P114" s="63">
        <v>0</v>
      </c>
      <c r="Q114" s="33">
        <f t="shared" si="1"/>
        <v>5</v>
      </c>
      <c r="R114" s="34">
        <f>Q114+'18'!R114</f>
        <v>54</v>
      </c>
      <c r="S114" s="73">
        <f>'[1]19'!$R114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1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1</v>
      </c>
      <c r="R115" s="34">
        <f>Q115+'18'!R115</f>
        <v>6</v>
      </c>
      <c r="S115" s="73">
        <f>'[1]19'!$R115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1</v>
      </c>
      <c r="C116" s="30">
        <v>0</v>
      </c>
      <c r="D116" s="30">
        <v>0</v>
      </c>
      <c r="E116" s="30">
        <v>2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1</v>
      </c>
      <c r="N116" s="30">
        <v>0</v>
      </c>
      <c r="O116" s="30">
        <v>0</v>
      </c>
      <c r="P116" s="63">
        <v>0</v>
      </c>
      <c r="Q116" s="33">
        <f t="shared" si="1"/>
        <v>4</v>
      </c>
      <c r="R116" s="34">
        <f>Q116+'18'!R116</f>
        <v>48</v>
      </c>
      <c r="S116" s="73">
        <f>'[1]19'!$R116</f>
        <v>93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Q117+'18'!R117</f>
        <v>19</v>
      </c>
      <c r="S117" s="73">
        <f>'[1]19'!$R117</f>
        <v>31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4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27</v>
      </c>
      <c r="L118" s="30">
        <v>25</v>
      </c>
      <c r="M118" s="30">
        <v>10</v>
      </c>
      <c r="N118" s="30">
        <v>0</v>
      </c>
      <c r="O118" s="30">
        <v>0</v>
      </c>
      <c r="P118" s="63">
        <v>0</v>
      </c>
      <c r="Q118" s="33">
        <f t="shared" si="1"/>
        <v>66</v>
      </c>
      <c r="R118" s="34">
        <f>Q118+'18'!R118</f>
        <v>983</v>
      </c>
      <c r="S118" s="73">
        <f>'[1]19'!$R118</f>
        <v>1457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Q119+'18'!R119</f>
        <v>0</v>
      </c>
      <c r="S119" s="72">
        <f>'[1]19'!$R119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Q120+'18'!R120</f>
        <v>0</v>
      </c>
      <c r="S120" s="72">
        <f>'[1]19'!$R120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Q121+'18'!R121</f>
        <v>4</v>
      </c>
      <c r="S121" s="73">
        <f>'[1]19'!$R121</f>
        <v>11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3</v>
      </c>
      <c r="I122" s="30">
        <v>0</v>
      </c>
      <c r="J122" s="30">
        <v>0</v>
      </c>
      <c r="K122" s="30">
        <v>14</v>
      </c>
      <c r="L122" s="30">
        <v>23</v>
      </c>
      <c r="M122" s="30">
        <v>15</v>
      </c>
      <c r="N122" s="30">
        <v>2</v>
      </c>
      <c r="O122" s="30">
        <v>0</v>
      </c>
      <c r="P122" s="63">
        <v>0</v>
      </c>
      <c r="Q122" s="33">
        <f t="shared" si="1"/>
        <v>57</v>
      </c>
      <c r="R122" s="34">
        <f>Q122+'18'!R122</f>
        <v>518</v>
      </c>
      <c r="S122" s="73">
        <f>'[1]19'!$R122</f>
        <v>397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Q123+'18'!R123</f>
        <v>0</v>
      </c>
      <c r="S123" s="72">
        <f>'[1]19'!$R123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Q124+'18'!R124</f>
        <v>0</v>
      </c>
      <c r="S124" s="72">
        <f>'[1]19'!$R124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Q125+'18'!R125</f>
        <v>0</v>
      </c>
      <c r="S125" s="84">
        <f>'[1]19'!$R125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Q126+'18'!R126</f>
        <v>0</v>
      </c>
      <c r="S126" s="84">
        <f>'[1]19'!$R126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Q127+'18'!R127</f>
        <v>0</v>
      </c>
      <c r="S127" s="85">
        <f>'[1]19'!$R127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Q128+'18'!R128</f>
        <v>50</v>
      </c>
      <c r="S128" s="86">
        <f>'[1]19'!$R128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19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19</v>
      </c>
    </row>
    <row r="132" spans="1:20" ht="20.100000000000001" customHeight="1">
      <c r="A132" s="98" t="s">
        <v>200</v>
      </c>
      <c r="B132" s="92">
        <v>133</v>
      </c>
      <c r="C132" s="30">
        <v>5</v>
      </c>
      <c r="D132" s="30">
        <v>10</v>
      </c>
      <c r="E132" s="30">
        <v>34</v>
      </c>
      <c r="F132" s="30">
        <v>57</v>
      </c>
      <c r="G132" s="30">
        <v>16</v>
      </c>
      <c r="H132" s="30">
        <v>93</v>
      </c>
      <c r="I132" s="30">
        <v>60</v>
      </c>
      <c r="J132" s="30">
        <v>45</v>
      </c>
      <c r="K132" s="30">
        <v>163</v>
      </c>
      <c r="L132" s="30">
        <v>29</v>
      </c>
      <c r="M132" s="30">
        <v>115</v>
      </c>
      <c r="N132" s="30">
        <v>331</v>
      </c>
      <c r="O132" s="30">
        <v>32</v>
      </c>
      <c r="P132" s="63">
        <v>78</v>
      </c>
      <c r="Q132" s="33">
        <f t="shared" ref="Q132:Q137" si="2">SUM(B132:P132)</f>
        <v>1201</v>
      </c>
      <c r="R132" s="34">
        <f>Q132+'18'!R132</f>
        <v>17225</v>
      </c>
      <c r="S132" s="88">
        <f>'[1]19'!$R132</f>
        <v>17357</v>
      </c>
      <c r="T132" s="81" t="s">
        <v>201</v>
      </c>
    </row>
    <row r="133" spans="1:20" ht="20.100000000000001" customHeight="1">
      <c r="A133" s="105" t="s">
        <v>202</v>
      </c>
      <c r="B133" s="92">
        <v>4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6</v>
      </c>
      <c r="N133" s="30">
        <v>2</v>
      </c>
      <c r="O133" s="30">
        <v>1</v>
      </c>
      <c r="P133" s="63">
        <v>0</v>
      </c>
      <c r="Q133" s="33">
        <f t="shared" si="2"/>
        <v>13</v>
      </c>
      <c r="R133" s="34">
        <f>Q133+'18'!R133</f>
        <v>205</v>
      </c>
      <c r="S133" s="86">
        <f>'[1]19'!$R133</f>
        <v>189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6</v>
      </c>
      <c r="N134" s="30">
        <v>7</v>
      </c>
      <c r="O134" s="30">
        <v>0</v>
      </c>
      <c r="P134" s="63">
        <v>0</v>
      </c>
      <c r="Q134" s="51">
        <f t="shared" si="2"/>
        <v>13</v>
      </c>
      <c r="R134" s="34">
        <f>Q134+'18'!R134</f>
        <v>188</v>
      </c>
      <c r="S134" s="86">
        <f>'[1]19'!$R134</f>
        <v>187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Q135+'18'!R135</f>
        <v>0</v>
      </c>
      <c r="S135" s="86">
        <f>'[1]19'!$R135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0</v>
      </c>
      <c r="D136" s="30">
        <v>2</v>
      </c>
      <c r="E136" s="30">
        <v>0</v>
      </c>
      <c r="F136" s="30">
        <v>9</v>
      </c>
      <c r="G136" s="30">
        <v>0</v>
      </c>
      <c r="H136" s="30">
        <v>12</v>
      </c>
      <c r="I136" s="30">
        <v>6</v>
      </c>
      <c r="J136" s="30">
        <v>0</v>
      </c>
      <c r="K136" s="30">
        <v>23</v>
      </c>
      <c r="L136" s="30">
        <v>7</v>
      </c>
      <c r="M136" s="30">
        <v>4</v>
      </c>
      <c r="N136" s="30">
        <v>44</v>
      </c>
      <c r="O136" s="30">
        <v>1</v>
      </c>
      <c r="P136" s="63">
        <v>9</v>
      </c>
      <c r="Q136" s="51">
        <f t="shared" si="2"/>
        <v>120</v>
      </c>
      <c r="R136" s="34">
        <f>Q136+'18'!R136</f>
        <v>1777</v>
      </c>
      <c r="S136" s="86">
        <f>'[1]19'!$R136</f>
        <v>2031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Q137+'18'!R137</f>
        <v>0</v>
      </c>
      <c r="S137" s="86">
        <f>'[1]19'!$R137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189" priority="34" operator="greaterThan">
      <formula>0</formula>
    </cfRule>
  </conditionalFormatting>
  <conditionalFormatting sqref="Q44">
    <cfRule type="cellIs" dxfId="1188" priority="33" operator="greaterThan">
      <formula>0</formula>
    </cfRule>
  </conditionalFormatting>
  <conditionalFormatting sqref="Q46">
    <cfRule type="cellIs" dxfId="1187" priority="32" operator="greaterThan">
      <formula>0</formula>
    </cfRule>
  </conditionalFormatting>
  <conditionalFormatting sqref="B46:P46">
    <cfRule type="cellIs" dxfId="1186" priority="31" operator="greaterThan">
      <formula>0</formula>
    </cfRule>
  </conditionalFormatting>
  <conditionalFormatting sqref="B50:P51">
    <cfRule type="cellIs" dxfId="1185" priority="30" operator="greaterThan">
      <formula>0</formula>
    </cfRule>
  </conditionalFormatting>
  <conditionalFormatting sqref="Q50:Q51">
    <cfRule type="cellIs" dxfId="1184" priority="29" operator="greaterThan">
      <formula>0</formula>
    </cfRule>
  </conditionalFormatting>
  <conditionalFormatting sqref="Q54:Q56">
    <cfRule type="cellIs" dxfId="1183" priority="28" operator="greaterThan">
      <formula>0</formula>
    </cfRule>
  </conditionalFormatting>
  <conditionalFormatting sqref="B54:P56">
    <cfRule type="cellIs" dxfId="1182" priority="27" operator="greaterThan">
      <formula>0</formula>
    </cfRule>
  </conditionalFormatting>
  <conditionalFormatting sqref="Q72:Q73">
    <cfRule type="cellIs" dxfId="1181" priority="26" operator="greaterThan">
      <formula>0</formula>
    </cfRule>
  </conditionalFormatting>
  <conditionalFormatting sqref="B72:P73">
    <cfRule type="cellIs" dxfId="1180" priority="25" operator="greaterThan">
      <formula>0</formula>
    </cfRule>
  </conditionalFormatting>
  <conditionalFormatting sqref="Q81">
    <cfRule type="cellIs" dxfId="1179" priority="24" operator="greaterThan">
      <formula>0</formula>
    </cfRule>
  </conditionalFormatting>
  <conditionalFormatting sqref="B81:P81">
    <cfRule type="cellIs" dxfId="1178" priority="23" operator="greaterThan">
      <formula>0</formula>
    </cfRule>
  </conditionalFormatting>
  <conditionalFormatting sqref="Q76">
    <cfRule type="cellIs" dxfId="1177" priority="22" operator="greaterThan">
      <formula>0</formula>
    </cfRule>
  </conditionalFormatting>
  <conditionalFormatting sqref="B76:P76">
    <cfRule type="cellIs" dxfId="1176" priority="21" operator="greaterThan">
      <formula>0</formula>
    </cfRule>
  </conditionalFormatting>
  <conditionalFormatting sqref="Q79">
    <cfRule type="cellIs" dxfId="1175" priority="20" operator="greaterThan">
      <formula>0</formula>
    </cfRule>
  </conditionalFormatting>
  <conditionalFormatting sqref="B79:P79">
    <cfRule type="cellIs" dxfId="1174" priority="19" operator="greaterThan">
      <formula>0</formula>
    </cfRule>
  </conditionalFormatting>
  <conditionalFormatting sqref="Q83">
    <cfRule type="cellIs" dxfId="1173" priority="18" operator="greaterThan">
      <formula>0</formula>
    </cfRule>
  </conditionalFormatting>
  <conditionalFormatting sqref="B83:P83">
    <cfRule type="cellIs" dxfId="1172" priority="17" operator="greaterThan">
      <formula>0</formula>
    </cfRule>
  </conditionalFormatting>
  <conditionalFormatting sqref="Q100:Q102 Q104:Q105">
    <cfRule type="cellIs" dxfId="1171" priority="16" operator="greaterThan">
      <formula>0</formula>
    </cfRule>
  </conditionalFormatting>
  <conditionalFormatting sqref="B100:P102 B104:P105">
    <cfRule type="cellIs" dxfId="1170" priority="15" operator="greaterThan">
      <formula>0</formula>
    </cfRule>
  </conditionalFormatting>
  <conditionalFormatting sqref="Q109:Q111">
    <cfRule type="cellIs" dxfId="1169" priority="14" operator="greaterThan">
      <formula>0</formula>
    </cfRule>
  </conditionalFormatting>
  <conditionalFormatting sqref="B109:P111">
    <cfRule type="cellIs" dxfId="1168" priority="13" operator="greaterThan">
      <formula>0</formula>
    </cfRule>
  </conditionalFormatting>
  <conditionalFormatting sqref="Q119:Q120">
    <cfRule type="cellIs" dxfId="1167" priority="12" operator="greaterThan">
      <formula>0</formula>
    </cfRule>
  </conditionalFormatting>
  <conditionalFormatting sqref="B119:P120">
    <cfRule type="cellIs" dxfId="1166" priority="11" operator="greaterThan">
      <formula>0</formula>
    </cfRule>
  </conditionalFormatting>
  <conditionalFormatting sqref="Q123">
    <cfRule type="cellIs" dxfId="1165" priority="10" operator="greaterThan">
      <formula>0</formula>
    </cfRule>
  </conditionalFormatting>
  <conditionalFormatting sqref="B123:P123">
    <cfRule type="cellIs" dxfId="1164" priority="9" operator="greaterThan">
      <formula>0</formula>
    </cfRule>
  </conditionalFormatting>
  <conditionalFormatting sqref="Q125:Q127">
    <cfRule type="cellIs" dxfId="1163" priority="8" operator="greaterThan">
      <formula>0</formula>
    </cfRule>
  </conditionalFormatting>
  <conditionalFormatting sqref="B125:P127">
    <cfRule type="cellIs" dxfId="1162" priority="7" operator="greaterThan">
      <formula>0</formula>
    </cfRule>
  </conditionalFormatting>
  <conditionalFormatting sqref="Q124">
    <cfRule type="cellIs" dxfId="1161" priority="6" operator="greaterThan">
      <formula>0</formula>
    </cfRule>
  </conditionalFormatting>
  <conditionalFormatting sqref="B124:P124">
    <cfRule type="cellIs" dxfId="1160" priority="5" operator="greaterThan">
      <formula>0</formula>
    </cfRule>
  </conditionalFormatting>
  <conditionalFormatting sqref="Q112">
    <cfRule type="cellIs" dxfId="1159" priority="4" operator="greaterThan">
      <formula>0</formula>
    </cfRule>
  </conditionalFormatting>
  <conditionalFormatting sqref="B112:P112">
    <cfRule type="cellIs" dxfId="1158" priority="3" operator="greaterThan">
      <formula>0</formula>
    </cfRule>
  </conditionalFormatting>
  <conditionalFormatting sqref="Q99">
    <cfRule type="cellIs" dxfId="1157" priority="2" operator="greaterThan">
      <formula>0</formula>
    </cfRule>
  </conditionalFormatting>
  <conditionalFormatting sqref="B99:P99">
    <cfRule type="cellIs" dxfId="1156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70" zoomScale="70" zoomScaleNormal="50" zoomScaleSheetLayoutView="70" workbookViewId="0">
      <selection activeCell="B136" sqref="B13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SUM('1'!L13,"1")</f>
        <v>43835</v>
      </c>
      <c r="J13" s="151"/>
      <c r="K13" s="111" t="s">
        <v>222</v>
      </c>
      <c r="L13" s="151">
        <f>I13+6</f>
        <v>43841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2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1</v>
      </c>
      <c r="H43" s="30">
        <v>0</v>
      </c>
      <c r="I43" s="30">
        <v>0</v>
      </c>
      <c r="J43" s="30">
        <v>1</v>
      </c>
      <c r="K43" s="30">
        <v>7</v>
      </c>
      <c r="L43" s="30">
        <v>0</v>
      </c>
      <c r="M43" s="30">
        <v>5</v>
      </c>
      <c r="N43" s="30">
        <v>1</v>
      </c>
      <c r="O43" s="30">
        <v>1</v>
      </c>
      <c r="P43" s="63">
        <v>4</v>
      </c>
      <c r="Q43" s="27">
        <f>SUM(B43:P43)</f>
        <v>20</v>
      </c>
      <c r="R43" s="28">
        <f>Q43+'1'!R43</f>
        <v>31</v>
      </c>
      <c r="S43" s="71">
        <f>'[1]2'!$R43</f>
        <v>126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Q44+'1'!R44</f>
        <v>0</v>
      </c>
      <c r="S44" s="72">
        <f>'[1]2'!$R44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Q45+'1'!R45</f>
        <v>0</v>
      </c>
      <c r="S45" s="73">
        <f>'[1]2'!$R45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Q46+'1'!R46</f>
        <v>0</v>
      </c>
      <c r="S46" s="72">
        <f>'[1]2'!$R46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Q47+'1'!R47</f>
        <v>0</v>
      </c>
      <c r="S47" s="73">
        <f>'[1]2'!$R47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Q48+'1'!R48</f>
        <v>0</v>
      </c>
      <c r="S48" s="73">
        <f>'[1]2'!$R48</f>
        <v>0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Q49+'1'!R49</f>
        <v>0</v>
      </c>
      <c r="S49" s="73">
        <f>'[1]2'!$R49</f>
        <v>0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Q50+'1'!R50</f>
        <v>0</v>
      </c>
      <c r="S50" s="72">
        <f>'[1]2'!$R50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Q51+'1'!R51</f>
        <v>0</v>
      </c>
      <c r="S51" s="72">
        <f>'[1]2'!$R51</f>
        <v>0</v>
      </c>
      <c r="T51" s="66" t="s">
        <v>54</v>
      </c>
    </row>
    <row r="52" spans="1:20" ht="20.100000000000001" customHeight="1">
      <c r="A52" s="100" t="s">
        <v>55</v>
      </c>
      <c r="B52" s="92">
        <v>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63">
        <v>0</v>
      </c>
      <c r="Q52" s="33">
        <f t="shared" si="0"/>
        <v>2</v>
      </c>
      <c r="R52" s="34">
        <f>Q52+'1'!R52</f>
        <v>5</v>
      </c>
      <c r="S52" s="73">
        <f>'[1]2'!$R52</f>
        <v>9</v>
      </c>
      <c r="T52" s="66" t="s">
        <v>56</v>
      </c>
    </row>
    <row r="53" spans="1:20" ht="20.100000000000001" customHeight="1">
      <c r="A53" s="100" t="s">
        <v>57</v>
      </c>
      <c r="B53" s="92">
        <v>4</v>
      </c>
      <c r="C53" s="30">
        <v>1</v>
      </c>
      <c r="D53" s="30">
        <v>0</v>
      </c>
      <c r="E53" s="30">
        <v>2</v>
      </c>
      <c r="F53" s="30">
        <v>1</v>
      </c>
      <c r="G53" s="30">
        <v>0</v>
      </c>
      <c r="H53" s="30">
        <v>0</v>
      </c>
      <c r="I53" s="30">
        <v>0</v>
      </c>
      <c r="J53" s="30">
        <v>5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13</v>
      </c>
      <c r="R53" s="34">
        <f>Q53+'1'!R53</f>
        <v>34</v>
      </c>
      <c r="S53" s="73">
        <f>'[1]2'!$R53</f>
        <v>78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Q54+'1'!R54</f>
        <v>0</v>
      </c>
      <c r="S54" s="72">
        <f>'[1]2'!$R54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Q55+'1'!R55</f>
        <v>0</v>
      </c>
      <c r="S55" s="72">
        <f>'[1]2'!$R55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Q56+'1'!R56</f>
        <v>0</v>
      </c>
      <c r="S56" s="72">
        <f>'[1]2'!$R56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1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Q57+'1'!R57</f>
        <v>2</v>
      </c>
      <c r="S57" s="73">
        <f>'[1]2'!$R57</f>
        <v>3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2</v>
      </c>
      <c r="Q58" s="33">
        <f t="shared" si="0"/>
        <v>2</v>
      </c>
      <c r="R58" s="34">
        <f>Q58+'1'!R58</f>
        <v>3</v>
      </c>
      <c r="S58" s="73">
        <f>'[1]2'!$R58</f>
        <v>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1</v>
      </c>
      <c r="Q59" s="33">
        <f t="shared" si="0"/>
        <v>1</v>
      </c>
      <c r="R59" s="34">
        <f>Q59+'1'!R59</f>
        <v>1</v>
      </c>
      <c r="S59" s="73">
        <f>'[1]2'!$R59</f>
        <v>1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Q60+'1'!R60</f>
        <v>0</v>
      </c>
      <c r="S60" s="73">
        <f>'[1]2'!$R60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Q61+'1'!R61</f>
        <v>0</v>
      </c>
      <c r="S61" s="73">
        <f>'[1]2'!$R61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1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Q62+'1'!R62</f>
        <v>2</v>
      </c>
      <c r="S62" s="73">
        <f>'[1]2'!$R62</f>
        <v>0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Q63+'1'!R63</f>
        <v>0</v>
      </c>
      <c r="S63" s="73">
        <f>'[1]2'!$R63</f>
        <v>0</v>
      </c>
      <c r="T63" s="68" t="s">
        <v>82</v>
      </c>
    </row>
    <row r="64" spans="1:20" ht="20.100000000000001" customHeight="1">
      <c r="A64" s="100" t="s">
        <v>83</v>
      </c>
      <c r="B64" s="92">
        <v>1</v>
      </c>
      <c r="C64" s="30">
        <v>0</v>
      </c>
      <c r="D64" s="30">
        <v>0</v>
      </c>
      <c r="E64" s="30">
        <v>0</v>
      </c>
      <c r="F64" s="30">
        <v>1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1</v>
      </c>
      <c r="P64" s="63">
        <v>0</v>
      </c>
      <c r="Q64" s="33">
        <f t="shared" si="0"/>
        <v>3</v>
      </c>
      <c r="R64" s="34">
        <f>Q64+'1'!R64</f>
        <v>5</v>
      </c>
      <c r="S64" s="73">
        <f>'[1]2'!$R64</f>
        <v>0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2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2</v>
      </c>
      <c r="R65" s="34">
        <f>Q65+'1'!R65</f>
        <v>4</v>
      </c>
      <c r="S65" s="73">
        <f>'[1]2'!$R65</f>
        <v>7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Q66+'1'!R66</f>
        <v>0</v>
      </c>
      <c r="S66" s="73">
        <f>'[1]2'!$R66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2</v>
      </c>
      <c r="K67" s="30">
        <v>0</v>
      </c>
      <c r="L67" s="30">
        <v>0</v>
      </c>
      <c r="M67" s="30">
        <v>1</v>
      </c>
      <c r="N67" s="30">
        <v>0</v>
      </c>
      <c r="O67" s="30">
        <v>0</v>
      </c>
      <c r="P67" s="63">
        <v>0</v>
      </c>
      <c r="Q67" s="33">
        <f t="shared" si="0"/>
        <v>3</v>
      </c>
      <c r="R67" s="34">
        <f>Q67+'1'!R67</f>
        <v>3</v>
      </c>
      <c r="S67" s="73">
        <f>'[1]2'!$R67</f>
        <v>0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2</v>
      </c>
      <c r="D68" s="30">
        <v>0</v>
      </c>
      <c r="E68" s="30">
        <v>1</v>
      </c>
      <c r="F68" s="30">
        <v>0</v>
      </c>
      <c r="G68" s="30">
        <v>1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2</v>
      </c>
      <c r="N68" s="30">
        <v>0</v>
      </c>
      <c r="O68" s="30">
        <v>0</v>
      </c>
      <c r="P68" s="63">
        <v>0</v>
      </c>
      <c r="Q68" s="33">
        <f t="shared" si="0"/>
        <v>6</v>
      </c>
      <c r="R68" s="34">
        <f>Q68+'1'!R68</f>
        <v>7</v>
      </c>
      <c r="S68" s="73">
        <f>'[1]2'!$R68</f>
        <v>28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Q69+'1'!R69</f>
        <v>0</v>
      </c>
      <c r="S69" s="73">
        <f>'[1]2'!$R69</f>
        <v>0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Q70+'1'!R70</f>
        <v>1</v>
      </c>
      <c r="S70" s="73">
        <f>'[1]2'!$R70</f>
        <v>0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2</v>
      </c>
      <c r="I71" s="30">
        <v>0</v>
      </c>
      <c r="J71" s="30">
        <v>2</v>
      </c>
      <c r="K71" s="30">
        <v>0</v>
      </c>
      <c r="L71" s="30">
        <v>0</v>
      </c>
      <c r="M71" s="30">
        <v>17</v>
      </c>
      <c r="N71" s="30">
        <v>0</v>
      </c>
      <c r="O71" s="30">
        <v>0</v>
      </c>
      <c r="P71" s="63">
        <v>0</v>
      </c>
      <c r="Q71" s="33">
        <f t="shared" si="0"/>
        <v>21</v>
      </c>
      <c r="R71" s="34">
        <f>Q71+'1'!R71</f>
        <v>26</v>
      </c>
      <c r="S71" s="73">
        <f>'[1]2'!$R71</f>
        <v>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Q72+'1'!R72</f>
        <v>0</v>
      </c>
      <c r="S72" s="72">
        <f>'[1]2'!$R72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Q73+'1'!R73</f>
        <v>0</v>
      </c>
      <c r="S73" s="72">
        <f>'[1]2'!$R73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7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7</v>
      </c>
      <c r="R74" s="34">
        <f>Q74+'1'!R74</f>
        <v>18</v>
      </c>
      <c r="S74" s="73">
        <f>'[1]2'!$R74</f>
        <v>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Q75+'1'!R75</f>
        <v>1</v>
      </c>
      <c r="S75" s="73">
        <f>'[1]2'!$R75</f>
        <v>211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Q76+'1'!R76</f>
        <v>0</v>
      </c>
      <c r="S76" s="72">
        <f>'[1]2'!$R76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Q77+'1'!R77</f>
        <v>0</v>
      </c>
      <c r="S77" s="73">
        <f>'[1]2'!$R77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1</v>
      </c>
      <c r="K78" s="30">
        <v>0</v>
      </c>
      <c r="L78" s="30">
        <v>0</v>
      </c>
      <c r="M78" s="30">
        <v>0</v>
      </c>
      <c r="N78" s="30">
        <v>0</v>
      </c>
      <c r="O78" s="30">
        <v>2</v>
      </c>
      <c r="P78" s="63">
        <v>0</v>
      </c>
      <c r="Q78" s="33">
        <f t="shared" si="0"/>
        <v>3</v>
      </c>
      <c r="R78" s="34">
        <f>Q78+'1'!R78</f>
        <v>8</v>
      </c>
      <c r="S78" s="73">
        <f>'[1]2'!$R78</f>
        <v>0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Q79+'1'!R79</f>
        <v>0</v>
      </c>
      <c r="S79" s="72">
        <f>'[1]2'!$R79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Q80+'1'!R80</f>
        <v>0</v>
      </c>
      <c r="S80" s="73">
        <f>'[1]2'!$R80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Q81+'1'!R81</f>
        <v>0</v>
      </c>
      <c r="S81" s="72">
        <f>'[1]2'!$R81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6</v>
      </c>
      <c r="C82" s="30">
        <v>11</v>
      </c>
      <c r="D82" s="30">
        <v>0</v>
      </c>
      <c r="E82" s="30">
        <v>22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2</v>
      </c>
      <c r="O82" s="30">
        <v>0</v>
      </c>
      <c r="P82" s="63">
        <v>2</v>
      </c>
      <c r="Q82" s="33">
        <f t="shared" si="0"/>
        <v>43</v>
      </c>
      <c r="R82" s="34">
        <f>Q82+'1'!R82</f>
        <v>105</v>
      </c>
      <c r="S82" s="73">
        <f>'[1]2'!$R82</f>
        <v>54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Q83+'1'!R83</f>
        <v>0</v>
      </c>
      <c r="S83" s="72">
        <f>'[1]2'!$R83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1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2</v>
      </c>
      <c r="R84" s="77">
        <f>Q84+'1'!R84</f>
        <v>3</v>
      </c>
      <c r="S84" s="75">
        <f>'[1]2'!$R84</f>
        <v>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Q87+'1'!R87</f>
        <v>0</v>
      </c>
      <c r="S87" s="73">
        <f>'[1]2'!$R87</f>
        <v>0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1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1</v>
      </c>
      <c r="N88" s="30">
        <v>0</v>
      </c>
      <c r="O88" s="30">
        <v>0</v>
      </c>
      <c r="P88" s="63">
        <v>0</v>
      </c>
      <c r="Q88" s="33">
        <f t="shared" si="1"/>
        <v>2</v>
      </c>
      <c r="R88" s="34">
        <f>Q88+'1'!R88</f>
        <v>6</v>
      </c>
      <c r="S88" s="73">
        <f>'[1]2'!$R88</f>
        <v>14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Q89+'1'!R89</f>
        <v>0</v>
      </c>
      <c r="S89" s="73">
        <f>'[1]2'!$R89</f>
        <v>0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1</v>
      </c>
      <c r="F90" s="30">
        <v>1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2</v>
      </c>
      <c r="R90" s="34">
        <f>Q90+'1'!R90</f>
        <v>3</v>
      </c>
      <c r="S90" s="73">
        <f>'[1]2'!$R90</f>
        <v>8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Q91+'1'!R91</f>
        <v>0</v>
      </c>
      <c r="S91" s="73">
        <f>'[1]2'!$R91</f>
        <v>0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Q92+'1'!R92</f>
        <v>0</v>
      </c>
      <c r="S92" s="73">
        <f>'[1]2'!$R92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1</v>
      </c>
      <c r="G93" s="30">
        <v>0</v>
      </c>
      <c r="H93" s="30">
        <v>1</v>
      </c>
      <c r="I93" s="30">
        <v>0</v>
      </c>
      <c r="J93" s="30">
        <v>1</v>
      </c>
      <c r="K93" s="30">
        <v>0</v>
      </c>
      <c r="L93" s="30">
        <v>0</v>
      </c>
      <c r="M93" s="30">
        <v>0</v>
      </c>
      <c r="N93" s="30">
        <v>4</v>
      </c>
      <c r="O93" s="30">
        <v>0</v>
      </c>
      <c r="P93" s="63">
        <v>0</v>
      </c>
      <c r="Q93" s="33">
        <f t="shared" si="1"/>
        <v>7</v>
      </c>
      <c r="R93" s="34">
        <f>Q93+'1'!R93</f>
        <v>12</v>
      </c>
      <c r="S93" s="73">
        <f>'[1]2'!$R93</f>
        <v>4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4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4</v>
      </c>
      <c r="O94" s="30">
        <v>0</v>
      </c>
      <c r="P94" s="63">
        <v>0</v>
      </c>
      <c r="Q94" s="33">
        <f t="shared" si="1"/>
        <v>8</v>
      </c>
      <c r="R94" s="34">
        <f>Q94+'1'!R94</f>
        <v>9</v>
      </c>
      <c r="S94" s="73">
        <f>'[1]2'!$R94</f>
        <v>0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4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4</v>
      </c>
      <c r="R95" s="34">
        <f>Q95+'1'!R95</f>
        <v>4</v>
      </c>
      <c r="S95" s="73">
        <f>'[1]2'!$R95</f>
        <v>0</v>
      </c>
      <c r="T95" s="66" t="s">
        <v>135</v>
      </c>
    </row>
    <row r="96" spans="1:20" ht="20.100000000000001" customHeight="1">
      <c r="A96" s="100" t="s">
        <v>136</v>
      </c>
      <c r="B96" s="92">
        <v>2</v>
      </c>
      <c r="C96" s="30">
        <v>3</v>
      </c>
      <c r="D96" s="30">
        <v>0</v>
      </c>
      <c r="E96" s="30">
        <v>6</v>
      </c>
      <c r="F96" s="30">
        <v>3</v>
      </c>
      <c r="G96" s="30">
        <v>1</v>
      </c>
      <c r="H96" s="30">
        <v>0</v>
      </c>
      <c r="I96" s="30">
        <v>0</v>
      </c>
      <c r="J96" s="30">
        <v>2</v>
      </c>
      <c r="K96" s="30">
        <v>0</v>
      </c>
      <c r="L96" s="30">
        <v>0</v>
      </c>
      <c r="M96" s="30">
        <v>7</v>
      </c>
      <c r="N96" s="30">
        <v>1</v>
      </c>
      <c r="O96" s="30">
        <v>0</v>
      </c>
      <c r="P96" s="63">
        <v>1</v>
      </c>
      <c r="Q96" s="33">
        <f t="shared" si="1"/>
        <v>26</v>
      </c>
      <c r="R96" s="34">
        <f>Q96+'1'!R96</f>
        <v>58</v>
      </c>
      <c r="S96" s="73">
        <f>'[1]2'!$R96</f>
        <v>107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2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1</v>
      </c>
      <c r="N97" s="30">
        <v>1</v>
      </c>
      <c r="O97" s="30">
        <v>0</v>
      </c>
      <c r="P97" s="63">
        <v>0</v>
      </c>
      <c r="Q97" s="33">
        <f t="shared" si="1"/>
        <v>4</v>
      </c>
      <c r="R97" s="34">
        <f>Q97+'1'!R97</f>
        <v>9</v>
      </c>
      <c r="S97" s="73">
        <f>'[1]2'!$R97</f>
        <v>0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3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1</v>
      </c>
      <c r="O98" s="30">
        <v>0</v>
      </c>
      <c r="P98" s="63">
        <v>0</v>
      </c>
      <c r="Q98" s="33">
        <f t="shared" si="1"/>
        <v>4</v>
      </c>
      <c r="R98" s="34">
        <f>Q98+'1'!R98</f>
        <v>6</v>
      </c>
      <c r="S98" s="73">
        <f>'[1]2'!$R98</f>
        <v>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Q99+'1'!R99</f>
        <v>0</v>
      </c>
      <c r="S99" s="72">
        <f>'[1]2'!$R99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Q100+'1'!R100</f>
        <v>0</v>
      </c>
      <c r="S100" s="72">
        <f>'[1]2'!$R100</f>
        <v>0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Q101+'1'!R101</f>
        <v>0</v>
      </c>
      <c r="S101" s="72">
        <f>'[1]2'!$R101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Q102+'1'!R102</f>
        <v>0</v>
      </c>
      <c r="S102" s="72">
        <f>'[1]2'!$R102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4</v>
      </c>
      <c r="N103" s="30">
        <v>0</v>
      </c>
      <c r="O103" s="30">
        <v>0</v>
      </c>
      <c r="P103" s="63">
        <v>0</v>
      </c>
      <c r="Q103" s="33">
        <f t="shared" si="1"/>
        <v>4</v>
      </c>
      <c r="R103" s="34">
        <f>Q103+'1'!R103</f>
        <v>16</v>
      </c>
      <c r="S103" s="73">
        <f>'[1]2'!$R103</f>
        <v>5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1</v>
      </c>
      <c r="N104" s="92">
        <v>0</v>
      </c>
      <c r="O104" s="92">
        <v>0</v>
      </c>
      <c r="P104" s="92">
        <v>1</v>
      </c>
      <c r="Q104" s="40">
        <f t="shared" si="1"/>
        <v>2</v>
      </c>
      <c r="R104" s="31">
        <f>Q104+'1'!R104</f>
        <v>4</v>
      </c>
      <c r="S104" s="72">
        <f>'[1]2'!$R104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Q105+'1'!R105</f>
        <v>0</v>
      </c>
      <c r="S105" s="72">
        <f>'[1]2'!$R105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Q106+'1'!R106</f>
        <v>0</v>
      </c>
      <c r="S106" s="73">
        <f>'[1]2'!$R106</f>
        <v>1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1</v>
      </c>
      <c r="Q107" s="33">
        <f t="shared" si="1"/>
        <v>1</v>
      </c>
      <c r="R107" s="34">
        <f>Q107+'1'!R107</f>
        <v>1</v>
      </c>
      <c r="S107" s="73">
        <f>'[1]2'!$R107</f>
        <v>0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Q108+'1'!R108</f>
        <v>0</v>
      </c>
      <c r="S108" s="73">
        <f>'[1]2'!$R108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Q109+'1'!R109</f>
        <v>0</v>
      </c>
      <c r="S109" s="72">
        <f>'[1]2'!$R109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Q110+'1'!R110</f>
        <v>0</v>
      </c>
      <c r="S110" s="72">
        <f>'[1]2'!$R110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Q111+'1'!R111</f>
        <v>0</v>
      </c>
      <c r="S111" s="72">
        <f>'[1]2'!$R111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Q112+'1'!R112</f>
        <v>0</v>
      </c>
      <c r="S112" s="72">
        <f>'[1]2'!$R112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1</v>
      </c>
      <c r="C113" s="30">
        <v>3</v>
      </c>
      <c r="D113" s="30">
        <v>0</v>
      </c>
      <c r="E113" s="30">
        <v>11</v>
      </c>
      <c r="F113" s="30">
        <v>16</v>
      </c>
      <c r="G113" s="30">
        <v>0</v>
      </c>
      <c r="H113" s="30">
        <v>1</v>
      </c>
      <c r="I113" s="30">
        <v>0</v>
      </c>
      <c r="J113" s="30">
        <v>7</v>
      </c>
      <c r="K113" s="30">
        <v>18</v>
      </c>
      <c r="L113" s="30">
        <v>0</v>
      </c>
      <c r="M113" s="30">
        <v>82</v>
      </c>
      <c r="N113" s="30">
        <v>3</v>
      </c>
      <c r="O113" s="30">
        <v>26</v>
      </c>
      <c r="P113" s="63">
        <v>0</v>
      </c>
      <c r="Q113" s="33">
        <f t="shared" si="1"/>
        <v>168</v>
      </c>
      <c r="R113" s="34">
        <f>Q113+'1'!R113</f>
        <v>208</v>
      </c>
      <c r="S113" s="73">
        <f>'[1]2'!$R113</f>
        <v>219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Q114+'1'!R114</f>
        <v>1</v>
      </c>
      <c r="S114" s="73">
        <f>'[1]2'!$R114</f>
        <v>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Q115+'1'!R115</f>
        <v>0</v>
      </c>
      <c r="S115" s="73">
        <f>'[1]2'!$R115</f>
        <v>1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</v>
      </c>
      <c r="I116" s="30">
        <v>0</v>
      </c>
      <c r="J116" s="30">
        <v>4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3</v>
      </c>
      <c r="Q116" s="33">
        <f t="shared" si="1"/>
        <v>8</v>
      </c>
      <c r="R116" s="34">
        <f>Q116+'1'!R116</f>
        <v>17</v>
      </c>
      <c r="S116" s="73">
        <f>'[1]2'!$R116</f>
        <v>20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2</v>
      </c>
      <c r="Q117" s="33">
        <f t="shared" si="1"/>
        <v>2</v>
      </c>
      <c r="R117" s="34">
        <f>Q117+'1'!R117</f>
        <v>5</v>
      </c>
      <c r="S117" s="73">
        <f>'[1]2'!$R117</f>
        <v>8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2</v>
      </c>
      <c r="C118" s="30">
        <v>7</v>
      </c>
      <c r="D118" s="30">
        <v>0</v>
      </c>
      <c r="E118" s="30">
        <v>14</v>
      </c>
      <c r="F118" s="30">
        <v>3</v>
      </c>
      <c r="G118" s="30">
        <v>0</v>
      </c>
      <c r="H118" s="30">
        <v>1</v>
      </c>
      <c r="I118" s="30">
        <v>0</v>
      </c>
      <c r="J118" s="30">
        <v>0</v>
      </c>
      <c r="K118" s="30">
        <v>15</v>
      </c>
      <c r="L118" s="30">
        <v>3</v>
      </c>
      <c r="M118" s="30">
        <v>4</v>
      </c>
      <c r="N118" s="30">
        <v>1</v>
      </c>
      <c r="O118" s="30">
        <v>2</v>
      </c>
      <c r="P118" s="63">
        <v>0</v>
      </c>
      <c r="Q118" s="33">
        <f t="shared" si="1"/>
        <v>52</v>
      </c>
      <c r="R118" s="34">
        <f>Q118+'1'!R118</f>
        <v>96</v>
      </c>
      <c r="S118" s="73">
        <f>'[1]2'!$R118</f>
        <v>237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Q119+'1'!R119</f>
        <v>0</v>
      </c>
      <c r="S119" s="72">
        <f>'[1]2'!$R119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Q120+'1'!R120</f>
        <v>0</v>
      </c>
      <c r="S120" s="72">
        <f>'[1]2'!$R120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1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1</v>
      </c>
      <c r="R121" s="34">
        <f>Q121+'1'!R121</f>
        <v>1</v>
      </c>
      <c r="S121" s="73">
        <f>'[1]2'!$R121</f>
        <v>1</v>
      </c>
      <c r="T121" s="66" t="s">
        <v>183</v>
      </c>
    </row>
    <row r="122" spans="1:21" ht="20.100000000000001" customHeight="1">
      <c r="A122" s="100" t="s">
        <v>184</v>
      </c>
      <c r="B122" s="92">
        <v>3</v>
      </c>
      <c r="C122" s="30">
        <v>9</v>
      </c>
      <c r="D122" s="30">
        <v>0</v>
      </c>
      <c r="E122" s="30">
        <v>3</v>
      </c>
      <c r="F122" s="30">
        <v>0</v>
      </c>
      <c r="G122" s="30">
        <v>0</v>
      </c>
      <c r="H122" s="30">
        <v>0</v>
      </c>
      <c r="I122" s="30">
        <v>4</v>
      </c>
      <c r="J122" s="30">
        <v>1</v>
      </c>
      <c r="K122" s="30">
        <v>10</v>
      </c>
      <c r="L122" s="30">
        <v>0</v>
      </c>
      <c r="M122" s="30">
        <v>30</v>
      </c>
      <c r="N122" s="30">
        <v>1</v>
      </c>
      <c r="O122" s="30">
        <v>2</v>
      </c>
      <c r="P122" s="63">
        <v>0</v>
      </c>
      <c r="Q122" s="33">
        <f t="shared" si="1"/>
        <v>63</v>
      </c>
      <c r="R122" s="34">
        <f>Q122+'1'!R122</f>
        <v>134</v>
      </c>
      <c r="S122" s="73">
        <f>'[1]2'!$R122</f>
        <v>24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Q123+'1'!R123</f>
        <v>0</v>
      </c>
      <c r="S123" s="72">
        <f>'[1]2'!$R123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Q124+'1'!R124</f>
        <v>0</v>
      </c>
      <c r="S124" s="72">
        <f>'[1]2'!$R124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Q125+'1'!R125</f>
        <v>0</v>
      </c>
      <c r="S125" s="84">
        <f>'[1]2'!$R125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Q126+'1'!R126</f>
        <v>0</v>
      </c>
      <c r="S126" s="84">
        <f>'[1]2'!$R126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Q127+'1'!R127</f>
        <v>0</v>
      </c>
      <c r="S127" s="85">
        <f>'[1]2'!$R127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Q128+'1'!R128</f>
        <v>0</v>
      </c>
      <c r="S128" s="86">
        <f>'[1]2'!$R128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</v>
      </c>
    </row>
    <row r="132" spans="1:20" ht="20.100000000000001" customHeight="1">
      <c r="A132" s="98" t="s">
        <v>200</v>
      </c>
      <c r="B132" s="92">
        <v>77</v>
      </c>
      <c r="C132" s="30">
        <v>32</v>
      </c>
      <c r="D132" s="30">
        <v>21</v>
      </c>
      <c r="E132" s="30">
        <v>34</v>
      </c>
      <c r="F132" s="30">
        <v>54</v>
      </c>
      <c r="G132" s="30">
        <v>18</v>
      </c>
      <c r="H132" s="30">
        <v>94</v>
      </c>
      <c r="I132" s="30">
        <v>44</v>
      </c>
      <c r="J132" s="30">
        <v>55</v>
      </c>
      <c r="K132" s="30">
        <v>112</v>
      </c>
      <c r="L132" s="30">
        <v>26</v>
      </c>
      <c r="M132" s="30">
        <v>58</v>
      </c>
      <c r="N132" s="30">
        <v>154</v>
      </c>
      <c r="O132" s="30">
        <v>67</v>
      </c>
      <c r="P132" s="63">
        <v>76</v>
      </c>
      <c r="Q132" s="33">
        <f t="shared" ref="Q132:Q137" si="2">SUM(B132:P132)</f>
        <v>922</v>
      </c>
      <c r="R132" s="34">
        <f>Q132+'1'!R132</f>
        <v>1885</v>
      </c>
      <c r="S132" s="88">
        <f>'[1]2'!$R132</f>
        <v>1917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0</v>
      </c>
      <c r="D133" s="30">
        <v>1</v>
      </c>
      <c r="E133" s="30">
        <v>0</v>
      </c>
      <c r="F133" s="30">
        <v>1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1</v>
      </c>
      <c r="O133" s="30">
        <v>1</v>
      </c>
      <c r="P133" s="63">
        <v>1</v>
      </c>
      <c r="Q133" s="33">
        <f t="shared" si="2"/>
        <v>5</v>
      </c>
      <c r="R133" s="34">
        <f>Q133+'1'!R133</f>
        <v>19</v>
      </c>
      <c r="S133" s="86">
        <f>'[1]2'!$R133</f>
        <v>21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5</v>
      </c>
      <c r="O134" s="30">
        <v>1</v>
      </c>
      <c r="P134" s="63">
        <v>0</v>
      </c>
      <c r="Q134" s="51">
        <f t="shared" si="2"/>
        <v>7</v>
      </c>
      <c r="R134" s="34">
        <f>Q134+'1'!R134</f>
        <v>15</v>
      </c>
      <c r="S134" s="86">
        <f>'[1]2'!$R134</f>
        <v>13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Q135+'1'!R135</f>
        <v>0</v>
      </c>
      <c r="S135" s="86">
        <f>'[1]2'!$R135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5</v>
      </c>
      <c r="C136" s="30">
        <v>8</v>
      </c>
      <c r="D136" s="30">
        <v>4</v>
      </c>
      <c r="E136" s="30">
        <v>5</v>
      </c>
      <c r="F136" s="30">
        <v>10</v>
      </c>
      <c r="G136" s="30">
        <v>0</v>
      </c>
      <c r="H136" s="30">
        <v>11</v>
      </c>
      <c r="I136" s="30">
        <v>1</v>
      </c>
      <c r="J136" s="30">
        <v>3</v>
      </c>
      <c r="K136" s="30">
        <v>7</v>
      </c>
      <c r="L136" s="30">
        <v>5</v>
      </c>
      <c r="M136" s="30">
        <v>4</v>
      </c>
      <c r="N136" s="30">
        <v>15</v>
      </c>
      <c r="O136" s="30">
        <v>1</v>
      </c>
      <c r="P136" s="63">
        <v>13</v>
      </c>
      <c r="Q136" s="51">
        <f t="shared" si="2"/>
        <v>92</v>
      </c>
      <c r="R136" s="34">
        <f>Q136+'1'!R136</f>
        <v>184</v>
      </c>
      <c r="S136" s="86">
        <f>'[1]2'!$R136</f>
        <v>207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Q137+'1'!R137</f>
        <v>0</v>
      </c>
      <c r="S137" s="86">
        <f>'[1]2'!$R137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758" priority="34" operator="greaterThan">
      <formula>0</formula>
    </cfRule>
  </conditionalFormatting>
  <conditionalFormatting sqref="Q44">
    <cfRule type="cellIs" dxfId="1757" priority="33" operator="greaterThan">
      <formula>0</formula>
    </cfRule>
  </conditionalFormatting>
  <conditionalFormatting sqref="Q46">
    <cfRule type="cellIs" dxfId="1756" priority="32" operator="greaterThan">
      <formula>0</formula>
    </cfRule>
  </conditionalFormatting>
  <conditionalFormatting sqref="B46:P46">
    <cfRule type="cellIs" dxfId="1755" priority="31" operator="greaterThan">
      <formula>0</formula>
    </cfRule>
  </conditionalFormatting>
  <conditionalFormatting sqref="B50:P51">
    <cfRule type="cellIs" dxfId="1754" priority="30" operator="greaterThan">
      <formula>0</formula>
    </cfRule>
  </conditionalFormatting>
  <conditionalFormatting sqref="Q50:Q51">
    <cfRule type="cellIs" dxfId="1753" priority="29" operator="greaterThan">
      <formula>0</formula>
    </cfRule>
  </conditionalFormatting>
  <conditionalFormatting sqref="Q54:Q56">
    <cfRule type="cellIs" dxfId="1752" priority="28" operator="greaterThan">
      <formula>0</formula>
    </cfRule>
  </conditionalFormatting>
  <conditionalFormatting sqref="B54:P56">
    <cfRule type="cellIs" dxfId="1751" priority="27" operator="greaterThan">
      <formula>0</formula>
    </cfRule>
  </conditionalFormatting>
  <conditionalFormatting sqref="Q72:Q73">
    <cfRule type="cellIs" dxfId="1750" priority="26" operator="greaterThan">
      <formula>0</formula>
    </cfRule>
  </conditionalFormatting>
  <conditionalFormatting sqref="B72:P73">
    <cfRule type="cellIs" dxfId="1749" priority="25" operator="greaterThan">
      <formula>0</formula>
    </cfRule>
  </conditionalFormatting>
  <conditionalFormatting sqref="Q81">
    <cfRule type="cellIs" dxfId="1748" priority="24" operator="greaterThan">
      <formula>0</formula>
    </cfRule>
  </conditionalFormatting>
  <conditionalFormatting sqref="B81:P81">
    <cfRule type="cellIs" dxfId="1747" priority="23" operator="greaterThan">
      <formula>0</formula>
    </cfRule>
  </conditionalFormatting>
  <conditionalFormatting sqref="Q76">
    <cfRule type="cellIs" dxfId="1746" priority="22" operator="greaterThan">
      <formula>0</formula>
    </cfRule>
  </conditionalFormatting>
  <conditionalFormatting sqref="B76:P76">
    <cfRule type="cellIs" dxfId="1745" priority="21" operator="greaterThan">
      <formula>0</formula>
    </cfRule>
  </conditionalFormatting>
  <conditionalFormatting sqref="Q79">
    <cfRule type="cellIs" dxfId="1744" priority="20" operator="greaterThan">
      <formula>0</formula>
    </cfRule>
  </conditionalFormatting>
  <conditionalFormatting sqref="B79:P79">
    <cfRule type="cellIs" dxfId="1743" priority="19" operator="greaterThan">
      <formula>0</formula>
    </cfRule>
  </conditionalFormatting>
  <conditionalFormatting sqref="Q83">
    <cfRule type="cellIs" dxfId="1742" priority="18" operator="greaterThan">
      <formula>0</formula>
    </cfRule>
  </conditionalFormatting>
  <conditionalFormatting sqref="B83:P83">
    <cfRule type="cellIs" dxfId="1741" priority="17" operator="greaterThan">
      <formula>0</formula>
    </cfRule>
  </conditionalFormatting>
  <conditionalFormatting sqref="Q100:Q102 Q104:Q105">
    <cfRule type="cellIs" dxfId="1740" priority="16" operator="greaterThan">
      <formula>0</formula>
    </cfRule>
  </conditionalFormatting>
  <conditionalFormatting sqref="B100:P102 B104:P105">
    <cfRule type="cellIs" dxfId="1739" priority="15" operator="greaterThan">
      <formula>0</formula>
    </cfRule>
  </conditionalFormatting>
  <conditionalFormatting sqref="Q109:Q111">
    <cfRule type="cellIs" dxfId="1738" priority="14" operator="greaterThan">
      <formula>0</formula>
    </cfRule>
  </conditionalFormatting>
  <conditionalFormatting sqref="B109:P111">
    <cfRule type="cellIs" dxfId="1737" priority="13" operator="greaterThan">
      <formula>0</formula>
    </cfRule>
  </conditionalFormatting>
  <conditionalFormatting sqref="Q119:Q120">
    <cfRule type="cellIs" dxfId="1736" priority="12" operator="greaterThan">
      <formula>0</formula>
    </cfRule>
  </conditionalFormatting>
  <conditionalFormatting sqref="B119:P120">
    <cfRule type="cellIs" dxfId="1735" priority="11" operator="greaterThan">
      <formula>0</formula>
    </cfRule>
  </conditionalFormatting>
  <conditionalFormatting sqref="Q123">
    <cfRule type="cellIs" dxfId="1734" priority="10" operator="greaterThan">
      <formula>0</formula>
    </cfRule>
  </conditionalFormatting>
  <conditionalFormatting sqref="B123:P123">
    <cfRule type="cellIs" dxfId="1733" priority="9" operator="greaterThan">
      <formula>0</formula>
    </cfRule>
  </conditionalFormatting>
  <conditionalFormatting sqref="Q125:Q127">
    <cfRule type="cellIs" dxfId="1732" priority="8" operator="greaterThan">
      <formula>0</formula>
    </cfRule>
  </conditionalFormatting>
  <conditionalFormatting sqref="B125:P127">
    <cfRule type="cellIs" dxfId="1731" priority="7" operator="greaterThan">
      <formula>0</formula>
    </cfRule>
  </conditionalFormatting>
  <conditionalFormatting sqref="Q124">
    <cfRule type="cellIs" dxfId="1730" priority="6" operator="greaterThan">
      <formula>0</formula>
    </cfRule>
  </conditionalFormatting>
  <conditionalFormatting sqref="B124:P124">
    <cfRule type="cellIs" dxfId="1729" priority="5" operator="greaterThan">
      <formula>0</formula>
    </cfRule>
  </conditionalFormatting>
  <conditionalFormatting sqref="Q112">
    <cfRule type="cellIs" dxfId="1728" priority="4" operator="greaterThan">
      <formula>0</formula>
    </cfRule>
  </conditionalFormatting>
  <conditionalFormatting sqref="B112:P112">
    <cfRule type="cellIs" dxfId="1727" priority="3" operator="greaterThan">
      <formula>0</formula>
    </cfRule>
  </conditionalFormatting>
  <conditionalFormatting sqref="Q99">
    <cfRule type="cellIs" dxfId="1726" priority="2" operator="greaterThan">
      <formula>0</formula>
    </cfRule>
  </conditionalFormatting>
  <conditionalFormatting sqref="B99:P99">
    <cfRule type="cellIs" dxfId="1725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22" zoomScaleNormal="50" zoomScaleSheetLayoutView="100" workbookViewId="0">
      <selection activeCell="K104" sqref="K10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SUM('19'!L13,"1")</f>
        <v>43961</v>
      </c>
      <c r="J13" s="151"/>
      <c r="K13" s="111" t="s">
        <v>222</v>
      </c>
      <c r="L13" s="151">
        <f>I13+6</f>
        <v>43967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20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20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20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20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3</v>
      </c>
      <c r="G43" s="30">
        <v>0</v>
      </c>
      <c r="H43" s="30">
        <v>0</v>
      </c>
      <c r="I43" s="30">
        <v>0</v>
      </c>
      <c r="J43" s="30">
        <v>0</v>
      </c>
      <c r="K43" s="30">
        <v>25</v>
      </c>
      <c r="L43" s="30">
        <v>0</v>
      </c>
      <c r="M43" s="30">
        <v>0</v>
      </c>
      <c r="N43" s="30">
        <v>8</v>
      </c>
      <c r="O43" s="30">
        <v>1</v>
      </c>
      <c r="P43" s="63">
        <v>2</v>
      </c>
      <c r="Q43" s="27">
        <f>SUM(B43:P43)</f>
        <v>39</v>
      </c>
      <c r="R43" s="28">
        <f>Q43+'19'!R43</f>
        <v>425</v>
      </c>
      <c r="S43" s="71">
        <f>'[1]20'!$R43</f>
        <v>463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Q44+'19'!R44</f>
        <v>0</v>
      </c>
      <c r="S44" s="72">
        <f>'[1]20'!$R44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1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1</v>
      </c>
      <c r="R45" s="34">
        <f>Q45+'19'!R45</f>
        <v>2</v>
      </c>
      <c r="S45" s="73">
        <f>'[1]20'!$R45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Q46+'19'!R46</f>
        <v>1</v>
      </c>
      <c r="S46" s="72">
        <f>'[1]20'!$R46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Q47+'19'!R47</f>
        <v>0</v>
      </c>
      <c r="S47" s="73">
        <f>'[1]20'!$R47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Q48+'19'!R48</f>
        <v>99</v>
      </c>
      <c r="S48" s="73">
        <f>'[1]20'!$R48</f>
        <v>95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Q49+'19'!R49</f>
        <v>1</v>
      </c>
      <c r="S49" s="73">
        <f>'[1]20'!$R49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Q50+'19'!R50</f>
        <v>0</v>
      </c>
      <c r="S50" s="72">
        <f>'[1]20'!$R50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Q51+'19'!R51</f>
        <v>1</v>
      </c>
      <c r="S51" s="72">
        <f>'[1]20'!$R51</f>
        <v>0</v>
      </c>
      <c r="T51" s="66" t="s">
        <v>54</v>
      </c>
    </row>
    <row r="52" spans="1:20" ht="20.100000000000001" customHeight="1">
      <c r="A52" s="100" t="s">
        <v>55</v>
      </c>
      <c r="B52" s="92">
        <v>1</v>
      </c>
      <c r="C52" s="30">
        <v>0</v>
      </c>
      <c r="D52" s="30">
        <v>0</v>
      </c>
      <c r="E52" s="30">
        <v>0</v>
      </c>
      <c r="F52" s="30">
        <v>3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3</v>
      </c>
      <c r="P52" s="63">
        <v>0</v>
      </c>
      <c r="Q52" s="33">
        <f t="shared" si="0"/>
        <v>7</v>
      </c>
      <c r="R52" s="34">
        <f>Q52+'19'!R52</f>
        <v>40</v>
      </c>
      <c r="S52" s="73">
        <f>'[1]20'!$R52</f>
        <v>60</v>
      </c>
      <c r="T52" s="66" t="s">
        <v>56</v>
      </c>
    </row>
    <row r="53" spans="1:20" ht="20.100000000000001" customHeight="1">
      <c r="A53" s="100" t="s">
        <v>57</v>
      </c>
      <c r="B53" s="92">
        <v>15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5</v>
      </c>
      <c r="O53" s="30">
        <v>0</v>
      </c>
      <c r="P53" s="63">
        <v>0</v>
      </c>
      <c r="Q53" s="33">
        <f t="shared" si="0"/>
        <v>21</v>
      </c>
      <c r="R53" s="34">
        <f>Q53+'19'!R53</f>
        <v>423</v>
      </c>
      <c r="S53" s="73">
        <f>'[1]20'!$R53</f>
        <v>559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Q54+'19'!R54</f>
        <v>0</v>
      </c>
      <c r="S54" s="72">
        <f>'[1]20'!$R54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Q55+'19'!R55</f>
        <v>0</v>
      </c>
      <c r="S55" s="72">
        <f>'[1]20'!$R55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Q56+'19'!R56</f>
        <v>0</v>
      </c>
      <c r="S56" s="72">
        <f>'[1]20'!$R56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Q57+'19'!R57</f>
        <v>13</v>
      </c>
      <c r="S57" s="73">
        <f>'[1]20'!$R57</f>
        <v>41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Q58+'19'!R58</f>
        <v>21</v>
      </c>
      <c r="S58" s="73">
        <f>'[1]20'!$R58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Q59+'19'!R59</f>
        <v>4</v>
      </c>
      <c r="S59" s="73">
        <f>'[1]20'!$R59</f>
        <v>8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Q60+'19'!R60</f>
        <v>0</v>
      </c>
      <c r="S60" s="73">
        <f>'[1]20'!$R60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Q61+'19'!R61</f>
        <v>0</v>
      </c>
      <c r="S61" s="73">
        <f>'[1]20'!$R61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Q62+'19'!R62</f>
        <v>13</v>
      </c>
      <c r="S62" s="73">
        <f>'[1]20'!$R62</f>
        <v>22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Q63+'19'!R63</f>
        <v>2</v>
      </c>
      <c r="S63" s="73">
        <f>'[1]20'!$R63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Q64+'19'!R64</f>
        <v>9</v>
      </c>
      <c r="S64" s="73">
        <f>'[1]20'!$R64</f>
        <v>4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Q65+'19'!R65</f>
        <v>52</v>
      </c>
      <c r="S65" s="73">
        <f>'[1]20'!$R65</f>
        <v>48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1</v>
      </c>
      <c r="O66" s="30">
        <v>0</v>
      </c>
      <c r="P66" s="63">
        <v>0</v>
      </c>
      <c r="Q66" s="33">
        <f t="shared" si="0"/>
        <v>1</v>
      </c>
      <c r="R66" s="34">
        <f>Q66+'19'!R66</f>
        <v>1</v>
      </c>
      <c r="S66" s="73">
        <f>'[1]20'!$R66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Q67+'19'!R67</f>
        <v>10</v>
      </c>
      <c r="S67" s="73">
        <f>'[1]20'!$R67</f>
        <v>6</v>
      </c>
      <c r="T67" s="66" t="s">
        <v>78</v>
      </c>
    </row>
    <row r="68" spans="1:20" ht="20.100000000000001" customHeight="1">
      <c r="A68" s="100" t="s">
        <v>88</v>
      </c>
      <c r="B68" s="92">
        <v>1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2</v>
      </c>
      <c r="N68" s="30">
        <v>9</v>
      </c>
      <c r="O68" s="30">
        <v>2</v>
      </c>
      <c r="P68" s="63">
        <v>0</v>
      </c>
      <c r="Q68" s="33">
        <f t="shared" si="0"/>
        <v>15</v>
      </c>
      <c r="R68" s="34">
        <f>Q68+'19'!R68</f>
        <v>246</v>
      </c>
      <c r="S68" s="73">
        <f>'[1]20'!$R68</f>
        <v>219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Q69+'19'!R69</f>
        <v>2</v>
      </c>
      <c r="S69" s="73">
        <f>'[1]20'!$R69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1</v>
      </c>
      <c r="L70" s="30">
        <v>0</v>
      </c>
      <c r="M70" s="30">
        <v>0</v>
      </c>
      <c r="N70" s="30">
        <v>0</v>
      </c>
      <c r="O70" s="30">
        <v>1</v>
      </c>
      <c r="P70" s="63">
        <v>0</v>
      </c>
      <c r="Q70" s="33">
        <f t="shared" si="0"/>
        <v>2</v>
      </c>
      <c r="R70" s="34">
        <f>Q70+'19'!R70</f>
        <v>12</v>
      </c>
      <c r="S70" s="73">
        <f>'[1]20'!$R70</f>
        <v>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1</v>
      </c>
      <c r="O71" s="30">
        <v>0</v>
      </c>
      <c r="P71" s="63">
        <v>0</v>
      </c>
      <c r="Q71" s="33">
        <f t="shared" si="0"/>
        <v>1</v>
      </c>
      <c r="R71" s="34">
        <f>Q71+'19'!R71</f>
        <v>85</v>
      </c>
      <c r="S71" s="73">
        <f>'[1]20'!$R71</f>
        <v>81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Q72+'19'!R72</f>
        <v>0</v>
      </c>
      <c r="S72" s="72">
        <f>'[1]20'!$R72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Q73+'19'!R73</f>
        <v>0</v>
      </c>
      <c r="S73" s="72">
        <f>'[1]20'!$R73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1</v>
      </c>
      <c r="L74" s="30">
        <v>0</v>
      </c>
      <c r="M74" s="30">
        <v>0</v>
      </c>
      <c r="N74" s="30">
        <v>1</v>
      </c>
      <c r="O74" s="30">
        <v>0</v>
      </c>
      <c r="P74" s="63">
        <v>0</v>
      </c>
      <c r="Q74" s="33">
        <f t="shared" si="0"/>
        <v>2</v>
      </c>
      <c r="R74" s="34">
        <f>Q74+'19'!R74</f>
        <v>86</v>
      </c>
      <c r="S74" s="73">
        <f>'[1]20'!$R74</f>
        <v>33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Q75+'19'!R75</f>
        <v>11</v>
      </c>
      <c r="S75" s="73">
        <f>'[1]20'!$R75</f>
        <v>1241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Q76+'19'!R76</f>
        <v>0</v>
      </c>
      <c r="S76" s="72">
        <f>'[1]20'!$R76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Q77+'19'!R77</f>
        <v>4</v>
      </c>
      <c r="S77" s="73">
        <f>'[1]20'!$R77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1</v>
      </c>
      <c r="P78" s="63">
        <v>0</v>
      </c>
      <c r="Q78" s="33">
        <f t="shared" si="0"/>
        <v>1</v>
      </c>
      <c r="R78" s="34">
        <f>Q78+'19'!R78</f>
        <v>36</v>
      </c>
      <c r="S78" s="73">
        <f>'[1]20'!$R78</f>
        <v>47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Q79+'19'!R79</f>
        <v>0</v>
      </c>
      <c r="S79" s="72">
        <f>'[1]20'!$R79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Q80+'19'!R80</f>
        <v>0</v>
      </c>
      <c r="S80" s="73">
        <f>'[1]20'!$R80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Q81+'19'!R81</f>
        <v>0</v>
      </c>
      <c r="S81" s="72">
        <f>'[1]20'!$R81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1</v>
      </c>
      <c r="G82" s="30">
        <v>0</v>
      </c>
      <c r="H82" s="30">
        <v>2</v>
      </c>
      <c r="I82" s="30">
        <v>0</v>
      </c>
      <c r="J82" s="30">
        <v>0</v>
      </c>
      <c r="K82" s="30">
        <v>0</v>
      </c>
      <c r="L82" s="30">
        <v>0</v>
      </c>
      <c r="M82" s="30">
        <v>20</v>
      </c>
      <c r="N82" s="30">
        <v>18</v>
      </c>
      <c r="O82" s="30">
        <v>7</v>
      </c>
      <c r="P82" s="63">
        <v>2</v>
      </c>
      <c r="Q82" s="33">
        <f t="shared" si="0"/>
        <v>50</v>
      </c>
      <c r="R82" s="34">
        <f>Q82+'19'!R82</f>
        <v>666</v>
      </c>
      <c r="S82" s="73">
        <f>'[1]20'!$R82</f>
        <v>569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Q83+'19'!R83</f>
        <v>0</v>
      </c>
      <c r="S83" s="72">
        <f>'[1]20'!$R83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1</v>
      </c>
      <c r="J84" s="30">
        <v>1</v>
      </c>
      <c r="K84" s="30">
        <v>0</v>
      </c>
      <c r="L84" s="30">
        <v>0</v>
      </c>
      <c r="M84" s="30">
        <v>0</v>
      </c>
      <c r="N84" s="30">
        <v>1</v>
      </c>
      <c r="O84" s="30">
        <v>0</v>
      </c>
      <c r="P84" s="63">
        <v>0</v>
      </c>
      <c r="Q84" s="37">
        <f t="shared" si="0"/>
        <v>4</v>
      </c>
      <c r="R84" s="77">
        <f>Q84+'19'!R84</f>
        <v>31</v>
      </c>
      <c r="S84" s="75">
        <f>'[1]20'!$R84</f>
        <v>23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20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20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Q87+'19'!R87</f>
        <v>0</v>
      </c>
      <c r="S87" s="73">
        <f>'[1]20'!$R87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Q88+'19'!R88</f>
        <v>53</v>
      </c>
      <c r="S88" s="73">
        <f>'[1]20'!$R88</f>
        <v>124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Q89+'19'!R89</f>
        <v>6</v>
      </c>
      <c r="S89" s="73">
        <f>'[1]20'!$R89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1</v>
      </c>
      <c r="R90" s="34">
        <f>Q90+'19'!R90</f>
        <v>45</v>
      </c>
      <c r="S90" s="73">
        <f>'[1]20'!$R90</f>
        <v>33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1</v>
      </c>
      <c r="O91" s="30">
        <v>0</v>
      </c>
      <c r="P91" s="63">
        <v>0</v>
      </c>
      <c r="Q91" s="33">
        <f t="shared" si="1"/>
        <v>1</v>
      </c>
      <c r="R91" s="34">
        <f>Q91+'19'!R91</f>
        <v>2</v>
      </c>
      <c r="S91" s="73">
        <f>'[1]20'!$R91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Q92+'19'!R92</f>
        <v>0</v>
      </c>
      <c r="S92" s="73">
        <f>'[1]20'!$R92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Q93+'19'!R93</f>
        <v>28</v>
      </c>
      <c r="S93" s="73">
        <f>'[1]20'!$R93</f>
        <v>28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6</v>
      </c>
      <c r="N94" s="30">
        <v>0</v>
      </c>
      <c r="O94" s="30">
        <v>0</v>
      </c>
      <c r="P94" s="63">
        <v>0</v>
      </c>
      <c r="Q94" s="33">
        <f t="shared" si="1"/>
        <v>6</v>
      </c>
      <c r="R94" s="34">
        <f>Q94+'19'!R94</f>
        <v>37</v>
      </c>
      <c r="S94" s="73">
        <f>'[1]20'!$R94</f>
        <v>14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Q95+'19'!R95</f>
        <v>9</v>
      </c>
      <c r="S95" s="73">
        <f>'[1]20'!$R95</f>
        <v>3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10</v>
      </c>
      <c r="G96" s="30">
        <v>0</v>
      </c>
      <c r="H96" s="30">
        <v>8</v>
      </c>
      <c r="I96" s="30">
        <v>0</v>
      </c>
      <c r="J96" s="30">
        <v>0</v>
      </c>
      <c r="K96" s="30">
        <v>0</v>
      </c>
      <c r="L96" s="30">
        <v>0</v>
      </c>
      <c r="M96" s="30">
        <v>1</v>
      </c>
      <c r="N96" s="30">
        <v>4</v>
      </c>
      <c r="O96" s="30">
        <v>0</v>
      </c>
      <c r="P96" s="63">
        <v>1</v>
      </c>
      <c r="Q96" s="33">
        <f t="shared" si="1"/>
        <v>24</v>
      </c>
      <c r="R96" s="34">
        <f>Q96+'19'!R96</f>
        <v>283</v>
      </c>
      <c r="S96" s="73">
        <f>'[1]20'!$R96</f>
        <v>625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1</v>
      </c>
      <c r="G97" s="30">
        <v>0</v>
      </c>
      <c r="H97" s="30">
        <v>0</v>
      </c>
      <c r="I97" s="30">
        <v>0</v>
      </c>
      <c r="J97" s="30">
        <v>0</v>
      </c>
      <c r="K97" s="30">
        <v>2</v>
      </c>
      <c r="L97" s="30">
        <v>0</v>
      </c>
      <c r="M97" s="30">
        <v>0</v>
      </c>
      <c r="N97" s="30">
        <v>18</v>
      </c>
      <c r="O97" s="30">
        <v>0</v>
      </c>
      <c r="P97" s="63">
        <v>0</v>
      </c>
      <c r="Q97" s="33">
        <f t="shared" si="1"/>
        <v>21</v>
      </c>
      <c r="R97" s="34">
        <f>Q97+'19'!R97</f>
        <v>177</v>
      </c>
      <c r="S97" s="73">
        <f>'[1]20'!$R97</f>
        <v>27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7</v>
      </c>
      <c r="O98" s="30">
        <v>0</v>
      </c>
      <c r="P98" s="63">
        <v>1</v>
      </c>
      <c r="Q98" s="33">
        <f t="shared" si="1"/>
        <v>8</v>
      </c>
      <c r="R98" s="34">
        <f>Q98+'19'!R98</f>
        <v>119</v>
      </c>
      <c r="S98" s="73">
        <f>'[1]20'!$R98</f>
        <v>51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Q99+'19'!R99</f>
        <v>2</v>
      </c>
      <c r="S99" s="72">
        <f>'[1]20'!$R99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Q100+'19'!R100</f>
        <v>1</v>
      </c>
      <c r="S100" s="72">
        <f>'[1]20'!$R100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Q101+'19'!R101</f>
        <v>0</v>
      </c>
      <c r="S101" s="72">
        <f>'[1]20'!$R101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Q102+'19'!R102</f>
        <v>0</v>
      </c>
      <c r="S102" s="72">
        <f>'[1]20'!$R102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15</v>
      </c>
      <c r="L103" s="30">
        <v>0</v>
      </c>
      <c r="M103" s="30">
        <v>2</v>
      </c>
      <c r="N103" s="30">
        <v>1</v>
      </c>
      <c r="O103" s="30">
        <v>0</v>
      </c>
      <c r="P103" s="63">
        <v>0</v>
      </c>
      <c r="Q103" s="33">
        <f t="shared" si="1"/>
        <v>18</v>
      </c>
      <c r="R103" s="34">
        <f>Q103+'19'!R103</f>
        <v>96</v>
      </c>
      <c r="S103" s="73">
        <f>'[1]20'!$R103</f>
        <v>91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2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2</v>
      </c>
      <c r="R104" s="31">
        <f>Q104+'19'!R104</f>
        <v>13</v>
      </c>
      <c r="S104" s="72">
        <f>'[1]20'!$R104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Q105+'19'!R105</f>
        <v>0</v>
      </c>
      <c r="S105" s="72">
        <f>'[1]20'!$R105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Q106+'19'!R106</f>
        <v>0</v>
      </c>
      <c r="S106" s="73">
        <f>'[1]20'!$R106</f>
        <v>7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Q107+'19'!R107</f>
        <v>9</v>
      </c>
      <c r="S107" s="73">
        <f>'[1]20'!$R107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Q108+'19'!R108</f>
        <v>2</v>
      </c>
      <c r="S108" s="73">
        <f>'[1]20'!$R108</f>
        <v>3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Q109+'19'!R109</f>
        <v>0</v>
      </c>
      <c r="S109" s="72">
        <f>'[1]20'!$R109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Q110+'19'!R110</f>
        <v>0</v>
      </c>
      <c r="S110" s="72">
        <f>'[1]20'!$R110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Q111+'19'!R111</f>
        <v>0</v>
      </c>
      <c r="S111" s="72">
        <f>'[1]20'!$R111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Q112+'19'!R112</f>
        <v>0</v>
      </c>
      <c r="S112" s="72">
        <f>'[1]20'!$R112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40</v>
      </c>
      <c r="C113" s="30">
        <v>0</v>
      </c>
      <c r="D113" s="30">
        <v>0</v>
      </c>
      <c r="E113" s="30">
        <v>0</v>
      </c>
      <c r="F113" s="30">
        <v>7</v>
      </c>
      <c r="G113" s="30">
        <v>0</v>
      </c>
      <c r="H113" s="30">
        <v>14</v>
      </c>
      <c r="I113" s="30">
        <v>0</v>
      </c>
      <c r="J113" s="30">
        <v>0</v>
      </c>
      <c r="K113" s="30">
        <v>28</v>
      </c>
      <c r="L113" s="30">
        <v>0</v>
      </c>
      <c r="M113" s="30">
        <v>2</v>
      </c>
      <c r="N113" s="30">
        <v>50</v>
      </c>
      <c r="O113" s="30">
        <v>1</v>
      </c>
      <c r="P113" s="63">
        <v>2</v>
      </c>
      <c r="Q113" s="33">
        <f t="shared" si="1"/>
        <v>144</v>
      </c>
      <c r="R113" s="34">
        <f>Q113+'19'!R113</f>
        <v>1143</v>
      </c>
      <c r="S113" s="73">
        <f>'[1]20'!$R113</f>
        <v>1634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3</v>
      </c>
      <c r="I114" s="30">
        <v>0</v>
      </c>
      <c r="J114" s="30">
        <v>0</v>
      </c>
      <c r="K114" s="30">
        <v>8</v>
      </c>
      <c r="L114" s="30">
        <v>0</v>
      </c>
      <c r="M114" s="30">
        <v>0</v>
      </c>
      <c r="N114" s="30">
        <v>5</v>
      </c>
      <c r="O114" s="30">
        <v>0</v>
      </c>
      <c r="P114" s="63">
        <v>0</v>
      </c>
      <c r="Q114" s="33">
        <f t="shared" si="1"/>
        <v>16</v>
      </c>
      <c r="R114" s="34">
        <f>Q114+'19'!R114</f>
        <v>70</v>
      </c>
      <c r="S114" s="73">
        <f>'[1]20'!$R114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1</v>
      </c>
      <c r="O115" s="30">
        <v>0</v>
      </c>
      <c r="P115" s="63">
        <v>6</v>
      </c>
      <c r="Q115" s="33">
        <f t="shared" si="1"/>
        <v>7</v>
      </c>
      <c r="R115" s="34">
        <f>Q115+'19'!R115</f>
        <v>13</v>
      </c>
      <c r="S115" s="73">
        <f>'[1]20'!$R115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Q116+'19'!R116</f>
        <v>48</v>
      </c>
      <c r="S116" s="73">
        <f>'[1]20'!$R116</f>
        <v>93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Q117+'19'!R117</f>
        <v>19</v>
      </c>
      <c r="S117" s="73">
        <f>'[1]20'!$R117</f>
        <v>31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14</v>
      </c>
      <c r="I118" s="30">
        <v>0</v>
      </c>
      <c r="J118" s="30">
        <v>0</v>
      </c>
      <c r="K118" s="30">
        <v>62</v>
      </c>
      <c r="L118" s="30">
        <v>0</v>
      </c>
      <c r="M118" s="30">
        <v>1</v>
      </c>
      <c r="N118" s="30">
        <v>0</v>
      </c>
      <c r="O118" s="30">
        <v>1</v>
      </c>
      <c r="P118" s="63">
        <v>0</v>
      </c>
      <c r="Q118" s="33">
        <f t="shared" si="1"/>
        <v>79</v>
      </c>
      <c r="R118" s="34">
        <f>Q118+'19'!R118</f>
        <v>1062</v>
      </c>
      <c r="S118" s="73">
        <f>'[1]20'!$R118</f>
        <v>1509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Q119+'19'!R119</f>
        <v>0</v>
      </c>
      <c r="S119" s="72">
        <f>'[1]20'!$R119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Q120+'19'!R120</f>
        <v>0</v>
      </c>
      <c r="S120" s="72">
        <f>'[1]20'!$R120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Q121+'19'!R121</f>
        <v>4</v>
      </c>
      <c r="S121" s="73">
        <f>'[1]20'!$R121</f>
        <v>12</v>
      </c>
      <c r="T121" s="66" t="s">
        <v>183</v>
      </c>
    </row>
    <row r="122" spans="1:21" ht="20.100000000000001" customHeight="1">
      <c r="A122" s="100" t="s">
        <v>184</v>
      </c>
      <c r="B122" s="92">
        <v>3</v>
      </c>
      <c r="C122" s="30">
        <v>0</v>
      </c>
      <c r="D122" s="30">
        <v>0</v>
      </c>
      <c r="E122" s="30">
        <v>0</v>
      </c>
      <c r="F122" s="30">
        <v>1</v>
      </c>
      <c r="G122" s="30">
        <v>0</v>
      </c>
      <c r="H122" s="30">
        <v>6</v>
      </c>
      <c r="I122" s="30">
        <v>0</v>
      </c>
      <c r="J122" s="30">
        <v>0</v>
      </c>
      <c r="K122" s="30">
        <v>42</v>
      </c>
      <c r="L122" s="30">
        <v>0</v>
      </c>
      <c r="M122" s="30">
        <v>3</v>
      </c>
      <c r="N122" s="30">
        <v>32</v>
      </c>
      <c r="O122" s="30">
        <v>1</v>
      </c>
      <c r="P122" s="63">
        <v>1</v>
      </c>
      <c r="Q122" s="33">
        <f t="shared" si="1"/>
        <v>89</v>
      </c>
      <c r="R122" s="34">
        <f>Q122+'19'!R122</f>
        <v>607</v>
      </c>
      <c r="S122" s="73">
        <f>'[1]20'!$R122</f>
        <v>419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Q123+'19'!R123</f>
        <v>0</v>
      </c>
      <c r="S123" s="72">
        <f>'[1]20'!$R123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Q124+'19'!R124</f>
        <v>0</v>
      </c>
      <c r="S124" s="72">
        <f>'[1]20'!$R124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Q125+'19'!R125</f>
        <v>0</v>
      </c>
      <c r="S125" s="84">
        <f>'[1]20'!$R125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Q126+'19'!R126</f>
        <v>0</v>
      </c>
      <c r="S126" s="84">
        <f>'[1]20'!$R126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Q127+'19'!R127</f>
        <v>0</v>
      </c>
      <c r="S127" s="85">
        <f>'[1]20'!$R127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Q128+'19'!R128</f>
        <v>50</v>
      </c>
      <c r="S128" s="86">
        <f>'[1]20'!$R128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20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1" t="s">
        <v>35</v>
      </c>
      <c r="Q131" s="23" t="s">
        <v>0</v>
      </c>
      <c r="R131" s="24" t="s">
        <v>38</v>
      </c>
      <c r="S131" s="25" t="s">
        <v>38</v>
      </c>
      <c r="T131" s="26">
        <v>20</v>
      </c>
    </row>
    <row r="132" spans="1:20" ht="20.100000000000001" customHeight="1">
      <c r="A132" s="98" t="s">
        <v>200</v>
      </c>
      <c r="B132" s="92">
        <v>111</v>
      </c>
      <c r="C132" s="30">
        <v>15</v>
      </c>
      <c r="D132" s="30">
        <v>12</v>
      </c>
      <c r="E132" s="30">
        <v>57</v>
      </c>
      <c r="F132" s="30">
        <v>60</v>
      </c>
      <c r="G132" s="30">
        <v>12</v>
      </c>
      <c r="H132" s="30">
        <v>91</v>
      </c>
      <c r="I132" s="30">
        <v>41</v>
      </c>
      <c r="J132" s="30">
        <v>49</v>
      </c>
      <c r="K132" s="30">
        <v>59</v>
      </c>
      <c r="L132" s="30">
        <v>27</v>
      </c>
      <c r="M132" s="30">
        <v>81</v>
      </c>
      <c r="N132" s="30">
        <v>213</v>
      </c>
      <c r="O132" s="30">
        <v>45</v>
      </c>
      <c r="P132" s="63">
        <v>95</v>
      </c>
      <c r="Q132" s="33">
        <f t="shared" ref="Q132:Q137" si="2">SUM(B132:P132)</f>
        <v>968</v>
      </c>
      <c r="R132" s="34">
        <f>Q132+'19'!R132</f>
        <v>18193</v>
      </c>
      <c r="S132" s="88">
        <f>'[1]20'!$R132</f>
        <v>18226</v>
      </c>
      <c r="T132" s="81" t="s">
        <v>201</v>
      </c>
    </row>
    <row r="133" spans="1:20" ht="20.100000000000001" customHeight="1">
      <c r="A133" s="105" t="s">
        <v>202</v>
      </c>
      <c r="B133" s="92">
        <v>3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1</v>
      </c>
      <c r="M133" s="30">
        <v>1</v>
      </c>
      <c r="N133" s="30">
        <v>2</v>
      </c>
      <c r="O133" s="30">
        <v>0</v>
      </c>
      <c r="P133" s="63">
        <v>0</v>
      </c>
      <c r="Q133" s="33">
        <f t="shared" si="2"/>
        <v>8</v>
      </c>
      <c r="R133" s="34">
        <f>Q133+'19'!R133</f>
        <v>213</v>
      </c>
      <c r="S133" s="86">
        <f>'[1]20'!$R133</f>
        <v>196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2</v>
      </c>
      <c r="N134" s="30">
        <v>3</v>
      </c>
      <c r="O134" s="30">
        <v>0</v>
      </c>
      <c r="P134" s="63">
        <v>1</v>
      </c>
      <c r="Q134" s="51">
        <f t="shared" si="2"/>
        <v>8</v>
      </c>
      <c r="R134" s="34">
        <f>Q134+'19'!R134</f>
        <v>196</v>
      </c>
      <c r="S134" s="86">
        <f>'[1]20'!$R134</f>
        <v>190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Q135+'19'!R135</f>
        <v>0</v>
      </c>
      <c r="S135" s="86">
        <f>'[1]20'!$R135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4</v>
      </c>
      <c r="D136" s="30">
        <v>3</v>
      </c>
      <c r="E136" s="30">
        <v>0</v>
      </c>
      <c r="F136" s="30">
        <v>17</v>
      </c>
      <c r="G136" s="30">
        <v>0</v>
      </c>
      <c r="H136" s="30">
        <v>15</v>
      </c>
      <c r="I136" s="30">
        <v>2</v>
      </c>
      <c r="J136" s="30">
        <v>5</v>
      </c>
      <c r="K136" s="30">
        <v>6</v>
      </c>
      <c r="L136" s="30">
        <v>3</v>
      </c>
      <c r="M136" s="30">
        <v>8</v>
      </c>
      <c r="N136" s="30">
        <v>26</v>
      </c>
      <c r="O136" s="30">
        <v>1</v>
      </c>
      <c r="P136" s="63">
        <v>12</v>
      </c>
      <c r="Q136" s="51">
        <f t="shared" si="2"/>
        <v>105</v>
      </c>
      <c r="R136" s="34">
        <f>Q136+'19'!R136</f>
        <v>1882</v>
      </c>
      <c r="S136" s="86">
        <f>'[1]20'!$R136</f>
        <v>2113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Q137+'19'!R137</f>
        <v>0</v>
      </c>
      <c r="S137" s="86">
        <f>'[1]20'!$R137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155" priority="34" operator="greaterThan">
      <formula>0</formula>
    </cfRule>
  </conditionalFormatting>
  <conditionalFormatting sqref="Q44">
    <cfRule type="cellIs" dxfId="1154" priority="33" operator="greaterThan">
      <formula>0</formula>
    </cfRule>
  </conditionalFormatting>
  <conditionalFormatting sqref="Q46">
    <cfRule type="cellIs" dxfId="1153" priority="32" operator="greaterThan">
      <formula>0</formula>
    </cfRule>
  </conditionalFormatting>
  <conditionalFormatting sqref="B46:P46">
    <cfRule type="cellIs" dxfId="1152" priority="31" operator="greaterThan">
      <formula>0</formula>
    </cfRule>
  </conditionalFormatting>
  <conditionalFormatting sqref="B50:P51">
    <cfRule type="cellIs" dxfId="1151" priority="30" operator="greaterThan">
      <formula>0</formula>
    </cfRule>
  </conditionalFormatting>
  <conditionalFormatting sqref="Q50:Q51">
    <cfRule type="cellIs" dxfId="1150" priority="29" operator="greaterThan">
      <formula>0</formula>
    </cfRule>
  </conditionalFormatting>
  <conditionalFormatting sqref="Q54:Q56">
    <cfRule type="cellIs" dxfId="1149" priority="28" operator="greaterThan">
      <formula>0</formula>
    </cfRule>
  </conditionalFormatting>
  <conditionalFormatting sqref="B54:P56">
    <cfRule type="cellIs" dxfId="1148" priority="27" operator="greaterThan">
      <formula>0</formula>
    </cfRule>
  </conditionalFormatting>
  <conditionalFormatting sqref="Q72:Q73">
    <cfRule type="cellIs" dxfId="1147" priority="26" operator="greaterThan">
      <formula>0</formula>
    </cfRule>
  </conditionalFormatting>
  <conditionalFormatting sqref="B72:P73">
    <cfRule type="cellIs" dxfId="1146" priority="25" operator="greaterThan">
      <formula>0</formula>
    </cfRule>
  </conditionalFormatting>
  <conditionalFormatting sqref="Q81">
    <cfRule type="cellIs" dxfId="1145" priority="24" operator="greaterThan">
      <formula>0</formula>
    </cfRule>
  </conditionalFormatting>
  <conditionalFormatting sqref="B81:P81">
    <cfRule type="cellIs" dxfId="1144" priority="23" operator="greaterThan">
      <formula>0</formula>
    </cfRule>
  </conditionalFormatting>
  <conditionalFormatting sqref="Q76">
    <cfRule type="cellIs" dxfId="1143" priority="22" operator="greaterThan">
      <formula>0</formula>
    </cfRule>
  </conditionalFormatting>
  <conditionalFormatting sqref="B76:P76">
    <cfRule type="cellIs" dxfId="1142" priority="21" operator="greaterThan">
      <formula>0</formula>
    </cfRule>
  </conditionalFormatting>
  <conditionalFormatting sqref="Q79">
    <cfRule type="cellIs" dxfId="1141" priority="20" operator="greaterThan">
      <formula>0</formula>
    </cfRule>
  </conditionalFormatting>
  <conditionalFormatting sqref="B79:P79">
    <cfRule type="cellIs" dxfId="1140" priority="19" operator="greaterThan">
      <formula>0</formula>
    </cfRule>
  </conditionalFormatting>
  <conditionalFormatting sqref="Q83">
    <cfRule type="cellIs" dxfId="1139" priority="18" operator="greaterThan">
      <formula>0</formula>
    </cfRule>
  </conditionalFormatting>
  <conditionalFormatting sqref="B83:P83">
    <cfRule type="cellIs" dxfId="1138" priority="17" operator="greaterThan">
      <formula>0</formula>
    </cfRule>
  </conditionalFormatting>
  <conditionalFormatting sqref="Q100:Q102 Q104:Q105">
    <cfRule type="cellIs" dxfId="1137" priority="16" operator="greaterThan">
      <formula>0</formula>
    </cfRule>
  </conditionalFormatting>
  <conditionalFormatting sqref="B100:P102 B104:P105">
    <cfRule type="cellIs" dxfId="1136" priority="15" operator="greaterThan">
      <formula>0</formula>
    </cfRule>
  </conditionalFormatting>
  <conditionalFormatting sqref="Q109:Q111">
    <cfRule type="cellIs" dxfId="1135" priority="14" operator="greaterThan">
      <formula>0</formula>
    </cfRule>
  </conditionalFormatting>
  <conditionalFormatting sqref="B109:P111">
    <cfRule type="cellIs" dxfId="1134" priority="13" operator="greaterThan">
      <formula>0</formula>
    </cfRule>
  </conditionalFormatting>
  <conditionalFormatting sqref="Q119:Q120">
    <cfRule type="cellIs" dxfId="1133" priority="12" operator="greaterThan">
      <formula>0</formula>
    </cfRule>
  </conditionalFormatting>
  <conditionalFormatting sqref="B119:P120">
    <cfRule type="cellIs" dxfId="1132" priority="11" operator="greaterThan">
      <formula>0</formula>
    </cfRule>
  </conditionalFormatting>
  <conditionalFormatting sqref="Q123">
    <cfRule type="cellIs" dxfId="1131" priority="10" operator="greaterThan">
      <formula>0</formula>
    </cfRule>
  </conditionalFormatting>
  <conditionalFormatting sqref="B123:P123">
    <cfRule type="cellIs" dxfId="1130" priority="9" operator="greaterThan">
      <formula>0</formula>
    </cfRule>
  </conditionalFormatting>
  <conditionalFormatting sqref="Q125:Q127">
    <cfRule type="cellIs" dxfId="1129" priority="8" operator="greaterThan">
      <formula>0</formula>
    </cfRule>
  </conditionalFormatting>
  <conditionalFormatting sqref="B125:P127">
    <cfRule type="cellIs" dxfId="1128" priority="7" operator="greaterThan">
      <formula>0</formula>
    </cfRule>
  </conditionalFormatting>
  <conditionalFormatting sqref="Q124">
    <cfRule type="cellIs" dxfId="1127" priority="6" operator="greaterThan">
      <formula>0</formula>
    </cfRule>
  </conditionalFormatting>
  <conditionalFormatting sqref="B124:P124">
    <cfRule type="cellIs" dxfId="1126" priority="5" operator="greaterThan">
      <formula>0</formula>
    </cfRule>
  </conditionalFormatting>
  <conditionalFormatting sqref="Q112">
    <cfRule type="cellIs" dxfId="1125" priority="4" operator="greaterThan">
      <formula>0</formula>
    </cfRule>
  </conditionalFormatting>
  <conditionalFormatting sqref="B112:P112">
    <cfRule type="cellIs" dxfId="1124" priority="3" operator="greaterThan">
      <formula>0</formula>
    </cfRule>
  </conditionalFormatting>
  <conditionalFormatting sqref="Q99">
    <cfRule type="cellIs" dxfId="1123" priority="2" operator="greaterThan">
      <formula>0</formula>
    </cfRule>
  </conditionalFormatting>
  <conditionalFormatting sqref="B99:P99">
    <cfRule type="cellIs" dxfId="1122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5" zoomScaleNormal="50" zoomScaleSheetLayoutView="100" workbookViewId="0">
      <selection activeCell="K103" sqref="K103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SUM('20'!L13,"1")</f>
        <v>43968</v>
      </c>
      <c r="J13" s="151"/>
      <c r="K13" s="111" t="s">
        <v>222</v>
      </c>
      <c r="L13" s="151">
        <f>I13+6</f>
        <v>43974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21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21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21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21</v>
      </c>
    </row>
    <row r="43" spans="1:20" s="29" customFormat="1" ht="20.100000000000001" customHeight="1">
      <c r="A43" s="98" t="s">
        <v>39</v>
      </c>
      <c r="B43" s="91">
        <v>5</v>
      </c>
      <c r="C43" s="30">
        <v>0</v>
      </c>
      <c r="D43" s="30">
        <v>0</v>
      </c>
      <c r="E43" s="30">
        <v>0</v>
      </c>
      <c r="F43" s="30">
        <v>2</v>
      </c>
      <c r="G43" s="30">
        <v>0</v>
      </c>
      <c r="H43" s="30">
        <v>2</v>
      </c>
      <c r="I43" s="30">
        <v>0</v>
      </c>
      <c r="J43" s="30">
        <v>0</v>
      </c>
      <c r="K43" s="30">
        <v>3</v>
      </c>
      <c r="L43" s="30">
        <v>3</v>
      </c>
      <c r="M43" s="30">
        <v>4</v>
      </c>
      <c r="N43" s="30">
        <v>13</v>
      </c>
      <c r="O43" s="30">
        <v>2</v>
      </c>
      <c r="P43" s="63">
        <v>3</v>
      </c>
      <c r="Q43" s="27">
        <f>SUM(B43:P43)</f>
        <v>37</v>
      </c>
      <c r="R43" s="28">
        <f>Q43+'20'!R43</f>
        <v>462</v>
      </c>
      <c r="S43" s="71">
        <f>'[1]21'!$R43</f>
        <v>477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Q44+'20'!R44</f>
        <v>0</v>
      </c>
      <c r="S44" s="72">
        <f>'[1]21'!$R44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Q45+'20'!R45</f>
        <v>2</v>
      </c>
      <c r="S45" s="73">
        <f>'[1]21'!$R45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Q46+'20'!R46</f>
        <v>1</v>
      </c>
      <c r="S46" s="72">
        <f>'[1]21'!$R46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Q47+'20'!R47</f>
        <v>0</v>
      </c>
      <c r="S47" s="73">
        <f>'[1]21'!$R47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Q48+'20'!R48</f>
        <v>99</v>
      </c>
      <c r="S48" s="73">
        <f>'[1]21'!$R48</f>
        <v>95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Q49+'20'!R49</f>
        <v>1</v>
      </c>
      <c r="S49" s="73">
        <f>'[1]21'!$R49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Q50+'20'!R50</f>
        <v>0</v>
      </c>
      <c r="S50" s="72">
        <f>'[1]21'!$R50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Q51+'20'!R51</f>
        <v>1</v>
      </c>
      <c r="S51" s="72">
        <f>'[1]21'!$R51</f>
        <v>0</v>
      </c>
      <c r="T51" s="66" t="s">
        <v>54</v>
      </c>
    </row>
    <row r="52" spans="1:20" ht="20.100000000000001" customHeight="1">
      <c r="A52" s="100" t="s">
        <v>55</v>
      </c>
      <c r="B52" s="92">
        <v>2</v>
      </c>
      <c r="C52" s="30">
        <v>0</v>
      </c>
      <c r="D52" s="30">
        <v>0</v>
      </c>
      <c r="E52" s="30">
        <v>0</v>
      </c>
      <c r="F52" s="30">
        <v>2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3</v>
      </c>
      <c r="P52" s="63">
        <v>0</v>
      </c>
      <c r="Q52" s="33">
        <f t="shared" si="0"/>
        <v>7</v>
      </c>
      <c r="R52" s="34">
        <f>Q52+'20'!R52</f>
        <v>47</v>
      </c>
      <c r="S52" s="73">
        <f>'[1]21'!$R52</f>
        <v>69</v>
      </c>
      <c r="T52" s="66" t="s">
        <v>56</v>
      </c>
    </row>
    <row r="53" spans="1:20" ht="20.100000000000001" customHeight="1">
      <c r="A53" s="100" t="s">
        <v>57</v>
      </c>
      <c r="B53" s="92">
        <v>12</v>
      </c>
      <c r="C53" s="30">
        <v>0</v>
      </c>
      <c r="D53" s="30">
        <v>0</v>
      </c>
      <c r="E53" s="30">
        <v>0</v>
      </c>
      <c r="F53" s="30">
        <v>1</v>
      </c>
      <c r="G53" s="30">
        <v>0</v>
      </c>
      <c r="H53" s="30">
        <v>0</v>
      </c>
      <c r="I53" s="30">
        <v>2</v>
      </c>
      <c r="J53" s="30">
        <v>0</v>
      </c>
      <c r="K53" s="30">
        <v>0</v>
      </c>
      <c r="L53" s="30">
        <v>0</v>
      </c>
      <c r="M53" s="30">
        <v>0</v>
      </c>
      <c r="N53" s="30">
        <v>27</v>
      </c>
      <c r="O53" s="30">
        <v>0</v>
      </c>
      <c r="P53" s="63">
        <v>0</v>
      </c>
      <c r="Q53" s="33">
        <f t="shared" si="0"/>
        <v>42</v>
      </c>
      <c r="R53" s="34">
        <f>Q53+'20'!R53</f>
        <v>465</v>
      </c>
      <c r="S53" s="73">
        <f>'[1]21'!$R53</f>
        <v>573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Q54+'20'!R54</f>
        <v>0</v>
      </c>
      <c r="S54" s="72">
        <f>'[1]21'!$R54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Q55+'20'!R55</f>
        <v>0</v>
      </c>
      <c r="S55" s="72">
        <f>'[1]21'!$R55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Q56+'20'!R56</f>
        <v>0</v>
      </c>
      <c r="S56" s="72">
        <f>'[1]21'!$R56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Q57+'20'!R57</f>
        <v>13</v>
      </c>
      <c r="S57" s="73">
        <f>'[1]21'!$R57</f>
        <v>44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Q58+'20'!R58</f>
        <v>21</v>
      </c>
      <c r="S58" s="73">
        <f>'[1]21'!$R58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Q59+'20'!R59</f>
        <v>4</v>
      </c>
      <c r="S59" s="73">
        <f>'[1]21'!$R59</f>
        <v>8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Q60+'20'!R60</f>
        <v>0</v>
      </c>
      <c r="S60" s="73">
        <f>'[1]21'!$R60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Q61+'20'!R61</f>
        <v>0</v>
      </c>
      <c r="S61" s="73">
        <f>'[1]21'!$R61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Q62+'20'!R62</f>
        <v>13</v>
      </c>
      <c r="S62" s="73">
        <f>'[1]21'!$R62</f>
        <v>24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1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1</v>
      </c>
      <c r="R63" s="34">
        <f>Q63+'20'!R63</f>
        <v>3</v>
      </c>
      <c r="S63" s="73">
        <f>'[1]21'!$R63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Q64+'20'!R64</f>
        <v>9</v>
      </c>
      <c r="S64" s="73">
        <f>'[1]21'!$R64</f>
        <v>4</v>
      </c>
      <c r="T64" s="66" t="s">
        <v>84</v>
      </c>
    </row>
    <row r="65" spans="1:20" ht="20.100000000000001" customHeight="1">
      <c r="A65" s="100" t="s">
        <v>85</v>
      </c>
      <c r="B65" s="92">
        <v>2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5</v>
      </c>
      <c r="J65" s="30">
        <v>1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8</v>
      </c>
      <c r="R65" s="34">
        <f>Q65+'20'!R65</f>
        <v>60</v>
      </c>
      <c r="S65" s="73">
        <f>'[1]21'!$R65</f>
        <v>49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Q66+'20'!R66</f>
        <v>1</v>
      </c>
      <c r="S66" s="73">
        <f>'[1]21'!$R66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1</v>
      </c>
      <c r="O67" s="30">
        <v>0</v>
      </c>
      <c r="P67" s="63">
        <v>0</v>
      </c>
      <c r="Q67" s="33">
        <f t="shared" si="0"/>
        <v>1</v>
      </c>
      <c r="R67" s="34">
        <f>Q67+'20'!R67</f>
        <v>11</v>
      </c>
      <c r="S67" s="73">
        <f>'[1]21'!$R67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3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32</v>
      </c>
      <c r="O68" s="30">
        <v>1</v>
      </c>
      <c r="P68" s="63">
        <v>0</v>
      </c>
      <c r="Q68" s="33">
        <f t="shared" si="0"/>
        <v>36</v>
      </c>
      <c r="R68" s="34">
        <f>Q68+'20'!R68</f>
        <v>282</v>
      </c>
      <c r="S68" s="73">
        <f>'[1]21'!$R68</f>
        <v>238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Q69+'20'!R69</f>
        <v>2</v>
      </c>
      <c r="S69" s="73">
        <f>'[1]21'!$R69</f>
        <v>5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Q70+'20'!R70</f>
        <v>12</v>
      </c>
      <c r="S70" s="73">
        <f>'[1]21'!$R70</f>
        <v>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Q71+'20'!R71</f>
        <v>85</v>
      </c>
      <c r="S71" s="73">
        <f>'[1]21'!$R71</f>
        <v>82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Q72+'20'!R72</f>
        <v>0</v>
      </c>
      <c r="S72" s="72">
        <f>'[1]21'!$R72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Q73+'20'!R73</f>
        <v>0</v>
      </c>
      <c r="S73" s="72">
        <f>'[1]21'!$R73</f>
        <v>0</v>
      </c>
      <c r="T73" s="66" t="s">
        <v>224</v>
      </c>
    </row>
    <row r="74" spans="1:20" ht="20.100000000000001" customHeight="1">
      <c r="A74" s="101" t="s">
        <v>98</v>
      </c>
      <c r="B74" s="92">
        <v>1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</v>
      </c>
      <c r="R74" s="34">
        <f>Q74+'20'!R74</f>
        <v>87</v>
      </c>
      <c r="S74" s="73">
        <f>'[1]21'!$R74</f>
        <v>34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Q75+'20'!R75</f>
        <v>11</v>
      </c>
      <c r="S75" s="73">
        <f>'[1]21'!$R75</f>
        <v>1264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Q76+'20'!R76</f>
        <v>0</v>
      </c>
      <c r="S76" s="72">
        <f>'[1]21'!$R76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Q77+'20'!R77</f>
        <v>4</v>
      </c>
      <c r="S77" s="73">
        <f>'[1]21'!$R77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1</v>
      </c>
      <c r="P78" s="63">
        <v>0</v>
      </c>
      <c r="Q78" s="33">
        <f t="shared" si="0"/>
        <v>1</v>
      </c>
      <c r="R78" s="34">
        <f>Q78+'20'!R78</f>
        <v>37</v>
      </c>
      <c r="S78" s="73">
        <f>'[1]21'!$R78</f>
        <v>47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Q79+'20'!R79</f>
        <v>0</v>
      </c>
      <c r="S79" s="72">
        <f>'[1]21'!$R79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Q80+'20'!R80</f>
        <v>0</v>
      </c>
      <c r="S80" s="73">
        <f>'[1]21'!$R80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Q81+'20'!R81</f>
        <v>0</v>
      </c>
      <c r="S81" s="72">
        <f>'[1]21'!$R81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12</v>
      </c>
      <c r="I82" s="30">
        <v>0</v>
      </c>
      <c r="J82" s="30">
        <v>2</v>
      </c>
      <c r="K82" s="30">
        <v>3</v>
      </c>
      <c r="L82" s="30">
        <v>3</v>
      </c>
      <c r="M82" s="30">
        <v>9</v>
      </c>
      <c r="N82" s="30">
        <v>103</v>
      </c>
      <c r="O82" s="30">
        <v>0</v>
      </c>
      <c r="P82" s="63">
        <v>0</v>
      </c>
      <c r="Q82" s="33">
        <f t="shared" si="0"/>
        <v>132</v>
      </c>
      <c r="R82" s="34">
        <f>Q82+'20'!R82</f>
        <v>798</v>
      </c>
      <c r="S82" s="73">
        <f>'[1]21'!$R82</f>
        <v>609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Q83+'20'!R83</f>
        <v>0</v>
      </c>
      <c r="S83" s="72">
        <f>'[1]21'!$R83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0</v>
      </c>
      <c r="F84" s="30">
        <v>1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2</v>
      </c>
      <c r="R84" s="77">
        <f>Q84+'20'!R84</f>
        <v>33</v>
      </c>
      <c r="S84" s="75">
        <f>'[1]21'!$R84</f>
        <v>24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21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21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Q87+'20'!R87</f>
        <v>0</v>
      </c>
      <c r="S87" s="73">
        <f>'[1]21'!$R87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2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2</v>
      </c>
      <c r="R88" s="34">
        <f>Q88+'20'!R88</f>
        <v>55</v>
      </c>
      <c r="S88" s="73">
        <f>'[1]21'!$R88</f>
        <v>127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Q89+'20'!R89</f>
        <v>6</v>
      </c>
      <c r="S89" s="73">
        <f>'[1]21'!$R89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1</v>
      </c>
      <c r="P90" s="63">
        <v>0</v>
      </c>
      <c r="Q90" s="33">
        <f t="shared" si="1"/>
        <v>2</v>
      </c>
      <c r="R90" s="34">
        <f>Q90+'20'!R90</f>
        <v>47</v>
      </c>
      <c r="S90" s="73">
        <f>'[1]21'!$R90</f>
        <v>33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Q91+'20'!R91</f>
        <v>2</v>
      </c>
      <c r="S91" s="73">
        <f>'[1]21'!$R91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Q92+'20'!R92</f>
        <v>0</v>
      </c>
      <c r="S92" s="73">
        <f>'[1]21'!$R92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1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4</v>
      </c>
      <c r="O93" s="30">
        <v>0</v>
      </c>
      <c r="P93" s="63">
        <v>0</v>
      </c>
      <c r="Q93" s="33">
        <f t="shared" si="1"/>
        <v>5</v>
      </c>
      <c r="R93" s="34">
        <f>Q93+'20'!R93</f>
        <v>33</v>
      </c>
      <c r="S93" s="73">
        <f>'[1]21'!$R93</f>
        <v>28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1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1</v>
      </c>
      <c r="R94" s="34">
        <f>Q94+'20'!R94</f>
        <v>38</v>
      </c>
      <c r="S94" s="73">
        <f>'[1]21'!$R94</f>
        <v>14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Q95+'20'!R95</f>
        <v>9</v>
      </c>
      <c r="S95" s="73">
        <f>'[1]21'!$R95</f>
        <v>3</v>
      </c>
      <c r="T95" s="66" t="s">
        <v>135</v>
      </c>
    </row>
    <row r="96" spans="1:20" ht="20.100000000000001" customHeight="1">
      <c r="A96" s="100" t="s">
        <v>136</v>
      </c>
      <c r="B96" s="92">
        <v>13</v>
      </c>
      <c r="C96" s="30">
        <v>0</v>
      </c>
      <c r="D96" s="30">
        <v>0</v>
      </c>
      <c r="E96" s="30">
        <v>0</v>
      </c>
      <c r="F96" s="30">
        <v>2</v>
      </c>
      <c r="G96" s="30">
        <v>0</v>
      </c>
      <c r="H96" s="30">
        <v>1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6</v>
      </c>
      <c r="O96" s="30">
        <v>0</v>
      </c>
      <c r="P96" s="63">
        <v>4</v>
      </c>
      <c r="Q96" s="33">
        <f t="shared" si="1"/>
        <v>26</v>
      </c>
      <c r="R96" s="34">
        <f>Q96+'20'!R96</f>
        <v>309</v>
      </c>
      <c r="S96" s="73">
        <f>'[1]21'!$R96</f>
        <v>670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1</v>
      </c>
      <c r="G97" s="30">
        <v>0</v>
      </c>
      <c r="H97" s="30">
        <v>0</v>
      </c>
      <c r="I97" s="30">
        <v>0</v>
      </c>
      <c r="J97" s="30">
        <v>4</v>
      </c>
      <c r="K97" s="30">
        <v>2</v>
      </c>
      <c r="L97" s="30">
        <v>1</v>
      </c>
      <c r="M97" s="30">
        <v>0</v>
      </c>
      <c r="N97" s="30">
        <v>2</v>
      </c>
      <c r="O97" s="30">
        <v>0</v>
      </c>
      <c r="P97" s="63">
        <v>0</v>
      </c>
      <c r="Q97" s="33">
        <f t="shared" si="1"/>
        <v>10</v>
      </c>
      <c r="R97" s="34">
        <f>Q97+'20'!R97</f>
        <v>187</v>
      </c>
      <c r="S97" s="73">
        <f>'[1]21'!$R97</f>
        <v>57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2</v>
      </c>
      <c r="O98" s="30">
        <v>6</v>
      </c>
      <c r="P98" s="63">
        <v>1</v>
      </c>
      <c r="Q98" s="33">
        <f t="shared" si="1"/>
        <v>9</v>
      </c>
      <c r="R98" s="34">
        <f>Q98+'20'!R98</f>
        <v>128</v>
      </c>
      <c r="S98" s="73">
        <f>'[1]21'!$R98</f>
        <v>64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Q99+'20'!R99</f>
        <v>2</v>
      </c>
      <c r="S99" s="72">
        <f>'[1]21'!$R99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Q100+'20'!R100</f>
        <v>1</v>
      </c>
      <c r="S100" s="72">
        <f>'[1]21'!$R100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Q101+'20'!R101</f>
        <v>0</v>
      </c>
      <c r="S101" s="72">
        <f>'[1]21'!$R101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Q102+'20'!R102</f>
        <v>0</v>
      </c>
      <c r="S102" s="72">
        <f>'[1]21'!$R102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1</v>
      </c>
      <c r="G103" s="30">
        <v>0</v>
      </c>
      <c r="H103" s="30">
        <v>1</v>
      </c>
      <c r="I103" s="30">
        <v>1</v>
      </c>
      <c r="J103" s="30">
        <v>0</v>
      </c>
      <c r="K103" s="30">
        <v>14</v>
      </c>
      <c r="L103" s="30">
        <v>0</v>
      </c>
      <c r="M103" s="30">
        <v>0</v>
      </c>
      <c r="N103" s="30">
        <v>3</v>
      </c>
      <c r="O103" s="30">
        <v>1</v>
      </c>
      <c r="P103" s="63">
        <v>0</v>
      </c>
      <c r="Q103" s="33">
        <f t="shared" si="1"/>
        <v>21</v>
      </c>
      <c r="R103" s="34">
        <f>Q103+'20'!R103</f>
        <v>117</v>
      </c>
      <c r="S103" s="73">
        <f>'[1]21'!$R103</f>
        <v>95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1</v>
      </c>
      <c r="N104" s="92">
        <v>0</v>
      </c>
      <c r="O104" s="92">
        <v>0</v>
      </c>
      <c r="P104" s="92">
        <v>0</v>
      </c>
      <c r="Q104" s="40">
        <f t="shared" si="1"/>
        <v>1</v>
      </c>
      <c r="R104" s="31">
        <f>Q104+'20'!R104</f>
        <v>14</v>
      </c>
      <c r="S104" s="72">
        <f>'[1]21'!$R104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Q105+'20'!R105</f>
        <v>0</v>
      </c>
      <c r="S105" s="72">
        <f>'[1]21'!$R105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Q106+'20'!R106</f>
        <v>0</v>
      </c>
      <c r="S106" s="73">
        <f>'[1]21'!$R106</f>
        <v>7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1</v>
      </c>
      <c r="O107" s="30">
        <v>0</v>
      </c>
      <c r="P107" s="63">
        <v>0</v>
      </c>
      <c r="Q107" s="33">
        <f t="shared" si="1"/>
        <v>1</v>
      </c>
      <c r="R107" s="34">
        <f>Q107+'20'!R107</f>
        <v>10</v>
      </c>
      <c r="S107" s="73">
        <f>'[1]21'!$R107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Q108+'20'!R108</f>
        <v>2</v>
      </c>
      <c r="S108" s="73">
        <f>'[1]21'!$R108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Q109+'20'!R109</f>
        <v>0</v>
      </c>
      <c r="S109" s="72">
        <f>'[1]21'!$R109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Q110+'20'!R110</f>
        <v>0</v>
      </c>
      <c r="S110" s="72">
        <f>'[1]21'!$R110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Q111+'20'!R111</f>
        <v>0</v>
      </c>
      <c r="S111" s="72">
        <f>'[1]21'!$R111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Q112+'20'!R112</f>
        <v>0</v>
      </c>
      <c r="S112" s="72">
        <f>'[1]21'!$R112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38</v>
      </c>
      <c r="C113" s="30">
        <v>0</v>
      </c>
      <c r="D113" s="30">
        <v>0</v>
      </c>
      <c r="E113" s="30">
        <v>0</v>
      </c>
      <c r="F113" s="30">
        <v>7</v>
      </c>
      <c r="G113" s="30">
        <v>0</v>
      </c>
      <c r="H113" s="30">
        <v>1</v>
      </c>
      <c r="I113" s="30">
        <v>3</v>
      </c>
      <c r="J113" s="30">
        <v>4</v>
      </c>
      <c r="K113" s="30">
        <v>8</v>
      </c>
      <c r="L113" s="30">
        <v>0</v>
      </c>
      <c r="M113" s="30">
        <v>10</v>
      </c>
      <c r="N113" s="30">
        <v>42</v>
      </c>
      <c r="O113" s="30">
        <v>4</v>
      </c>
      <c r="P113" s="63">
        <v>8</v>
      </c>
      <c r="Q113" s="33">
        <f t="shared" si="1"/>
        <v>125</v>
      </c>
      <c r="R113" s="34">
        <f>Q113+'20'!R113</f>
        <v>1268</v>
      </c>
      <c r="S113" s="73">
        <f>'[1]21'!$R113</f>
        <v>1676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31</v>
      </c>
      <c r="O114" s="30">
        <v>0</v>
      </c>
      <c r="P114" s="63">
        <v>1</v>
      </c>
      <c r="Q114" s="33">
        <f t="shared" si="1"/>
        <v>32</v>
      </c>
      <c r="R114" s="34">
        <f>Q114+'20'!R114</f>
        <v>102</v>
      </c>
      <c r="S114" s="73">
        <f>'[1]21'!$R114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2</v>
      </c>
      <c r="Q115" s="33">
        <f t="shared" si="1"/>
        <v>2</v>
      </c>
      <c r="R115" s="34">
        <f>Q115+'20'!R115</f>
        <v>15</v>
      </c>
      <c r="S115" s="73">
        <f>'[1]21'!$R115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1</v>
      </c>
      <c r="N116" s="30">
        <v>4</v>
      </c>
      <c r="O116" s="30">
        <v>2</v>
      </c>
      <c r="P116" s="63">
        <v>0</v>
      </c>
      <c r="Q116" s="33">
        <f t="shared" si="1"/>
        <v>7</v>
      </c>
      <c r="R116" s="34">
        <f>Q116+'20'!R116</f>
        <v>55</v>
      </c>
      <c r="S116" s="73">
        <f>'[1]21'!$R116</f>
        <v>94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2</v>
      </c>
      <c r="N117" s="30">
        <v>1</v>
      </c>
      <c r="O117" s="30">
        <v>1</v>
      </c>
      <c r="P117" s="63">
        <v>2</v>
      </c>
      <c r="Q117" s="33">
        <f t="shared" si="1"/>
        <v>6</v>
      </c>
      <c r="R117" s="34">
        <f>Q117+'20'!R117</f>
        <v>25</v>
      </c>
      <c r="S117" s="73">
        <f>'[1]21'!$R117</f>
        <v>31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7</v>
      </c>
      <c r="J118" s="30">
        <v>0</v>
      </c>
      <c r="K118" s="30">
        <v>3</v>
      </c>
      <c r="L118" s="30">
        <v>0</v>
      </c>
      <c r="M118" s="30">
        <v>0</v>
      </c>
      <c r="N118" s="30">
        <v>8</v>
      </c>
      <c r="O118" s="30">
        <v>3</v>
      </c>
      <c r="P118" s="63">
        <v>2</v>
      </c>
      <c r="Q118" s="33">
        <f t="shared" si="1"/>
        <v>24</v>
      </c>
      <c r="R118" s="34">
        <f>Q118+'20'!R118</f>
        <v>1086</v>
      </c>
      <c r="S118" s="73">
        <f>'[1]21'!$R118</f>
        <v>1565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Q119+'20'!R119</f>
        <v>0</v>
      </c>
      <c r="S119" s="72">
        <f>'[1]21'!$R119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Q120+'20'!R120</f>
        <v>0</v>
      </c>
      <c r="S120" s="72">
        <f>'[1]21'!$R120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Q121+'20'!R121</f>
        <v>4</v>
      </c>
      <c r="S121" s="73">
        <f>'[1]21'!$R121</f>
        <v>12</v>
      </c>
      <c r="T121" s="66" t="s">
        <v>183</v>
      </c>
    </row>
    <row r="122" spans="1:21" ht="20.100000000000001" customHeight="1">
      <c r="A122" s="100" t="s">
        <v>184</v>
      </c>
      <c r="B122" s="92">
        <v>5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12</v>
      </c>
      <c r="I122" s="30">
        <v>6</v>
      </c>
      <c r="J122" s="30">
        <v>1</v>
      </c>
      <c r="K122" s="30">
        <v>4</v>
      </c>
      <c r="L122" s="30">
        <v>0</v>
      </c>
      <c r="M122" s="30">
        <v>4</v>
      </c>
      <c r="N122" s="30">
        <v>12</v>
      </c>
      <c r="O122" s="30">
        <v>2</v>
      </c>
      <c r="P122" s="63">
        <v>4</v>
      </c>
      <c r="Q122" s="33">
        <f t="shared" si="1"/>
        <v>50</v>
      </c>
      <c r="R122" s="34">
        <f>Q122+'20'!R122</f>
        <v>657</v>
      </c>
      <c r="S122" s="73">
        <f>'[1]21'!$R122</f>
        <v>459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Q123+'20'!R123</f>
        <v>0</v>
      </c>
      <c r="S123" s="72">
        <f>'[1]21'!$R123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Q124+'20'!R124</f>
        <v>0</v>
      </c>
      <c r="S124" s="72">
        <f>'[1]21'!$R124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Q125+'20'!R125</f>
        <v>0</v>
      </c>
      <c r="S125" s="84">
        <f>'[1]21'!$R125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Q126+'20'!R126</f>
        <v>0</v>
      </c>
      <c r="S126" s="84">
        <f>'[1]21'!$R126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Q127+'20'!R127</f>
        <v>0</v>
      </c>
      <c r="S127" s="85">
        <f>'[1]21'!$R127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Q128+'20'!R128</f>
        <v>50</v>
      </c>
      <c r="S128" s="86">
        <f>'[1]21'!$R128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21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21</v>
      </c>
    </row>
    <row r="132" spans="1:20" ht="20.100000000000001" customHeight="1">
      <c r="A132" s="98" t="s">
        <v>200</v>
      </c>
      <c r="B132" s="92">
        <v>98</v>
      </c>
      <c r="C132" s="30">
        <v>17</v>
      </c>
      <c r="D132" s="30">
        <v>19</v>
      </c>
      <c r="E132" s="30">
        <v>51</v>
      </c>
      <c r="F132" s="30">
        <v>56</v>
      </c>
      <c r="G132" s="30">
        <v>19</v>
      </c>
      <c r="H132" s="30">
        <v>96</v>
      </c>
      <c r="I132" s="30">
        <v>46</v>
      </c>
      <c r="J132" s="30">
        <v>59</v>
      </c>
      <c r="K132" s="30">
        <v>60</v>
      </c>
      <c r="L132" s="30">
        <v>21</v>
      </c>
      <c r="M132" s="30">
        <v>41</v>
      </c>
      <c r="N132" s="30">
        <v>118</v>
      </c>
      <c r="O132" s="30">
        <v>41</v>
      </c>
      <c r="P132" s="63">
        <v>75</v>
      </c>
      <c r="Q132" s="33">
        <f t="shared" ref="Q132:Q137" si="2">SUM(B132:P132)</f>
        <v>817</v>
      </c>
      <c r="R132" s="34">
        <f>Q132+'20'!R132</f>
        <v>19010</v>
      </c>
      <c r="S132" s="88">
        <f>'[1]21'!$R132</f>
        <v>19065</v>
      </c>
      <c r="T132" s="81" t="s">
        <v>201</v>
      </c>
    </row>
    <row r="133" spans="1:20" ht="20.100000000000001" customHeight="1">
      <c r="A133" s="105" t="s">
        <v>202</v>
      </c>
      <c r="B133" s="92">
        <v>6</v>
      </c>
      <c r="C133" s="30">
        <v>0</v>
      </c>
      <c r="D133" s="30">
        <v>0</v>
      </c>
      <c r="E133" s="30">
        <v>0</v>
      </c>
      <c r="F133" s="30">
        <v>2</v>
      </c>
      <c r="G133" s="30">
        <v>1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1</v>
      </c>
      <c r="O133" s="30">
        <v>1</v>
      </c>
      <c r="P133" s="63">
        <v>2</v>
      </c>
      <c r="Q133" s="33">
        <f t="shared" si="2"/>
        <v>13</v>
      </c>
      <c r="R133" s="34">
        <f>Q133+'20'!R133</f>
        <v>226</v>
      </c>
      <c r="S133" s="86">
        <f>'[1]21'!$R133</f>
        <v>206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3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4</v>
      </c>
      <c r="O134" s="30">
        <v>0</v>
      </c>
      <c r="P134" s="63">
        <v>0</v>
      </c>
      <c r="Q134" s="51">
        <f t="shared" si="2"/>
        <v>8</v>
      </c>
      <c r="R134" s="34">
        <f>Q134+'20'!R134</f>
        <v>204</v>
      </c>
      <c r="S134" s="86">
        <f>'[1]21'!$R134</f>
        <v>194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Q135+'20'!R135</f>
        <v>0</v>
      </c>
      <c r="S135" s="86">
        <f>'[1]21'!$R135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3</v>
      </c>
      <c r="D136" s="30">
        <v>5</v>
      </c>
      <c r="E136" s="30">
        <v>0</v>
      </c>
      <c r="F136" s="30">
        <v>12</v>
      </c>
      <c r="G136" s="30">
        <v>0</v>
      </c>
      <c r="H136" s="30">
        <v>18</v>
      </c>
      <c r="I136" s="30">
        <v>4</v>
      </c>
      <c r="J136" s="30">
        <v>1</v>
      </c>
      <c r="K136" s="30">
        <v>3</v>
      </c>
      <c r="L136" s="30">
        <v>6</v>
      </c>
      <c r="M136" s="30">
        <v>0</v>
      </c>
      <c r="N136" s="30">
        <v>18</v>
      </c>
      <c r="O136" s="30">
        <v>1</v>
      </c>
      <c r="P136" s="63">
        <v>7</v>
      </c>
      <c r="Q136" s="51">
        <f t="shared" si="2"/>
        <v>81</v>
      </c>
      <c r="R136" s="34">
        <f>Q136+'20'!R136</f>
        <v>1963</v>
      </c>
      <c r="S136" s="86">
        <f>'[1]21'!$R136</f>
        <v>2188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Q137+'20'!R137</f>
        <v>0</v>
      </c>
      <c r="S137" s="86">
        <f>'[1]21'!$R137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121" priority="34" operator="greaterThan">
      <formula>0</formula>
    </cfRule>
  </conditionalFormatting>
  <conditionalFormatting sqref="Q44">
    <cfRule type="cellIs" dxfId="1120" priority="33" operator="greaterThan">
      <formula>0</formula>
    </cfRule>
  </conditionalFormatting>
  <conditionalFormatting sqref="Q46">
    <cfRule type="cellIs" dxfId="1119" priority="32" operator="greaterThan">
      <formula>0</formula>
    </cfRule>
  </conditionalFormatting>
  <conditionalFormatting sqref="B46:P46">
    <cfRule type="cellIs" dxfId="1118" priority="31" operator="greaterThan">
      <formula>0</formula>
    </cfRule>
  </conditionalFormatting>
  <conditionalFormatting sqref="B50:P51">
    <cfRule type="cellIs" dxfId="1117" priority="30" operator="greaterThan">
      <formula>0</formula>
    </cfRule>
  </conditionalFormatting>
  <conditionalFormatting sqref="Q50:Q51">
    <cfRule type="cellIs" dxfId="1116" priority="29" operator="greaterThan">
      <formula>0</formula>
    </cfRule>
  </conditionalFormatting>
  <conditionalFormatting sqref="Q54:Q56">
    <cfRule type="cellIs" dxfId="1115" priority="28" operator="greaterThan">
      <formula>0</formula>
    </cfRule>
  </conditionalFormatting>
  <conditionalFormatting sqref="B54:P56">
    <cfRule type="cellIs" dxfId="1114" priority="27" operator="greaterThan">
      <formula>0</formula>
    </cfRule>
  </conditionalFormatting>
  <conditionalFormatting sqref="Q72:Q73">
    <cfRule type="cellIs" dxfId="1113" priority="26" operator="greaterThan">
      <formula>0</formula>
    </cfRule>
  </conditionalFormatting>
  <conditionalFormatting sqref="B72:P73">
    <cfRule type="cellIs" dxfId="1112" priority="25" operator="greaterThan">
      <formula>0</formula>
    </cfRule>
  </conditionalFormatting>
  <conditionalFormatting sqref="Q81">
    <cfRule type="cellIs" dxfId="1111" priority="24" operator="greaterThan">
      <formula>0</formula>
    </cfRule>
  </conditionalFormatting>
  <conditionalFormatting sqref="B81:P81">
    <cfRule type="cellIs" dxfId="1110" priority="23" operator="greaterThan">
      <formula>0</formula>
    </cfRule>
  </conditionalFormatting>
  <conditionalFormatting sqref="Q76">
    <cfRule type="cellIs" dxfId="1109" priority="22" operator="greaterThan">
      <formula>0</formula>
    </cfRule>
  </conditionalFormatting>
  <conditionalFormatting sqref="B76:P76">
    <cfRule type="cellIs" dxfId="1108" priority="21" operator="greaterThan">
      <formula>0</formula>
    </cfRule>
  </conditionalFormatting>
  <conditionalFormatting sqref="Q79">
    <cfRule type="cellIs" dxfId="1107" priority="20" operator="greaterThan">
      <formula>0</formula>
    </cfRule>
  </conditionalFormatting>
  <conditionalFormatting sqref="B79:P79">
    <cfRule type="cellIs" dxfId="1106" priority="19" operator="greaterThan">
      <formula>0</formula>
    </cfRule>
  </conditionalFormatting>
  <conditionalFormatting sqref="Q83">
    <cfRule type="cellIs" dxfId="1105" priority="18" operator="greaterThan">
      <formula>0</formula>
    </cfRule>
  </conditionalFormatting>
  <conditionalFormatting sqref="B83:P83">
    <cfRule type="cellIs" dxfId="1104" priority="17" operator="greaterThan">
      <formula>0</formula>
    </cfRule>
  </conditionalFormatting>
  <conditionalFormatting sqref="Q100:Q102 Q104:Q105">
    <cfRule type="cellIs" dxfId="1103" priority="16" operator="greaterThan">
      <formula>0</formula>
    </cfRule>
  </conditionalFormatting>
  <conditionalFormatting sqref="B100:P102 B104:P105">
    <cfRule type="cellIs" dxfId="1102" priority="15" operator="greaterThan">
      <formula>0</formula>
    </cfRule>
  </conditionalFormatting>
  <conditionalFormatting sqref="Q109:Q111">
    <cfRule type="cellIs" dxfId="1101" priority="14" operator="greaterThan">
      <formula>0</formula>
    </cfRule>
  </conditionalFormatting>
  <conditionalFormatting sqref="B109:P111">
    <cfRule type="cellIs" dxfId="1100" priority="13" operator="greaterThan">
      <formula>0</formula>
    </cfRule>
  </conditionalFormatting>
  <conditionalFormatting sqref="Q119:Q120">
    <cfRule type="cellIs" dxfId="1099" priority="12" operator="greaterThan">
      <formula>0</formula>
    </cfRule>
  </conditionalFormatting>
  <conditionalFormatting sqref="B119:P120">
    <cfRule type="cellIs" dxfId="1098" priority="11" operator="greaterThan">
      <formula>0</formula>
    </cfRule>
  </conditionalFormatting>
  <conditionalFormatting sqref="Q123">
    <cfRule type="cellIs" dxfId="1097" priority="10" operator="greaterThan">
      <formula>0</formula>
    </cfRule>
  </conditionalFormatting>
  <conditionalFormatting sqref="B123:P123">
    <cfRule type="cellIs" dxfId="1096" priority="9" operator="greaterThan">
      <formula>0</formula>
    </cfRule>
  </conditionalFormatting>
  <conditionalFormatting sqref="Q125:Q127">
    <cfRule type="cellIs" dxfId="1095" priority="8" operator="greaterThan">
      <formula>0</formula>
    </cfRule>
  </conditionalFormatting>
  <conditionalFormatting sqref="B125:P127">
    <cfRule type="cellIs" dxfId="1094" priority="7" operator="greaterThan">
      <formula>0</formula>
    </cfRule>
  </conditionalFormatting>
  <conditionalFormatting sqref="Q124">
    <cfRule type="cellIs" dxfId="1093" priority="6" operator="greaterThan">
      <formula>0</formula>
    </cfRule>
  </conditionalFormatting>
  <conditionalFormatting sqref="B124:P124">
    <cfRule type="cellIs" dxfId="1092" priority="5" operator="greaterThan">
      <formula>0</formula>
    </cfRule>
  </conditionalFormatting>
  <conditionalFormatting sqref="Q112">
    <cfRule type="cellIs" dxfId="1091" priority="4" operator="greaterThan">
      <formula>0</formula>
    </cfRule>
  </conditionalFormatting>
  <conditionalFormatting sqref="B112:P112">
    <cfRule type="cellIs" dxfId="1090" priority="3" operator="greaterThan">
      <formula>0</formula>
    </cfRule>
  </conditionalFormatting>
  <conditionalFormatting sqref="Q99">
    <cfRule type="cellIs" dxfId="1089" priority="2" operator="greaterThan">
      <formula>0</formula>
    </cfRule>
  </conditionalFormatting>
  <conditionalFormatting sqref="B99:P99">
    <cfRule type="cellIs" dxfId="1088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1" zoomScaleNormal="50" zoomScaleSheetLayoutView="100" workbookViewId="0">
      <selection activeCell="H131" sqref="H131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SUM('21'!L13,"1")</f>
        <v>43975</v>
      </c>
      <c r="J13" s="151"/>
      <c r="K13" s="111" t="s">
        <v>222</v>
      </c>
      <c r="L13" s="151">
        <f>I13+6</f>
        <v>43981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22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22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22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22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1</v>
      </c>
      <c r="J43" s="30">
        <v>0</v>
      </c>
      <c r="K43" s="30">
        <v>2</v>
      </c>
      <c r="L43" s="30">
        <v>0</v>
      </c>
      <c r="M43" s="30">
        <v>2</v>
      </c>
      <c r="N43" s="30">
        <v>2</v>
      </c>
      <c r="O43" s="30">
        <v>0</v>
      </c>
      <c r="P43" s="63">
        <v>0</v>
      </c>
      <c r="Q43" s="27">
        <f>SUM(B43:P43)</f>
        <v>7</v>
      </c>
      <c r="R43" s="28">
        <f>Q43+'21'!R43</f>
        <v>469</v>
      </c>
      <c r="S43" s="71">
        <f>'[1]22'!$R43</f>
        <v>491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Q44+'21'!R44</f>
        <v>0</v>
      </c>
      <c r="S44" s="72">
        <f>'[1]22'!$R44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Q45+'21'!R45</f>
        <v>2</v>
      </c>
      <c r="S45" s="73">
        <f>'[1]22'!$R45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Q46+'21'!R46</f>
        <v>1</v>
      </c>
      <c r="S46" s="72">
        <f>'[1]22'!$R46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Q47+'21'!R47</f>
        <v>0</v>
      </c>
      <c r="S47" s="73">
        <f>'[1]22'!$R47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Q48+'21'!R48</f>
        <v>99</v>
      </c>
      <c r="S48" s="73">
        <f>'[1]22'!$R48</f>
        <v>103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Q49+'21'!R49</f>
        <v>1</v>
      </c>
      <c r="S49" s="73">
        <f>'[1]22'!$R49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Q50+'21'!R50</f>
        <v>0</v>
      </c>
      <c r="S50" s="72">
        <f>'[1]22'!$R50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Q51+'21'!R51</f>
        <v>1</v>
      </c>
      <c r="S51" s="72">
        <f>'[1]22'!$R51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1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1</v>
      </c>
      <c r="R52" s="34">
        <f>Q52+'21'!R52</f>
        <v>48</v>
      </c>
      <c r="S52" s="73">
        <f>'[1]22'!$R52</f>
        <v>78</v>
      </c>
      <c r="T52" s="66" t="s">
        <v>56</v>
      </c>
    </row>
    <row r="53" spans="1:20" ht="20.100000000000001" customHeight="1">
      <c r="A53" s="100" t="s">
        <v>57</v>
      </c>
      <c r="B53" s="92">
        <v>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65</v>
      </c>
      <c r="L53" s="30">
        <v>0</v>
      </c>
      <c r="M53" s="30">
        <v>0</v>
      </c>
      <c r="N53" s="30">
        <v>16</v>
      </c>
      <c r="O53" s="30">
        <v>0</v>
      </c>
      <c r="P53" s="63">
        <v>0</v>
      </c>
      <c r="Q53" s="33">
        <f t="shared" si="0"/>
        <v>82</v>
      </c>
      <c r="R53" s="34">
        <f>Q53+'21'!R53</f>
        <v>547</v>
      </c>
      <c r="S53" s="73">
        <f>'[1]22'!$R53</f>
        <v>586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Q54+'21'!R54</f>
        <v>0</v>
      </c>
      <c r="S54" s="72">
        <f>'[1]22'!$R54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Q55+'21'!R55</f>
        <v>0</v>
      </c>
      <c r="S55" s="72">
        <f>'[1]22'!$R55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Q56+'21'!R56</f>
        <v>0</v>
      </c>
      <c r="S56" s="72">
        <f>'[1]22'!$R56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Q57+'21'!R57</f>
        <v>13</v>
      </c>
      <c r="S57" s="73">
        <f>'[1]22'!$R57</f>
        <v>46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Q58+'21'!R58</f>
        <v>21</v>
      </c>
      <c r="S58" s="73">
        <f>'[1]22'!$R58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Q59+'21'!R59</f>
        <v>4</v>
      </c>
      <c r="S59" s="73">
        <f>'[1]22'!$R59</f>
        <v>8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Q60+'21'!R60</f>
        <v>0</v>
      </c>
      <c r="S60" s="73">
        <f>'[1]22'!$R60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Q61+'21'!R61</f>
        <v>0</v>
      </c>
      <c r="S61" s="73">
        <f>'[1]22'!$R61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Q62+'21'!R62</f>
        <v>13</v>
      </c>
      <c r="S62" s="73">
        <f>'[1]22'!$R62</f>
        <v>25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Q63+'21'!R63</f>
        <v>3</v>
      </c>
      <c r="S63" s="73">
        <f>'[1]22'!$R63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Q64+'21'!R64</f>
        <v>9</v>
      </c>
      <c r="S64" s="73">
        <f>'[1]22'!$R64</f>
        <v>4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1</v>
      </c>
      <c r="P65" s="63">
        <v>0</v>
      </c>
      <c r="Q65" s="33">
        <f t="shared" si="0"/>
        <v>1</v>
      </c>
      <c r="R65" s="34">
        <f>Q65+'21'!R65</f>
        <v>61</v>
      </c>
      <c r="S65" s="73">
        <f>'[1]22'!$R65</f>
        <v>52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Q66+'21'!R66</f>
        <v>1</v>
      </c>
      <c r="S66" s="73">
        <f>'[1]22'!$R66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Q67+'21'!R67</f>
        <v>11</v>
      </c>
      <c r="S67" s="73">
        <f>'[1]22'!$R67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1</v>
      </c>
      <c r="G68" s="30">
        <v>1</v>
      </c>
      <c r="H68" s="30">
        <v>1</v>
      </c>
      <c r="I68" s="30">
        <v>1</v>
      </c>
      <c r="J68" s="30">
        <v>0</v>
      </c>
      <c r="K68" s="30">
        <v>0</v>
      </c>
      <c r="L68" s="30">
        <v>0</v>
      </c>
      <c r="M68" s="30">
        <v>1</v>
      </c>
      <c r="N68" s="30">
        <v>9</v>
      </c>
      <c r="O68" s="30">
        <v>0</v>
      </c>
      <c r="P68" s="63">
        <v>0</v>
      </c>
      <c r="Q68" s="33">
        <f t="shared" si="0"/>
        <v>14</v>
      </c>
      <c r="R68" s="34">
        <f>Q68+'21'!R68</f>
        <v>296</v>
      </c>
      <c r="S68" s="73">
        <f>'[1]22'!$R68</f>
        <v>249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Q69+'21'!R69</f>
        <v>2</v>
      </c>
      <c r="S69" s="73">
        <f>'[1]22'!$R69</f>
        <v>6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Q70+'21'!R70</f>
        <v>12</v>
      </c>
      <c r="S70" s="73">
        <f>'[1]22'!$R70</f>
        <v>10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Q71+'21'!R71</f>
        <v>85</v>
      </c>
      <c r="S71" s="73">
        <f>'[1]22'!$R71</f>
        <v>83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Q72+'21'!R72</f>
        <v>0</v>
      </c>
      <c r="S72" s="72">
        <f>'[1]22'!$R72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Q73+'21'!R73</f>
        <v>0</v>
      </c>
      <c r="S73" s="72">
        <f>'[1]22'!$R73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Q74+'21'!R74</f>
        <v>87</v>
      </c>
      <c r="S74" s="73">
        <f>'[1]22'!$R74</f>
        <v>34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Q75+'21'!R75</f>
        <v>11</v>
      </c>
      <c r="S75" s="73">
        <f>'[1]22'!$R75</f>
        <v>1281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Q76+'21'!R76</f>
        <v>0</v>
      </c>
      <c r="S76" s="72">
        <f>'[1]22'!$R76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Q77+'21'!R77</f>
        <v>4</v>
      </c>
      <c r="S77" s="73">
        <f>'[1]22'!$R77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Q78+'21'!R78</f>
        <v>37</v>
      </c>
      <c r="S78" s="73">
        <f>'[1]22'!$R78</f>
        <v>48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Q79+'21'!R79</f>
        <v>0</v>
      </c>
      <c r="S79" s="72">
        <f>'[1]22'!$R79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Q80+'21'!R80</f>
        <v>0</v>
      </c>
      <c r="S80" s="73">
        <f>'[1]22'!$R80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Q81+'21'!R81</f>
        <v>0</v>
      </c>
      <c r="S81" s="72">
        <f>'[1]22'!$R81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4</v>
      </c>
      <c r="G82" s="30">
        <v>0</v>
      </c>
      <c r="H82" s="30">
        <v>12</v>
      </c>
      <c r="I82" s="30">
        <v>0</v>
      </c>
      <c r="J82" s="30">
        <v>0</v>
      </c>
      <c r="K82" s="30">
        <v>0</v>
      </c>
      <c r="L82" s="30">
        <v>0</v>
      </c>
      <c r="M82" s="30">
        <v>1</v>
      </c>
      <c r="N82" s="30">
        <v>20</v>
      </c>
      <c r="O82" s="30">
        <v>0</v>
      </c>
      <c r="P82" s="63">
        <v>0</v>
      </c>
      <c r="Q82" s="33">
        <f t="shared" si="0"/>
        <v>37</v>
      </c>
      <c r="R82" s="34">
        <f>Q82+'21'!R82</f>
        <v>835</v>
      </c>
      <c r="S82" s="73">
        <f>'[1]22'!$R82</f>
        <v>661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Q83+'21'!R83</f>
        <v>0</v>
      </c>
      <c r="S83" s="72">
        <f>'[1]22'!$R83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Q84+'21'!R84</f>
        <v>33</v>
      </c>
      <c r="S84" s="75">
        <f>'[1]22'!$R84</f>
        <v>24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22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22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Q87+'21'!R87</f>
        <v>0</v>
      </c>
      <c r="S87" s="73">
        <f>'[1]22'!$R87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2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2</v>
      </c>
      <c r="R88" s="34">
        <f>Q88+'21'!R88</f>
        <v>57</v>
      </c>
      <c r="S88" s="73">
        <f>'[1]22'!$R88</f>
        <v>132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Q89+'21'!R89</f>
        <v>6</v>
      </c>
      <c r="S89" s="73">
        <f>'[1]22'!$R89</f>
        <v>5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1</v>
      </c>
      <c r="R90" s="34">
        <f>Q90+'21'!R90</f>
        <v>48</v>
      </c>
      <c r="S90" s="73">
        <f>'[1]22'!$R90</f>
        <v>35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Q91+'21'!R91</f>
        <v>2</v>
      </c>
      <c r="S91" s="73">
        <f>'[1]22'!$R91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Q92+'21'!R92</f>
        <v>0</v>
      </c>
      <c r="S92" s="73">
        <f>'[1]22'!$R92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Q93+'21'!R93</f>
        <v>33</v>
      </c>
      <c r="S93" s="73">
        <f>'[1]22'!$R93</f>
        <v>30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1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1</v>
      </c>
      <c r="R94" s="34">
        <f>Q94+'21'!R94</f>
        <v>39</v>
      </c>
      <c r="S94" s="73">
        <f>'[1]22'!$R94</f>
        <v>14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Q95+'21'!R95</f>
        <v>9</v>
      </c>
      <c r="S95" s="73">
        <f>'[1]22'!$R95</f>
        <v>3</v>
      </c>
      <c r="T95" s="66" t="s">
        <v>135</v>
      </c>
    </row>
    <row r="96" spans="1:20" ht="20.100000000000001" customHeight="1">
      <c r="A96" s="100" t="s">
        <v>136</v>
      </c>
      <c r="B96" s="92">
        <v>17</v>
      </c>
      <c r="C96" s="30">
        <v>0</v>
      </c>
      <c r="D96" s="30">
        <v>0</v>
      </c>
      <c r="E96" s="30">
        <v>0</v>
      </c>
      <c r="F96" s="30">
        <v>1</v>
      </c>
      <c r="G96" s="30">
        <v>0</v>
      </c>
      <c r="H96" s="30">
        <v>1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3</v>
      </c>
      <c r="O96" s="30">
        <v>0</v>
      </c>
      <c r="P96" s="63">
        <v>0</v>
      </c>
      <c r="Q96" s="33">
        <f t="shared" si="1"/>
        <v>22</v>
      </c>
      <c r="R96" s="34">
        <f>Q96+'21'!R96</f>
        <v>331</v>
      </c>
      <c r="S96" s="73">
        <f>'[1]22'!$R96</f>
        <v>691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2</v>
      </c>
      <c r="I97" s="30">
        <v>2</v>
      </c>
      <c r="J97" s="30">
        <v>0</v>
      </c>
      <c r="K97" s="30">
        <v>0</v>
      </c>
      <c r="L97" s="30">
        <v>0</v>
      </c>
      <c r="M97" s="30">
        <v>1</v>
      </c>
      <c r="N97" s="30">
        <v>3</v>
      </c>
      <c r="O97" s="30">
        <v>0</v>
      </c>
      <c r="P97" s="63">
        <v>0</v>
      </c>
      <c r="Q97" s="33">
        <f t="shared" si="1"/>
        <v>8</v>
      </c>
      <c r="R97" s="34">
        <f>Q97+'21'!R97</f>
        <v>195</v>
      </c>
      <c r="S97" s="73">
        <f>'[1]22'!$R97</f>
        <v>70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3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3</v>
      </c>
      <c r="R98" s="34">
        <f>Q98+'21'!R98</f>
        <v>131</v>
      </c>
      <c r="S98" s="73">
        <f>'[1]22'!$R98</f>
        <v>67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Q99+'21'!R99</f>
        <v>2</v>
      </c>
      <c r="S99" s="72">
        <f>'[1]22'!$R99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Q100+'21'!R100</f>
        <v>1</v>
      </c>
      <c r="S100" s="72">
        <f>'[1]22'!$R100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Q101+'21'!R101</f>
        <v>0</v>
      </c>
      <c r="S101" s="72">
        <f>'[1]22'!$R101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Q102+'21'!R102</f>
        <v>0</v>
      </c>
      <c r="S102" s="72">
        <f>'[1]22'!$R102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4</v>
      </c>
      <c r="L103" s="30">
        <v>0</v>
      </c>
      <c r="M103" s="30">
        <v>3</v>
      </c>
      <c r="N103" s="30">
        <v>4</v>
      </c>
      <c r="O103" s="30">
        <v>0</v>
      </c>
      <c r="P103" s="63">
        <v>0</v>
      </c>
      <c r="Q103" s="33">
        <f t="shared" si="1"/>
        <v>11</v>
      </c>
      <c r="R103" s="34">
        <f>Q103+'21'!R103</f>
        <v>128</v>
      </c>
      <c r="S103" s="73">
        <f>'[1]22'!$R103</f>
        <v>99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Q104+'21'!R104</f>
        <v>14</v>
      </c>
      <c r="S104" s="72">
        <f>'[1]22'!$R104</f>
        <v>1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Q105+'21'!R105</f>
        <v>0</v>
      </c>
      <c r="S105" s="72">
        <f>'[1]22'!$R105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Q106+'21'!R106</f>
        <v>0</v>
      </c>
      <c r="S106" s="73">
        <f>'[1]22'!$R106</f>
        <v>7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Q107+'21'!R107</f>
        <v>10</v>
      </c>
      <c r="S107" s="73">
        <f>'[1]22'!$R107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Q108+'21'!R108</f>
        <v>2</v>
      </c>
      <c r="S108" s="73">
        <f>'[1]22'!$R108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Q109+'21'!R109</f>
        <v>0</v>
      </c>
      <c r="S109" s="72">
        <f>'[1]22'!$R109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Q110+'21'!R110</f>
        <v>0</v>
      </c>
      <c r="S110" s="72">
        <f>'[1]22'!$R110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Q111+'21'!R111</f>
        <v>0</v>
      </c>
      <c r="S111" s="72">
        <f>'[1]22'!$R111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Q112+'21'!R112</f>
        <v>0</v>
      </c>
      <c r="S112" s="72">
        <f>'[1]22'!$R112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2</v>
      </c>
      <c r="C113" s="30">
        <v>0</v>
      </c>
      <c r="D113" s="30">
        <v>0</v>
      </c>
      <c r="E113" s="30">
        <v>0</v>
      </c>
      <c r="F113" s="30">
        <v>13</v>
      </c>
      <c r="G113" s="30">
        <v>0</v>
      </c>
      <c r="H113" s="30">
        <v>2</v>
      </c>
      <c r="I113" s="30">
        <v>2</v>
      </c>
      <c r="J113" s="30">
        <v>0</v>
      </c>
      <c r="K113" s="30">
        <v>17</v>
      </c>
      <c r="L113" s="30">
        <v>0</v>
      </c>
      <c r="M113" s="30">
        <v>2</v>
      </c>
      <c r="N113" s="30">
        <v>7</v>
      </c>
      <c r="O113" s="30">
        <v>0</v>
      </c>
      <c r="P113" s="63">
        <v>0</v>
      </c>
      <c r="Q113" s="33">
        <f t="shared" si="1"/>
        <v>45</v>
      </c>
      <c r="R113" s="34">
        <f>Q113+'21'!R113</f>
        <v>1313</v>
      </c>
      <c r="S113" s="73">
        <f>'[1]22'!$R113</f>
        <v>1775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7</v>
      </c>
      <c r="L114" s="30">
        <v>0</v>
      </c>
      <c r="M114" s="30">
        <v>0</v>
      </c>
      <c r="N114" s="30">
        <v>3</v>
      </c>
      <c r="O114" s="30">
        <v>0</v>
      </c>
      <c r="P114" s="63">
        <v>0</v>
      </c>
      <c r="Q114" s="33">
        <f t="shared" si="1"/>
        <v>10</v>
      </c>
      <c r="R114" s="34">
        <f>Q114+'21'!R114</f>
        <v>112</v>
      </c>
      <c r="S114" s="73">
        <f>'[1]22'!$R114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Q115+'21'!R115</f>
        <v>15</v>
      </c>
      <c r="S115" s="73">
        <f>'[1]22'!$R115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1</v>
      </c>
      <c r="N116" s="30">
        <v>0</v>
      </c>
      <c r="O116" s="30">
        <v>0</v>
      </c>
      <c r="P116" s="63">
        <v>2</v>
      </c>
      <c r="Q116" s="33">
        <f t="shared" si="1"/>
        <v>3</v>
      </c>
      <c r="R116" s="34">
        <f>Q116+'21'!R116</f>
        <v>58</v>
      </c>
      <c r="S116" s="73">
        <f>'[1]22'!$R116</f>
        <v>97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Q117+'21'!R117</f>
        <v>25</v>
      </c>
      <c r="S117" s="73">
        <f>'[1]22'!$R117</f>
        <v>34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27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12</v>
      </c>
      <c r="O118" s="30">
        <v>0</v>
      </c>
      <c r="P118" s="63">
        <v>0</v>
      </c>
      <c r="Q118" s="33">
        <f t="shared" si="1"/>
        <v>39</v>
      </c>
      <c r="R118" s="34">
        <f>Q118+'21'!R118</f>
        <v>1125</v>
      </c>
      <c r="S118" s="73">
        <f>'[1]22'!$R118</f>
        <v>1603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Q119+'21'!R119</f>
        <v>0</v>
      </c>
      <c r="S119" s="72">
        <f>'[1]22'!$R119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Q120+'21'!R120</f>
        <v>0</v>
      </c>
      <c r="S120" s="72">
        <f>'[1]22'!$R120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Q121+'21'!R121</f>
        <v>4</v>
      </c>
      <c r="S121" s="73">
        <f>'[1]22'!$R121</f>
        <v>13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1</v>
      </c>
      <c r="I122" s="30">
        <v>1</v>
      </c>
      <c r="J122" s="30">
        <v>0</v>
      </c>
      <c r="K122" s="30">
        <v>7</v>
      </c>
      <c r="L122" s="30">
        <v>0</v>
      </c>
      <c r="M122" s="30">
        <v>0</v>
      </c>
      <c r="N122" s="30">
        <v>1</v>
      </c>
      <c r="O122" s="30">
        <v>1</v>
      </c>
      <c r="P122" s="63">
        <v>0</v>
      </c>
      <c r="Q122" s="33">
        <f t="shared" si="1"/>
        <v>11</v>
      </c>
      <c r="R122" s="34">
        <f>Q122+'21'!R122</f>
        <v>668</v>
      </c>
      <c r="S122" s="73">
        <f>'[1]22'!$R122</f>
        <v>485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Q123+'21'!R123</f>
        <v>0</v>
      </c>
      <c r="S123" s="72">
        <f>'[1]22'!$R123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Q124+'21'!R124</f>
        <v>0</v>
      </c>
      <c r="S124" s="72">
        <f>'[1]22'!$R124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Q125+'21'!R125</f>
        <v>0</v>
      </c>
      <c r="S125" s="84">
        <f>'[1]22'!$R125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Q126+'21'!R126</f>
        <v>0</v>
      </c>
      <c r="S126" s="84">
        <f>'[1]22'!$R126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Q127+'21'!R127</f>
        <v>0</v>
      </c>
      <c r="S127" s="85">
        <f>'[1]22'!$R127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Q128+'21'!R128</f>
        <v>50</v>
      </c>
      <c r="S128" s="86">
        <f>'[1]22'!$R128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22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22</v>
      </c>
    </row>
    <row r="132" spans="1:20" ht="20.100000000000001" customHeight="1">
      <c r="A132" s="98" t="s">
        <v>200</v>
      </c>
      <c r="B132" s="92">
        <v>62</v>
      </c>
      <c r="C132" s="30">
        <v>12</v>
      </c>
      <c r="D132" s="30">
        <v>10</v>
      </c>
      <c r="E132" s="30">
        <v>20</v>
      </c>
      <c r="F132" s="30">
        <v>60</v>
      </c>
      <c r="G132" s="30">
        <v>12</v>
      </c>
      <c r="H132" s="30">
        <v>74</v>
      </c>
      <c r="I132" s="30">
        <v>31</v>
      </c>
      <c r="J132" s="30">
        <v>55</v>
      </c>
      <c r="K132" s="30">
        <v>116</v>
      </c>
      <c r="L132" s="30">
        <v>27</v>
      </c>
      <c r="M132" s="30">
        <v>81</v>
      </c>
      <c r="N132" s="30">
        <v>236</v>
      </c>
      <c r="O132" s="30">
        <v>51</v>
      </c>
      <c r="P132" s="63">
        <v>87</v>
      </c>
      <c r="Q132" s="33">
        <f t="shared" ref="Q132:Q137" si="2">SUM(B132:P132)</f>
        <v>934</v>
      </c>
      <c r="R132" s="34">
        <f>Q132+'21'!R132</f>
        <v>19944</v>
      </c>
      <c r="S132" s="88">
        <f>'[1]22'!$R132</f>
        <v>19890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0</v>
      </c>
      <c r="D133" s="30">
        <v>0</v>
      </c>
      <c r="E133" s="30">
        <v>0</v>
      </c>
      <c r="F133" s="30">
        <v>1</v>
      </c>
      <c r="G133" s="30">
        <v>2</v>
      </c>
      <c r="H133" s="30">
        <v>0</v>
      </c>
      <c r="I133" s="30">
        <v>0</v>
      </c>
      <c r="J133" s="30">
        <v>0</v>
      </c>
      <c r="K133" s="30">
        <v>3</v>
      </c>
      <c r="L133" s="30">
        <v>0</v>
      </c>
      <c r="M133" s="30">
        <v>3</v>
      </c>
      <c r="N133" s="30">
        <v>0</v>
      </c>
      <c r="O133" s="30">
        <v>2</v>
      </c>
      <c r="P133" s="63">
        <v>0</v>
      </c>
      <c r="Q133" s="33">
        <f t="shared" si="2"/>
        <v>13</v>
      </c>
      <c r="R133" s="34">
        <f>Q133+'21'!R133</f>
        <v>239</v>
      </c>
      <c r="S133" s="86">
        <f>'[1]22'!$R133</f>
        <v>213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2</v>
      </c>
      <c r="O134" s="30">
        <v>1</v>
      </c>
      <c r="P134" s="63">
        <v>0</v>
      </c>
      <c r="Q134" s="51">
        <f t="shared" si="2"/>
        <v>6</v>
      </c>
      <c r="R134" s="34">
        <f>Q134+'21'!R134</f>
        <v>210</v>
      </c>
      <c r="S134" s="86">
        <f>'[1]22'!$R134</f>
        <v>202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Q135+'21'!R135</f>
        <v>0</v>
      </c>
      <c r="S135" s="86">
        <f>'[1]22'!$R135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</v>
      </c>
      <c r="C136" s="30">
        <v>2</v>
      </c>
      <c r="D136" s="30">
        <v>3</v>
      </c>
      <c r="E136" s="30">
        <v>0</v>
      </c>
      <c r="F136" s="30">
        <v>9</v>
      </c>
      <c r="G136" s="30">
        <v>0</v>
      </c>
      <c r="H136" s="30">
        <v>8</v>
      </c>
      <c r="I136" s="30">
        <v>3</v>
      </c>
      <c r="J136" s="30">
        <v>0</v>
      </c>
      <c r="K136" s="30">
        <v>8</v>
      </c>
      <c r="L136" s="30">
        <v>6</v>
      </c>
      <c r="M136" s="30">
        <v>3</v>
      </c>
      <c r="N136" s="30">
        <v>31</v>
      </c>
      <c r="O136" s="30">
        <v>1</v>
      </c>
      <c r="P136" s="63">
        <v>10</v>
      </c>
      <c r="Q136" s="51">
        <f t="shared" si="2"/>
        <v>86</v>
      </c>
      <c r="R136" s="34">
        <f>Q136+'21'!R136</f>
        <v>2049</v>
      </c>
      <c r="S136" s="86">
        <f>'[1]22'!$R136</f>
        <v>2275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Q137+'21'!R137</f>
        <v>0</v>
      </c>
      <c r="S137" s="86">
        <f>'[1]22'!$R137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087" priority="34" operator="greaterThan">
      <formula>0</formula>
    </cfRule>
  </conditionalFormatting>
  <conditionalFormatting sqref="Q44">
    <cfRule type="cellIs" dxfId="1086" priority="33" operator="greaterThan">
      <formula>0</formula>
    </cfRule>
  </conditionalFormatting>
  <conditionalFormatting sqref="Q46">
    <cfRule type="cellIs" dxfId="1085" priority="32" operator="greaterThan">
      <formula>0</formula>
    </cfRule>
  </conditionalFormatting>
  <conditionalFormatting sqref="B46:P46">
    <cfRule type="cellIs" dxfId="1084" priority="31" operator="greaterThan">
      <formula>0</formula>
    </cfRule>
  </conditionalFormatting>
  <conditionalFormatting sqref="B50:P51">
    <cfRule type="cellIs" dxfId="1083" priority="30" operator="greaterThan">
      <formula>0</formula>
    </cfRule>
  </conditionalFormatting>
  <conditionalFormatting sqref="Q50:Q51">
    <cfRule type="cellIs" dxfId="1082" priority="29" operator="greaterThan">
      <formula>0</formula>
    </cfRule>
  </conditionalFormatting>
  <conditionalFormatting sqref="Q54:Q56">
    <cfRule type="cellIs" dxfId="1081" priority="28" operator="greaterThan">
      <formula>0</formula>
    </cfRule>
  </conditionalFormatting>
  <conditionalFormatting sqref="B54:P56">
    <cfRule type="cellIs" dxfId="1080" priority="27" operator="greaterThan">
      <formula>0</formula>
    </cfRule>
  </conditionalFormatting>
  <conditionalFormatting sqref="Q72:Q73">
    <cfRule type="cellIs" dxfId="1079" priority="26" operator="greaterThan">
      <formula>0</formula>
    </cfRule>
  </conditionalFormatting>
  <conditionalFormatting sqref="B72:P73">
    <cfRule type="cellIs" dxfId="1078" priority="25" operator="greaterThan">
      <formula>0</formula>
    </cfRule>
  </conditionalFormatting>
  <conditionalFormatting sqref="Q81">
    <cfRule type="cellIs" dxfId="1077" priority="24" operator="greaterThan">
      <formula>0</formula>
    </cfRule>
  </conditionalFormatting>
  <conditionalFormatting sqref="B81:P81">
    <cfRule type="cellIs" dxfId="1076" priority="23" operator="greaterThan">
      <formula>0</formula>
    </cfRule>
  </conditionalFormatting>
  <conditionalFormatting sqref="Q76">
    <cfRule type="cellIs" dxfId="1075" priority="22" operator="greaterThan">
      <formula>0</formula>
    </cfRule>
  </conditionalFormatting>
  <conditionalFormatting sqref="B76:P76">
    <cfRule type="cellIs" dxfId="1074" priority="21" operator="greaterThan">
      <formula>0</formula>
    </cfRule>
  </conditionalFormatting>
  <conditionalFormatting sqref="Q79">
    <cfRule type="cellIs" dxfId="1073" priority="20" operator="greaterThan">
      <formula>0</formula>
    </cfRule>
  </conditionalFormatting>
  <conditionalFormatting sqref="B79:P79">
    <cfRule type="cellIs" dxfId="1072" priority="19" operator="greaterThan">
      <formula>0</formula>
    </cfRule>
  </conditionalFormatting>
  <conditionalFormatting sqref="Q83">
    <cfRule type="cellIs" dxfId="1071" priority="18" operator="greaterThan">
      <formula>0</formula>
    </cfRule>
  </conditionalFormatting>
  <conditionalFormatting sqref="B83:P83">
    <cfRule type="cellIs" dxfId="1070" priority="17" operator="greaterThan">
      <formula>0</formula>
    </cfRule>
  </conditionalFormatting>
  <conditionalFormatting sqref="Q100:Q102 Q104:Q105">
    <cfRule type="cellIs" dxfId="1069" priority="16" operator="greaterThan">
      <formula>0</formula>
    </cfRule>
  </conditionalFormatting>
  <conditionalFormatting sqref="B100:P102 B104:P105">
    <cfRule type="cellIs" dxfId="1068" priority="15" operator="greaterThan">
      <formula>0</formula>
    </cfRule>
  </conditionalFormatting>
  <conditionalFormatting sqref="Q109:Q111">
    <cfRule type="cellIs" dxfId="1067" priority="14" operator="greaterThan">
      <formula>0</formula>
    </cfRule>
  </conditionalFormatting>
  <conditionalFormatting sqref="B109:P111">
    <cfRule type="cellIs" dxfId="1066" priority="13" operator="greaterThan">
      <formula>0</formula>
    </cfRule>
  </conditionalFormatting>
  <conditionalFormatting sqref="Q119:Q120">
    <cfRule type="cellIs" dxfId="1065" priority="12" operator="greaterThan">
      <formula>0</formula>
    </cfRule>
  </conditionalFormatting>
  <conditionalFormatting sqref="B119:P120">
    <cfRule type="cellIs" dxfId="1064" priority="11" operator="greaterThan">
      <formula>0</formula>
    </cfRule>
  </conditionalFormatting>
  <conditionalFormatting sqref="Q123">
    <cfRule type="cellIs" dxfId="1063" priority="10" operator="greaterThan">
      <formula>0</formula>
    </cfRule>
  </conditionalFormatting>
  <conditionalFormatting sqref="B123:P123">
    <cfRule type="cellIs" dxfId="1062" priority="9" operator="greaterThan">
      <formula>0</formula>
    </cfRule>
  </conditionalFormatting>
  <conditionalFormatting sqref="Q125:Q127">
    <cfRule type="cellIs" dxfId="1061" priority="8" operator="greaterThan">
      <formula>0</formula>
    </cfRule>
  </conditionalFormatting>
  <conditionalFormatting sqref="B125:P127">
    <cfRule type="cellIs" dxfId="1060" priority="7" operator="greaterThan">
      <formula>0</formula>
    </cfRule>
  </conditionalFormatting>
  <conditionalFormatting sqref="Q124">
    <cfRule type="cellIs" dxfId="1059" priority="6" operator="greaterThan">
      <formula>0</formula>
    </cfRule>
  </conditionalFormatting>
  <conditionalFormatting sqref="B124:P124">
    <cfRule type="cellIs" dxfId="1058" priority="5" operator="greaterThan">
      <formula>0</formula>
    </cfRule>
  </conditionalFormatting>
  <conditionalFormatting sqref="Q112">
    <cfRule type="cellIs" dxfId="1057" priority="4" operator="greaterThan">
      <formula>0</formula>
    </cfRule>
  </conditionalFormatting>
  <conditionalFormatting sqref="B112:P112">
    <cfRule type="cellIs" dxfId="1056" priority="3" operator="greaterThan">
      <formula>0</formula>
    </cfRule>
  </conditionalFormatting>
  <conditionalFormatting sqref="Q99">
    <cfRule type="cellIs" dxfId="1055" priority="2" operator="greaterThan">
      <formula>0</formula>
    </cfRule>
  </conditionalFormatting>
  <conditionalFormatting sqref="B99:P99">
    <cfRule type="cellIs" dxfId="1054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61" zoomScaleNormal="50" zoomScaleSheetLayoutView="100" workbookViewId="0">
      <selection activeCell="R40" sqref="R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SUM('22'!L13,"1")</f>
        <v>43982</v>
      </c>
      <c r="J13" s="151"/>
      <c r="K13" s="111" t="s">
        <v>222</v>
      </c>
      <c r="L13" s="151">
        <f>I13+6</f>
        <v>43988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23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23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23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23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3</v>
      </c>
      <c r="E43" s="30">
        <v>0</v>
      </c>
      <c r="F43" s="30">
        <v>1</v>
      </c>
      <c r="G43" s="30">
        <v>0</v>
      </c>
      <c r="H43" s="30">
        <v>0</v>
      </c>
      <c r="I43" s="30">
        <v>2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1</v>
      </c>
      <c r="Q43" s="27">
        <f>SUM(B43:P43)</f>
        <v>7</v>
      </c>
      <c r="R43" s="28">
        <f>Q43+'22'!R43</f>
        <v>476</v>
      </c>
      <c r="S43" s="71">
        <f>'[1]23'!$R43</f>
        <v>502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Q44+'22'!R44</f>
        <v>0</v>
      </c>
      <c r="S44" s="72">
        <f>'[1]23'!$R44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Q45+'22'!R45</f>
        <v>2</v>
      </c>
      <c r="S45" s="73">
        <f>'[1]23'!$R45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Q46+'22'!R46</f>
        <v>1</v>
      </c>
      <c r="S46" s="72">
        <f>'[1]23'!$R46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1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1</v>
      </c>
      <c r="R47" s="34">
        <f>Q47+'22'!R47</f>
        <v>1</v>
      </c>
      <c r="S47" s="73">
        <f>'[1]23'!$R47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Q48+'22'!R48+11</f>
        <v>110</v>
      </c>
      <c r="S48" s="73">
        <f>'[1]23'!$R48</f>
        <v>103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Q49+'22'!R49</f>
        <v>1</v>
      </c>
      <c r="S49" s="73">
        <f>'[1]23'!$R49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Q50+'22'!R50</f>
        <v>0</v>
      </c>
      <c r="S50" s="72">
        <f>'[1]23'!$R50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Q51+'22'!R51</f>
        <v>1</v>
      </c>
      <c r="S51" s="72">
        <f>'[1]23'!$R51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1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6</v>
      </c>
      <c r="P52" s="63">
        <v>0</v>
      </c>
      <c r="Q52" s="33">
        <f t="shared" si="0"/>
        <v>7</v>
      </c>
      <c r="R52" s="34">
        <f>Q52+'22'!R52</f>
        <v>55</v>
      </c>
      <c r="S52" s="73">
        <f>'[1]23'!$R52</f>
        <v>95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21</v>
      </c>
      <c r="I53" s="30">
        <v>1</v>
      </c>
      <c r="J53" s="30">
        <v>0</v>
      </c>
      <c r="K53" s="30">
        <v>9</v>
      </c>
      <c r="L53" s="30">
        <v>0</v>
      </c>
      <c r="M53" s="30">
        <v>0</v>
      </c>
      <c r="N53" s="30">
        <v>7</v>
      </c>
      <c r="O53" s="30">
        <v>0</v>
      </c>
      <c r="P53" s="63">
        <v>0</v>
      </c>
      <c r="Q53" s="33">
        <f t="shared" si="0"/>
        <v>38</v>
      </c>
      <c r="R53" s="34">
        <f>Q53+'22'!R53</f>
        <v>585</v>
      </c>
      <c r="S53" s="73">
        <f>'[1]23'!$R53</f>
        <v>599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Q54+'22'!R54</f>
        <v>0</v>
      </c>
      <c r="S54" s="72">
        <f>'[1]23'!$R54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Q55+'22'!R55</f>
        <v>0</v>
      </c>
      <c r="S55" s="72">
        <f>'[1]23'!$R55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Q56+'22'!R56</f>
        <v>0</v>
      </c>
      <c r="S56" s="72">
        <f>'[1]23'!$R56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Q57+'22'!R57</f>
        <v>13</v>
      </c>
      <c r="S57" s="73">
        <f>'[1]23'!$R57</f>
        <v>49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1</v>
      </c>
      <c r="Q58" s="33">
        <f t="shared" si="0"/>
        <v>1</v>
      </c>
      <c r="R58" s="34">
        <f>Q58+'22'!R58</f>
        <v>22</v>
      </c>
      <c r="S58" s="73">
        <f>'[1]23'!$R58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Q59+'22'!R59</f>
        <v>4</v>
      </c>
      <c r="S59" s="73">
        <f>'[1]23'!$R59</f>
        <v>8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Q60+'22'!R60</f>
        <v>0</v>
      </c>
      <c r="S60" s="73">
        <f>'[1]23'!$R60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Q61+'22'!R61</f>
        <v>0</v>
      </c>
      <c r="S61" s="73">
        <f>'[1]23'!$R61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Q62+'22'!R62</f>
        <v>13</v>
      </c>
      <c r="S62" s="73">
        <f>'[1]23'!$R62</f>
        <v>26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Q63+'22'!R63</f>
        <v>3</v>
      </c>
      <c r="S63" s="73">
        <f>'[1]23'!$R63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Q64+'22'!R64</f>
        <v>9</v>
      </c>
      <c r="S64" s="73">
        <f>'[1]23'!$R64</f>
        <v>5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Q65+'22'!R65</f>
        <v>61</v>
      </c>
      <c r="S65" s="73">
        <f>'[1]23'!$R65</f>
        <v>53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Q66+'22'!R66</f>
        <v>1</v>
      </c>
      <c r="S66" s="73">
        <f>'[1]23'!$R66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1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1</v>
      </c>
      <c r="R67" s="34">
        <f>Q67+'22'!R67</f>
        <v>12</v>
      </c>
      <c r="S67" s="73">
        <f>'[1]23'!$R67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1</v>
      </c>
      <c r="E68" s="30">
        <v>0</v>
      </c>
      <c r="F68" s="30">
        <v>0</v>
      </c>
      <c r="G68" s="30">
        <v>0</v>
      </c>
      <c r="H68" s="30">
        <v>4</v>
      </c>
      <c r="I68" s="30">
        <v>0</v>
      </c>
      <c r="J68" s="30">
        <v>1</v>
      </c>
      <c r="K68" s="30">
        <v>0</v>
      </c>
      <c r="L68" s="30">
        <v>0</v>
      </c>
      <c r="M68" s="30">
        <v>2</v>
      </c>
      <c r="N68" s="30">
        <v>9</v>
      </c>
      <c r="O68" s="30">
        <v>0</v>
      </c>
      <c r="P68" s="63">
        <v>1</v>
      </c>
      <c r="Q68" s="33">
        <f t="shared" si="0"/>
        <v>18</v>
      </c>
      <c r="R68" s="34">
        <f>Q68+'22'!R68</f>
        <v>314</v>
      </c>
      <c r="S68" s="73">
        <f>'[1]23'!$R68</f>
        <v>254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Q69+'22'!R69</f>
        <v>2</v>
      </c>
      <c r="S69" s="73">
        <f>'[1]23'!$R69</f>
        <v>6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Q70+'22'!R70</f>
        <v>12</v>
      </c>
      <c r="S70" s="73">
        <f>'[1]23'!$R70</f>
        <v>10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2</v>
      </c>
      <c r="P71" s="63">
        <v>0</v>
      </c>
      <c r="Q71" s="33">
        <f t="shared" si="0"/>
        <v>2</v>
      </c>
      <c r="R71" s="34">
        <f>Q71+'22'!R71</f>
        <v>87</v>
      </c>
      <c r="S71" s="73">
        <f>'[1]23'!$R71</f>
        <v>83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Q72+'22'!R72</f>
        <v>0</v>
      </c>
      <c r="S72" s="72">
        <f>'[1]23'!$R72</f>
        <v>3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Q73+'22'!R73</f>
        <v>0</v>
      </c>
      <c r="S73" s="72">
        <f>'[1]23'!$R73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Q74+'22'!R74</f>
        <v>87</v>
      </c>
      <c r="S74" s="73">
        <f>'[1]23'!$R74</f>
        <v>35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Q75+'22'!R75</f>
        <v>11</v>
      </c>
      <c r="S75" s="73">
        <f>'[1]23'!$R75</f>
        <v>1331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Q76+'22'!R76</f>
        <v>0</v>
      </c>
      <c r="S76" s="72">
        <f>'[1]23'!$R76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Q77+'22'!R77</f>
        <v>4</v>
      </c>
      <c r="S77" s="73">
        <f>'[1]23'!$R77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2</v>
      </c>
      <c r="N78" s="30">
        <v>0</v>
      </c>
      <c r="O78" s="30">
        <v>0</v>
      </c>
      <c r="P78" s="63">
        <v>0</v>
      </c>
      <c r="Q78" s="33">
        <f t="shared" si="0"/>
        <v>2</v>
      </c>
      <c r="R78" s="34">
        <f>Q78+'22'!R78</f>
        <v>39</v>
      </c>
      <c r="S78" s="73">
        <f>'[1]23'!$R78</f>
        <v>48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Q79+'22'!R79</f>
        <v>0</v>
      </c>
      <c r="S79" s="72">
        <f>'[1]23'!$R79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Q80+'22'!R80</f>
        <v>0</v>
      </c>
      <c r="S80" s="73">
        <f>'[1]23'!$R80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Q81+'22'!R81</f>
        <v>0</v>
      </c>
      <c r="S81" s="72">
        <f>'[1]23'!$R81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2</v>
      </c>
      <c r="E82" s="30">
        <v>0</v>
      </c>
      <c r="F82" s="30">
        <v>0</v>
      </c>
      <c r="G82" s="30">
        <v>0</v>
      </c>
      <c r="H82" s="30">
        <v>16</v>
      </c>
      <c r="I82" s="30">
        <v>1</v>
      </c>
      <c r="J82" s="30">
        <v>3</v>
      </c>
      <c r="K82" s="30">
        <v>0</v>
      </c>
      <c r="L82" s="30">
        <v>0</v>
      </c>
      <c r="M82" s="30">
        <v>1</v>
      </c>
      <c r="N82" s="30">
        <v>1</v>
      </c>
      <c r="O82" s="30">
        <v>0</v>
      </c>
      <c r="P82" s="63">
        <v>1</v>
      </c>
      <c r="Q82" s="33">
        <f t="shared" si="0"/>
        <v>25</v>
      </c>
      <c r="R82" s="34">
        <f>Q82+'22'!R82</f>
        <v>860</v>
      </c>
      <c r="S82" s="73">
        <f>'[1]23'!$R82</f>
        <v>664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Q83+'22'!R83</f>
        <v>0</v>
      </c>
      <c r="S83" s="72">
        <f>'[1]23'!$R83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Q84+'22'!R84</f>
        <v>33</v>
      </c>
      <c r="S84" s="75">
        <f>'[1]23'!$R84</f>
        <v>25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23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23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Q87+'22'!R87</f>
        <v>0</v>
      </c>
      <c r="S87" s="73">
        <f>'[1]23'!$R87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2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2</v>
      </c>
      <c r="R88" s="34">
        <f>Q88+'22'!R88</f>
        <v>59</v>
      </c>
      <c r="S88" s="73">
        <f>'[1]23'!$R88</f>
        <v>136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Q89+'22'!R89</f>
        <v>6</v>
      </c>
      <c r="S89" s="73">
        <f>'[1]23'!$R89</f>
        <v>5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Q90+'22'!R90</f>
        <v>48</v>
      </c>
      <c r="S90" s="73">
        <f>'[1]23'!$R90</f>
        <v>35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Q91+'22'!R91</f>
        <v>2</v>
      </c>
      <c r="S91" s="73">
        <f>'[1]23'!$R91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Q92+'22'!R92</f>
        <v>0</v>
      </c>
      <c r="S92" s="73">
        <f>'[1]23'!$R92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Q93+'22'!R93</f>
        <v>33</v>
      </c>
      <c r="S93" s="73">
        <f>'[1]23'!$R93</f>
        <v>31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Q94+'22'!R94</f>
        <v>39</v>
      </c>
      <c r="S94" s="73">
        <f>'[1]23'!$R94</f>
        <v>15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Q95+'22'!R95</f>
        <v>9</v>
      </c>
      <c r="S95" s="73">
        <f>'[1]23'!$R95</f>
        <v>3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2</v>
      </c>
      <c r="E96" s="30">
        <v>0</v>
      </c>
      <c r="F96" s="30">
        <v>1</v>
      </c>
      <c r="G96" s="30">
        <v>0</v>
      </c>
      <c r="H96" s="30">
        <v>5</v>
      </c>
      <c r="I96" s="30">
        <v>1</v>
      </c>
      <c r="J96" s="30">
        <v>0</v>
      </c>
      <c r="K96" s="30">
        <v>0</v>
      </c>
      <c r="L96" s="30">
        <v>0</v>
      </c>
      <c r="M96" s="30">
        <v>1</v>
      </c>
      <c r="N96" s="30">
        <v>9</v>
      </c>
      <c r="O96" s="30">
        <v>1</v>
      </c>
      <c r="P96" s="63">
        <v>1</v>
      </c>
      <c r="Q96" s="33">
        <f t="shared" si="1"/>
        <v>21</v>
      </c>
      <c r="R96" s="34">
        <f>Q96+'22'!R96</f>
        <v>352</v>
      </c>
      <c r="S96" s="73">
        <f>'[1]23'!$R96</f>
        <v>717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1</v>
      </c>
      <c r="J97" s="30">
        <v>2</v>
      </c>
      <c r="K97" s="30">
        <v>0</v>
      </c>
      <c r="L97" s="30">
        <v>0</v>
      </c>
      <c r="M97" s="30">
        <v>1</v>
      </c>
      <c r="N97" s="30">
        <v>0</v>
      </c>
      <c r="O97" s="30">
        <v>0</v>
      </c>
      <c r="P97" s="63">
        <v>0</v>
      </c>
      <c r="Q97" s="33">
        <f t="shared" si="1"/>
        <v>4</v>
      </c>
      <c r="R97" s="34">
        <f>Q97+'22'!R97</f>
        <v>199</v>
      </c>
      <c r="S97" s="73">
        <f>'[1]23'!$R97</f>
        <v>146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1</v>
      </c>
      <c r="E98" s="30">
        <v>0</v>
      </c>
      <c r="F98" s="30">
        <v>0</v>
      </c>
      <c r="G98" s="30">
        <v>0</v>
      </c>
      <c r="H98" s="30">
        <v>1</v>
      </c>
      <c r="I98" s="30">
        <v>1</v>
      </c>
      <c r="J98" s="30">
        <v>0</v>
      </c>
      <c r="K98" s="30">
        <v>0</v>
      </c>
      <c r="L98" s="30">
        <v>0</v>
      </c>
      <c r="M98" s="30">
        <v>2</v>
      </c>
      <c r="N98" s="30">
        <v>0</v>
      </c>
      <c r="O98" s="30">
        <v>0</v>
      </c>
      <c r="P98" s="63">
        <v>0</v>
      </c>
      <c r="Q98" s="33">
        <f t="shared" si="1"/>
        <v>5</v>
      </c>
      <c r="R98" s="34">
        <f>Q98+'22'!R98</f>
        <v>136</v>
      </c>
      <c r="S98" s="73">
        <f>'[1]23'!$R98</f>
        <v>111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Q99+'22'!R99</f>
        <v>2</v>
      </c>
      <c r="S99" s="72">
        <f>'[1]23'!$R99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Q100+'22'!R100</f>
        <v>1</v>
      </c>
      <c r="S100" s="72">
        <f>'[1]23'!$R100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Q101+'22'!R101</f>
        <v>0</v>
      </c>
      <c r="S101" s="72">
        <f>'[1]23'!$R101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1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1</v>
      </c>
      <c r="R102" s="31">
        <f>Q102+'22'!R102</f>
        <v>1</v>
      </c>
      <c r="S102" s="72">
        <f>'[1]23'!$R102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1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3</v>
      </c>
      <c r="N103" s="30">
        <v>3</v>
      </c>
      <c r="O103" s="30">
        <v>0</v>
      </c>
      <c r="P103" s="63">
        <v>0</v>
      </c>
      <c r="Q103" s="33">
        <f t="shared" si="1"/>
        <v>7</v>
      </c>
      <c r="R103" s="34">
        <f>Q103+'22'!R103</f>
        <v>135</v>
      </c>
      <c r="S103" s="73">
        <f>'[1]23'!$R103</f>
        <v>102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Q104+'22'!R104</f>
        <v>14</v>
      </c>
      <c r="S104" s="72">
        <f>'[1]23'!$R104</f>
        <v>1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Q105+'22'!R105</f>
        <v>0</v>
      </c>
      <c r="S105" s="72">
        <f>'[1]23'!$R105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Q106+'22'!R106</f>
        <v>0</v>
      </c>
      <c r="S106" s="73">
        <f>'[1]23'!$R106</f>
        <v>7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Q107+'22'!R107</f>
        <v>10</v>
      </c>
      <c r="S107" s="73">
        <f>'[1]23'!$R107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Q108+'22'!R108</f>
        <v>2</v>
      </c>
      <c r="S108" s="73">
        <f>'[1]23'!$R108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Q109+'22'!R109</f>
        <v>0</v>
      </c>
      <c r="S109" s="72">
        <f>'[1]23'!$R109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Q110+'22'!R110</f>
        <v>0</v>
      </c>
      <c r="S110" s="72">
        <f>'[1]23'!$R110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Q111+'22'!R111</f>
        <v>0</v>
      </c>
      <c r="S111" s="72">
        <f>'[1]23'!$R111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Q112+'22'!R112</f>
        <v>0</v>
      </c>
      <c r="S112" s="72">
        <f>'[1]23'!$R112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12</v>
      </c>
      <c r="G113" s="30">
        <v>0</v>
      </c>
      <c r="H113" s="30">
        <v>27</v>
      </c>
      <c r="I113" s="30">
        <v>0</v>
      </c>
      <c r="J113" s="30">
        <v>3</v>
      </c>
      <c r="K113" s="30">
        <v>2</v>
      </c>
      <c r="L113" s="30">
        <v>0</v>
      </c>
      <c r="M113" s="30">
        <v>0</v>
      </c>
      <c r="N113" s="30">
        <v>36</v>
      </c>
      <c r="O113" s="30">
        <v>2</v>
      </c>
      <c r="P113" s="63">
        <v>2</v>
      </c>
      <c r="Q113" s="33">
        <f t="shared" si="1"/>
        <v>84</v>
      </c>
      <c r="R113" s="34">
        <f>Q113+'22'!R113</f>
        <v>1397</v>
      </c>
      <c r="S113" s="73">
        <f>'[1]23'!$R113</f>
        <v>1824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2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2</v>
      </c>
      <c r="O114" s="30">
        <v>0</v>
      </c>
      <c r="P114" s="63">
        <v>0</v>
      </c>
      <c r="Q114" s="33">
        <f t="shared" si="1"/>
        <v>4</v>
      </c>
      <c r="R114" s="34">
        <f>Q114+'22'!R114</f>
        <v>116</v>
      </c>
      <c r="S114" s="73">
        <f>'[1]23'!$R114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Q115+'22'!R115</f>
        <v>15</v>
      </c>
      <c r="S115" s="73">
        <f>'[1]23'!$R115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2</v>
      </c>
      <c r="O116" s="30">
        <v>0</v>
      </c>
      <c r="P116" s="63">
        <v>0</v>
      </c>
      <c r="Q116" s="33">
        <f t="shared" si="1"/>
        <v>2</v>
      </c>
      <c r="R116" s="34">
        <f>Q116+'22'!R116</f>
        <v>60</v>
      </c>
      <c r="S116" s="73">
        <f>'[1]23'!$R116</f>
        <v>97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Q117+'22'!R117</f>
        <v>25</v>
      </c>
      <c r="S117" s="73">
        <f>'[1]23'!$R117</f>
        <v>34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1</v>
      </c>
      <c r="E118" s="30">
        <v>0</v>
      </c>
      <c r="F118" s="30">
        <v>0</v>
      </c>
      <c r="G118" s="30">
        <v>0</v>
      </c>
      <c r="H118" s="30">
        <v>12</v>
      </c>
      <c r="I118" s="30">
        <v>2</v>
      </c>
      <c r="J118" s="30">
        <v>0</v>
      </c>
      <c r="K118" s="30">
        <v>1</v>
      </c>
      <c r="L118" s="30">
        <v>0</v>
      </c>
      <c r="M118" s="30">
        <v>0</v>
      </c>
      <c r="N118" s="30">
        <v>26</v>
      </c>
      <c r="O118" s="30">
        <v>0</v>
      </c>
      <c r="P118" s="63">
        <v>2</v>
      </c>
      <c r="Q118" s="33">
        <f t="shared" si="1"/>
        <v>44</v>
      </c>
      <c r="R118" s="34">
        <f>Q118+'22'!R118</f>
        <v>1169</v>
      </c>
      <c r="S118" s="73">
        <f>'[1]23'!$R118</f>
        <v>1621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Q119+'22'!R119</f>
        <v>0</v>
      </c>
      <c r="S119" s="72">
        <f>'[1]23'!$R119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Q120+'22'!R120</f>
        <v>0</v>
      </c>
      <c r="S120" s="72">
        <f>'[1]23'!$R120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Q121+'22'!R121</f>
        <v>4</v>
      </c>
      <c r="S121" s="73">
        <f>'[1]23'!$R121</f>
        <v>13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4</v>
      </c>
      <c r="E122" s="30">
        <v>0</v>
      </c>
      <c r="F122" s="30">
        <v>0</v>
      </c>
      <c r="G122" s="30">
        <v>0</v>
      </c>
      <c r="H122" s="30">
        <v>1</v>
      </c>
      <c r="I122" s="30">
        <v>1</v>
      </c>
      <c r="J122" s="30">
        <v>2</v>
      </c>
      <c r="K122" s="30">
        <v>4</v>
      </c>
      <c r="L122" s="30">
        <v>0</v>
      </c>
      <c r="M122" s="30">
        <v>0</v>
      </c>
      <c r="N122" s="30">
        <v>2</v>
      </c>
      <c r="O122" s="30">
        <v>3</v>
      </c>
      <c r="P122" s="63">
        <v>0</v>
      </c>
      <c r="Q122" s="33">
        <f t="shared" si="1"/>
        <v>17</v>
      </c>
      <c r="R122" s="34">
        <f>Q122+'22'!R122</f>
        <v>685</v>
      </c>
      <c r="S122" s="73">
        <f>'[1]23'!$R122</f>
        <v>508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Q123+'22'!R123</f>
        <v>0</v>
      </c>
      <c r="S123" s="72">
        <f>'[1]23'!$R123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Q124+'22'!R124</f>
        <v>0</v>
      </c>
      <c r="S124" s="72">
        <f>'[1]23'!$R124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Q125+'22'!R125</f>
        <v>0</v>
      </c>
      <c r="S125" s="84">
        <f>'[1]23'!$R125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Q126+'22'!R126</f>
        <v>0</v>
      </c>
      <c r="S126" s="84">
        <f>'[1]23'!$R126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Q127+'22'!R127</f>
        <v>0</v>
      </c>
      <c r="S127" s="85">
        <f>'[1]23'!$R127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Q128+'22'!R128</f>
        <v>50</v>
      </c>
      <c r="S128" s="86">
        <f>'[1]23'!$R128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23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23</v>
      </c>
    </row>
    <row r="132" spans="1:20" ht="20.100000000000001" customHeight="1">
      <c r="A132" s="98" t="s">
        <v>200</v>
      </c>
      <c r="B132" s="92">
        <v>83</v>
      </c>
      <c r="C132" s="30">
        <v>16</v>
      </c>
      <c r="D132" s="30">
        <v>15</v>
      </c>
      <c r="E132" s="30">
        <v>32</v>
      </c>
      <c r="F132" s="30">
        <v>34</v>
      </c>
      <c r="G132" s="30">
        <v>10</v>
      </c>
      <c r="H132" s="30">
        <v>76</v>
      </c>
      <c r="I132" s="30">
        <v>58</v>
      </c>
      <c r="J132" s="30">
        <v>51</v>
      </c>
      <c r="K132" s="30">
        <v>61</v>
      </c>
      <c r="L132" s="30">
        <v>24</v>
      </c>
      <c r="M132" s="30">
        <v>37</v>
      </c>
      <c r="N132" s="30">
        <v>176</v>
      </c>
      <c r="O132" s="30">
        <v>30</v>
      </c>
      <c r="P132" s="63">
        <v>64</v>
      </c>
      <c r="Q132" s="33">
        <f t="shared" ref="Q132:Q137" si="2">SUM(B132:P132)</f>
        <v>767</v>
      </c>
      <c r="R132" s="34">
        <f>Q132+'22'!R132</f>
        <v>20711</v>
      </c>
      <c r="S132" s="88">
        <f>'[1]23'!$R132</f>
        <v>20711</v>
      </c>
      <c r="T132" s="81" t="s">
        <v>201</v>
      </c>
    </row>
    <row r="133" spans="1:20" ht="20.100000000000001" customHeight="1">
      <c r="A133" s="105" t="s">
        <v>202</v>
      </c>
      <c r="B133" s="92">
        <v>5</v>
      </c>
      <c r="C133" s="30">
        <v>2</v>
      </c>
      <c r="D133" s="30">
        <v>0</v>
      </c>
      <c r="E133" s="30">
        <v>0</v>
      </c>
      <c r="F133" s="30">
        <v>0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1</v>
      </c>
      <c r="M133" s="30">
        <v>1</v>
      </c>
      <c r="N133" s="30">
        <v>2</v>
      </c>
      <c r="O133" s="30">
        <v>2</v>
      </c>
      <c r="P133" s="63">
        <v>1</v>
      </c>
      <c r="Q133" s="33">
        <f t="shared" si="2"/>
        <v>15</v>
      </c>
      <c r="R133" s="34">
        <f>Q133+'22'!R133</f>
        <v>254</v>
      </c>
      <c r="S133" s="86">
        <f>'[1]23'!$R133</f>
        <v>230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4</v>
      </c>
      <c r="O134" s="30">
        <v>0</v>
      </c>
      <c r="P134" s="63">
        <v>0</v>
      </c>
      <c r="Q134" s="51">
        <f t="shared" si="2"/>
        <v>4</v>
      </c>
      <c r="R134" s="34">
        <f>Q134+'22'!R134</f>
        <v>214</v>
      </c>
      <c r="S134" s="86">
        <f>'[1]23'!$R134</f>
        <v>211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Q135+'22'!R135</f>
        <v>0</v>
      </c>
      <c r="S135" s="86">
        <f>'[1]23'!$R135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3</v>
      </c>
      <c r="D136" s="30">
        <v>5</v>
      </c>
      <c r="E136" s="30">
        <v>0</v>
      </c>
      <c r="F136" s="30">
        <v>3</v>
      </c>
      <c r="G136" s="30">
        <v>0</v>
      </c>
      <c r="H136" s="30">
        <v>14</v>
      </c>
      <c r="I136" s="30">
        <v>10</v>
      </c>
      <c r="J136" s="30">
        <v>0</v>
      </c>
      <c r="K136" s="30">
        <v>5</v>
      </c>
      <c r="L136" s="30">
        <v>1</v>
      </c>
      <c r="M136" s="30">
        <v>1</v>
      </c>
      <c r="N136" s="30">
        <v>31</v>
      </c>
      <c r="O136" s="30">
        <v>0</v>
      </c>
      <c r="P136" s="63">
        <v>9</v>
      </c>
      <c r="Q136" s="51">
        <f t="shared" si="2"/>
        <v>86</v>
      </c>
      <c r="R136" s="34">
        <f>Q136+'22'!R136</f>
        <v>2135</v>
      </c>
      <c r="S136" s="86">
        <f>'[1]23'!$R136</f>
        <v>2340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Q137+'22'!R137</f>
        <v>0</v>
      </c>
      <c r="S137" s="86">
        <f>'[1]23'!$R137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053" priority="34" operator="greaterThan">
      <formula>0</formula>
    </cfRule>
  </conditionalFormatting>
  <conditionalFormatting sqref="Q44">
    <cfRule type="cellIs" dxfId="1052" priority="33" operator="greaterThan">
      <formula>0</formula>
    </cfRule>
  </conditionalFormatting>
  <conditionalFormatting sqref="Q46">
    <cfRule type="cellIs" dxfId="1051" priority="32" operator="greaterThan">
      <formula>0</formula>
    </cfRule>
  </conditionalFormatting>
  <conditionalFormatting sqref="B46:P46">
    <cfRule type="cellIs" dxfId="1050" priority="31" operator="greaterThan">
      <formula>0</formula>
    </cfRule>
  </conditionalFormatting>
  <conditionalFormatting sqref="B50:P51">
    <cfRule type="cellIs" dxfId="1049" priority="30" operator="greaterThan">
      <formula>0</formula>
    </cfRule>
  </conditionalFormatting>
  <conditionalFormatting sqref="Q50:Q51">
    <cfRule type="cellIs" dxfId="1048" priority="29" operator="greaterThan">
      <formula>0</formula>
    </cfRule>
  </conditionalFormatting>
  <conditionalFormatting sqref="Q54:Q56">
    <cfRule type="cellIs" dxfId="1047" priority="28" operator="greaterThan">
      <formula>0</formula>
    </cfRule>
  </conditionalFormatting>
  <conditionalFormatting sqref="B54:P56">
    <cfRule type="cellIs" dxfId="1046" priority="27" operator="greaterThan">
      <formula>0</formula>
    </cfRule>
  </conditionalFormatting>
  <conditionalFormatting sqref="Q72:Q73">
    <cfRule type="cellIs" dxfId="1045" priority="26" operator="greaterThan">
      <formula>0</formula>
    </cfRule>
  </conditionalFormatting>
  <conditionalFormatting sqref="B72:P73">
    <cfRule type="cellIs" dxfId="1044" priority="25" operator="greaterThan">
      <formula>0</formula>
    </cfRule>
  </conditionalFormatting>
  <conditionalFormatting sqref="Q81">
    <cfRule type="cellIs" dxfId="1043" priority="24" operator="greaterThan">
      <formula>0</formula>
    </cfRule>
  </conditionalFormatting>
  <conditionalFormatting sqref="B81:P81">
    <cfRule type="cellIs" dxfId="1042" priority="23" operator="greaterThan">
      <formula>0</formula>
    </cfRule>
  </conditionalFormatting>
  <conditionalFormatting sqref="Q76">
    <cfRule type="cellIs" dxfId="1041" priority="22" operator="greaterThan">
      <formula>0</formula>
    </cfRule>
  </conditionalFormatting>
  <conditionalFormatting sqref="B76:P76">
    <cfRule type="cellIs" dxfId="1040" priority="21" operator="greaterThan">
      <formula>0</formula>
    </cfRule>
  </conditionalFormatting>
  <conditionalFormatting sqref="Q79">
    <cfRule type="cellIs" dxfId="1039" priority="20" operator="greaterThan">
      <formula>0</formula>
    </cfRule>
  </conditionalFormatting>
  <conditionalFormatting sqref="B79:P79">
    <cfRule type="cellIs" dxfId="1038" priority="19" operator="greaterThan">
      <formula>0</formula>
    </cfRule>
  </conditionalFormatting>
  <conditionalFormatting sqref="Q83">
    <cfRule type="cellIs" dxfId="1037" priority="18" operator="greaterThan">
      <formula>0</formula>
    </cfRule>
  </conditionalFormatting>
  <conditionalFormatting sqref="B83:P83">
    <cfRule type="cellIs" dxfId="1036" priority="17" operator="greaterThan">
      <formula>0</formula>
    </cfRule>
  </conditionalFormatting>
  <conditionalFormatting sqref="Q100:Q102 Q104:Q105">
    <cfRule type="cellIs" dxfId="1035" priority="16" operator="greaterThan">
      <formula>0</formula>
    </cfRule>
  </conditionalFormatting>
  <conditionalFormatting sqref="B100:P102 B104:P105">
    <cfRule type="cellIs" dxfId="1034" priority="15" operator="greaterThan">
      <formula>0</formula>
    </cfRule>
  </conditionalFormatting>
  <conditionalFormatting sqref="Q109:Q111">
    <cfRule type="cellIs" dxfId="1033" priority="14" operator="greaterThan">
      <formula>0</formula>
    </cfRule>
  </conditionalFormatting>
  <conditionalFormatting sqref="B109:P111">
    <cfRule type="cellIs" dxfId="1032" priority="13" operator="greaterThan">
      <formula>0</formula>
    </cfRule>
  </conditionalFormatting>
  <conditionalFormatting sqref="Q119:Q120">
    <cfRule type="cellIs" dxfId="1031" priority="12" operator="greaterThan">
      <formula>0</formula>
    </cfRule>
  </conditionalFormatting>
  <conditionalFormatting sqref="B119:P120">
    <cfRule type="cellIs" dxfId="1030" priority="11" operator="greaterThan">
      <formula>0</formula>
    </cfRule>
  </conditionalFormatting>
  <conditionalFormatting sqref="Q123">
    <cfRule type="cellIs" dxfId="1029" priority="10" operator="greaterThan">
      <formula>0</formula>
    </cfRule>
  </conditionalFormatting>
  <conditionalFormatting sqref="B123:P123">
    <cfRule type="cellIs" dxfId="1028" priority="9" operator="greaterThan">
      <formula>0</formula>
    </cfRule>
  </conditionalFormatting>
  <conditionalFormatting sqref="Q125:Q127">
    <cfRule type="cellIs" dxfId="1027" priority="8" operator="greaterThan">
      <formula>0</formula>
    </cfRule>
  </conditionalFormatting>
  <conditionalFormatting sqref="B125:P127">
    <cfRule type="cellIs" dxfId="1026" priority="7" operator="greaterThan">
      <formula>0</formula>
    </cfRule>
  </conditionalFormatting>
  <conditionalFormatting sqref="Q124">
    <cfRule type="cellIs" dxfId="1025" priority="6" operator="greaterThan">
      <formula>0</formula>
    </cfRule>
  </conditionalFormatting>
  <conditionalFormatting sqref="B124:P124">
    <cfRule type="cellIs" dxfId="1024" priority="5" operator="greaterThan">
      <formula>0</formula>
    </cfRule>
  </conditionalFormatting>
  <conditionalFormatting sqref="Q112">
    <cfRule type="cellIs" dxfId="1023" priority="4" operator="greaterThan">
      <formula>0</formula>
    </cfRule>
  </conditionalFormatting>
  <conditionalFormatting sqref="B112:P112">
    <cfRule type="cellIs" dxfId="1022" priority="3" operator="greaterThan">
      <formula>0</formula>
    </cfRule>
  </conditionalFormatting>
  <conditionalFormatting sqref="Q99">
    <cfRule type="cellIs" dxfId="1021" priority="2" operator="greaterThan">
      <formula>0</formula>
    </cfRule>
  </conditionalFormatting>
  <conditionalFormatting sqref="B99:P99">
    <cfRule type="cellIs" dxfId="102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1" zoomScaleNormal="50" zoomScaleSheetLayoutView="100" workbookViewId="0">
      <selection activeCell="F1" sqref="F1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SUM('23'!L13,"1")</f>
        <v>43989</v>
      </c>
      <c r="J13" s="151"/>
      <c r="K13" s="111" t="s">
        <v>222</v>
      </c>
      <c r="L13" s="151">
        <f>I13+6</f>
        <v>43995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24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24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24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24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1</v>
      </c>
      <c r="G43" s="30">
        <v>0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3</v>
      </c>
      <c r="O43" s="30">
        <v>0</v>
      </c>
      <c r="P43" s="63">
        <v>0</v>
      </c>
      <c r="Q43" s="27">
        <f>SUM(B43:P43)</f>
        <v>5</v>
      </c>
      <c r="R43" s="28">
        <f>Q43+'23'!R43</f>
        <v>481</v>
      </c>
      <c r="S43" s="71">
        <f>'[1]24'!$R43</f>
        <v>507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Q44+'23'!R44</f>
        <v>0</v>
      </c>
      <c r="S44" s="72">
        <f>'[1]24'!$R44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Q45+'23'!R45</f>
        <v>2</v>
      </c>
      <c r="S45" s="73">
        <f>'[1]24'!$R45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Q46+'23'!R46</f>
        <v>1</v>
      </c>
      <c r="S46" s="72">
        <f>'[1]24'!$R46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Q47+'23'!R47</f>
        <v>1</v>
      </c>
      <c r="S47" s="73">
        <f>'[1]24'!$R47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Q48+'23'!R48</f>
        <v>110</v>
      </c>
      <c r="S48" s="73">
        <f>'[1]24'!$R48</f>
        <v>103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Q49+'23'!R49</f>
        <v>1</v>
      </c>
      <c r="S49" s="73">
        <f>'[1]24'!$R49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Q50+'23'!R50</f>
        <v>0</v>
      </c>
      <c r="S50" s="72">
        <f>'[1]24'!$R50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Q51+'23'!R51</f>
        <v>1</v>
      </c>
      <c r="S51" s="72">
        <f>'[1]24'!$R51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2</v>
      </c>
      <c r="G52" s="30">
        <v>0</v>
      </c>
      <c r="H52" s="30">
        <v>0</v>
      </c>
      <c r="I52" s="30">
        <v>0</v>
      </c>
      <c r="J52" s="30">
        <v>0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3</v>
      </c>
      <c r="R52" s="34">
        <f>Q52+'23'!R52</f>
        <v>58</v>
      </c>
      <c r="S52" s="73">
        <f>'[1]24'!$R52</f>
        <v>99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19</v>
      </c>
      <c r="I53" s="30">
        <v>0</v>
      </c>
      <c r="J53" s="30">
        <v>0</v>
      </c>
      <c r="K53" s="30">
        <v>1</v>
      </c>
      <c r="L53" s="30">
        <v>0</v>
      </c>
      <c r="M53" s="30">
        <v>1</v>
      </c>
      <c r="N53" s="30">
        <v>11</v>
      </c>
      <c r="O53" s="30">
        <v>0</v>
      </c>
      <c r="P53" s="63">
        <v>0</v>
      </c>
      <c r="Q53" s="33">
        <f t="shared" si="0"/>
        <v>32</v>
      </c>
      <c r="R53" s="34">
        <f>Q53+'23'!R53</f>
        <v>617</v>
      </c>
      <c r="S53" s="73">
        <f>'[1]24'!$R53</f>
        <v>621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Q54+'23'!R54</f>
        <v>0</v>
      </c>
      <c r="S54" s="72">
        <f>'[1]24'!$R54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Q55+'23'!R55</f>
        <v>0</v>
      </c>
      <c r="S55" s="72">
        <f>'[1]24'!$R55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Q56+'23'!R56</f>
        <v>0</v>
      </c>
      <c r="S56" s="72">
        <f>'[1]24'!$R56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1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Q57+'23'!R57</f>
        <v>14</v>
      </c>
      <c r="S57" s="73">
        <f>'[1]24'!$R57</f>
        <v>49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Q58+'23'!R58</f>
        <v>22</v>
      </c>
      <c r="S58" s="73">
        <f>'[1]24'!$R58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Q59+'23'!R59</f>
        <v>4</v>
      </c>
      <c r="S59" s="73">
        <f>'[1]24'!$R59</f>
        <v>8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Q60+'23'!R60</f>
        <v>0</v>
      </c>
      <c r="S60" s="73">
        <f>'[1]24'!$R60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Q61+'23'!R61</f>
        <v>0</v>
      </c>
      <c r="S61" s="73">
        <f>'[1]24'!$R61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Q62+'23'!R62</f>
        <v>13</v>
      </c>
      <c r="S62" s="73">
        <f>'[1]24'!$R62</f>
        <v>27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Q63+'23'!R63</f>
        <v>3</v>
      </c>
      <c r="S63" s="73">
        <f>'[1]24'!$R63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Q64+'23'!R64</f>
        <v>9</v>
      </c>
      <c r="S64" s="73">
        <f>'[1]24'!$R64</f>
        <v>5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1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1</v>
      </c>
      <c r="R65" s="34">
        <f>Q65+'23'!R65</f>
        <v>62</v>
      </c>
      <c r="S65" s="73">
        <f>'[1]24'!$R65</f>
        <v>53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Q66+'23'!R66</f>
        <v>1</v>
      </c>
      <c r="S66" s="73">
        <f>'[1]24'!$R66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1</v>
      </c>
      <c r="N67" s="30">
        <v>0</v>
      </c>
      <c r="O67" s="30">
        <v>0</v>
      </c>
      <c r="P67" s="63">
        <v>0</v>
      </c>
      <c r="Q67" s="33">
        <f t="shared" si="0"/>
        <v>1</v>
      </c>
      <c r="R67" s="34">
        <f>Q67+'23'!R67</f>
        <v>13</v>
      </c>
      <c r="S67" s="73">
        <f>'[1]24'!$R67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3</v>
      </c>
      <c r="K68" s="30">
        <v>6</v>
      </c>
      <c r="L68" s="30">
        <v>0</v>
      </c>
      <c r="M68" s="30">
        <v>1</v>
      </c>
      <c r="N68" s="30">
        <v>0</v>
      </c>
      <c r="O68" s="30">
        <v>0</v>
      </c>
      <c r="P68" s="63">
        <v>0</v>
      </c>
      <c r="Q68" s="33">
        <f t="shared" si="0"/>
        <v>11</v>
      </c>
      <c r="R68" s="34">
        <f>Q68+'23'!R68</f>
        <v>325</v>
      </c>
      <c r="S68" s="73">
        <f>'[1]24'!$R68</f>
        <v>265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Q69+'23'!R69</f>
        <v>2</v>
      </c>
      <c r="S69" s="73">
        <f>'[1]24'!$R69</f>
        <v>6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Q70+'23'!R70</f>
        <v>12</v>
      </c>
      <c r="S70" s="73">
        <f>'[1]24'!$R70</f>
        <v>10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6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6</v>
      </c>
      <c r="R71" s="34">
        <f>Q71+'23'!R71</f>
        <v>93</v>
      </c>
      <c r="S71" s="73">
        <f>'[1]24'!$R71</f>
        <v>88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Q72+'23'!R72</f>
        <v>0</v>
      </c>
      <c r="S72" s="72">
        <f>'[1]24'!$R72</f>
        <v>4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Q73+'23'!R73</f>
        <v>0</v>
      </c>
      <c r="S73" s="72">
        <f>'[1]24'!$R73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Q74+'23'!R74</f>
        <v>87</v>
      </c>
      <c r="S74" s="73">
        <f>'[1]24'!$R74</f>
        <v>36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Q75+'23'!R75</f>
        <v>11</v>
      </c>
      <c r="S75" s="73">
        <f>'[1]24'!$R75</f>
        <v>1343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Q76+'23'!R76</f>
        <v>0</v>
      </c>
      <c r="S76" s="72">
        <f>'[1]24'!$R76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Q77+'23'!R77</f>
        <v>4</v>
      </c>
      <c r="S77" s="73">
        <f>'[1]24'!$R77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Q78+'23'!R78</f>
        <v>39</v>
      </c>
      <c r="S78" s="73">
        <f>'[1]24'!$R78</f>
        <v>48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Q79+'23'!R79</f>
        <v>0</v>
      </c>
      <c r="S79" s="72">
        <f>'[1]24'!$R79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Q80+'23'!R80</f>
        <v>0</v>
      </c>
      <c r="S80" s="73">
        <f>'[1]24'!$R80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Q81+'23'!R81</f>
        <v>0</v>
      </c>
      <c r="S81" s="72">
        <f>'[1]24'!$R81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14</v>
      </c>
      <c r="I82" s="30">
        <v>0</v>
      </c>
      <c r="J82" s="30">
        <v>0</v>
      </c>
      <c r="K82" s="30">
        <v>1</v>
      </c>
      <c r="L82" s="30">
        <v>0</v>
      </c>
      <c r="M82" s="30">
        <v>1</v>
      </c>
      <c r="N82" s="30">
        <v>1</v>
      </c>
      <c r="O82" s="30">
        <v>0</v>
      </c>
      <c r="P82" s="63">
        <v>0</v>
      </c>
      <c r="Q82" s="33">
        <f t="shared" si="0"/>
        <v>17</v>
      </c>
      <c r="R82" s="34">
        <f>Q82+'23'!R82</f>
        <v>877</v>
      </c>
      <c r="S82" s="73">
        <f>'[1]24'!$R82</f>
        <v>669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Q83+'23'!R83</f>
        <v>0</v>
      </c>
      <c r="S83" s="72">
        <f>'[1]24'!$R83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1</v>
      </c>
      <c r="N84" s="30">
        <v>0</v>
      </c>
      <c r="O84" s="30">
        <v>0</v>
      </c>
      <c r="P84" s="63">
        <v>0</v>
      </c>
      <c r="Q84" s="37">
        <f t="shared" si="0"/>
        <v>1</v>
      </c>
      <c r="R84" s="77">
        <f>Q84+'23'!R84</f>
        <v>34</v>
      </c>
      <c r="S84" s="75">
        <f>'[1]24'!$R84</f>
        <v>25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24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24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Q87+'23'!R87</f>
        <v>0</v>
      </c>
      <c r="S87" s="73">
        <f>'[1]24'!$R87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1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1</v>
      </c>
      <c r="R88" s="34">
        <f>Q88+'23'!R88</f>
        <v>60</v>
      </c>
      <c r="S88" s="73">
        <f>'[1]24'!$R88</f>
        <v>136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Q89+'23'!R89</f>
        <v>6</v>
      </c>
      <c r="S89" s="73">
        <f>'[1]24'!$R89</f>
        <v>5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Q90+'23'!R90</f>
        <v>48</v>
      </c>
      <c r="S90" s="73">
        <f>'[1]24'!$R90</f>
        <v>35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Q91+'23'!R91</f>
        <v>2</v>
      </c>
      <c r="S91" s="73">
        <f>'[1]24'!$R91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Q92+'23'!R92</f>
        <v>0</v>
      </c>
      <c r="S92" s="73">
        <f>'[1]24'!$R92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5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5</v>
      </c>
      <c r="R93" s="34">
        <f>Q93+'23'!R93</f>
        <v>38</v>
      </c>
      <c r="S93" s="73">
        <f>'[1]24'!$R93</f>
        <v>31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Q94+'23'!R94</f>
        <v>39</v>
      </c>
      <c r="S94" s="73">
        <f>'[1]24'!$R94</f>
        <v>15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1</v>
      </c>
      <c r="N95" s="30">
        <v>0</v>
      </c>
      <c r="O95" s="30">
        <v>0</v>
      </c>
      <c r="P95" s="63">
        <v>0</v>
      </c>
      <c r="Q95" s="33">
        <f t="shared" si="1"/>
        <v>1</v>
      </c>
      <c r="R95" s="34">
        <f>Q95+'23'!R95</f>
        <v>10</v>
      </c>
      <c r="S95" s="73">
        <f>'[1]24'!$R95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3</v>
      </c>
      <c r="G96" s="30">
        <v>0</v>
      </c>
      <c r="H96" s="30">
        <v>3</v>
      </c>
      <c r="I96" s="30">
        <v>0</v>
      </c>
      <c r="J96" s="30">
        <v>0</v>
      </c>
      <c r="K96" s="30">
        <v>0</v>
      </c>
      <c r="L96" s="30">
        <v>5</v>
      </c>
      <c r="M96" s="30">
        <v>3</v>
      </c>
      <c r="N96" s="30">
        <v>4</v>
      </c>
      <c r="O96" s="30">
        <v>0</v>
      </c>
      <c r="P96" s="63">
        <v>0</v>
      </c>
      <c r="Q96" s="33">
        <f t="shared" si="1"/>
        <v>18</v>
      </c>
      <c r="R96" s="34">
        <f>Q96+'23'!R96</f>
        <v>370</v>
      </c>
      <c r="S96" s="73">
        <f>'[1]24'!$R96</f>
        <v>738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1</v>
      </c>
      <c r="K97" s="30">
        <v>1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2</v>
      </c>
      <c r="R97" s="34">
        <f>Q97+'23'!R97</f>
        <v>201</v>
      </c>
      <c r="S97" s="73">
        <f>'[1]24'!$R97</f>
        <v>164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1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1</v>
      </c>
      <c r="R98" s="34">
        <f>Q98+'23'!R98</f>
        <v>137</v>
      </c>
      <c r="S98" s="73">
        <f>'[1]24'!$R98</f>
        <v>111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Q99+'23'!R99</f>
        <v>2</v>
      </c>
      <c r="S99" s="72">
        <f>'[1]24'!$R99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Q100+'23'!R100</f>
        <v>1</v>
      </c>
      <c r="S100" s="72">
        <f>'[1]24'!$R100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Q101+'23'!R101</f>
        <v>0</v>
      </c>
      <c r="S101" s="72">
        <f>'[1]24'!$R101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Q102+'23'!R102</f>
        <v>1</v>
      </c>
      <c r="S102" s="72">
        <f>'[1]24'!$R102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</v>
      </c>
      <c r="I103" s="30">
        <v>0</v>
      </c>
      <c r="J103" s="30">
        <v>2</v>
      </c>
      <c r="K103" s="30">
        <v>3</v>
      </c>
      <c r="L103" s="30">
        <v>1</v>
      </c>
      <c r="M103" s="30">
        <v>1</v>
      </c>
      <c r="N103" s="30">
        <v>0</v>
      </c>
      <c r="O103" s="30">
        <v>0</v>
      </c>
      <c r="P103" s="63">
        <v>0</v>
      </c>
      <c r="Q103" s="33">
        <f t="shared" si="1"/>
        <v>8</v>
      </c>
      <c r="R103" s="34">
        <f>Q103+'23'!R103</f>
        <v>143</v>
      </c>
      <c r="S103" s="73">
        <f>'[1]24'!$R103</f>
        <v>102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Q104+'23'!R104</f>
        <v>14</v>
      </c>
      <c r="S104" s="72">
        <f>'[1]24'!$R104</f>
        <v>1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Q105+'23'!R105</f>
        <v>0</v>
      </c>
      <c r="S105" s="72">
        <f>'[1]24'!$R105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Q106+'23'!R106</f>
        <v>0</v>
      </c>
      <c r="S106" s="73">
        <f>'[1]24'!$R106</f>
        <v>7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1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1</v>
      </c>
      <c r="R107" s="34">
        <f>Q107+'23'!R107</f>
        <v>11</v>
      </c>
      <c r="S107" s="73">
        <f>'[1]24'!$R107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Q108+'23'!R108</f>
        <v>2</v>
      </c>
      <c r="S108" s="73">
        <f>'[1]24'!$R108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Q109+'23'!R109</f>
        <v>0</v>
      </c>
      <c r="S109" s="72">
        <f>'[1]24'!$R109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Q110+'23'!R110</f>
        <v>0</v>
      </c>
      <c r="S110" s="72">
        <f>'[1]24'!$R110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Q111+'23'!R111</f>
        <v>0</v>
      </c>
      <c r="S111" s="72">
        <f>'[1]24'!$R111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Q112+'23'!R112</f>
        <v>0</v>
      </c>
      <c r="S112" s="72">
        <f>'[1]24'!$R112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13</v>
      </c>
      <c r="G113" s="30">
        <v>0</v>
      </c>
      <c r="H113" s="30">
        <v>20</v>
      </c>
      <c r="I113" s="30">
        <v>0</v>
      </c>
      <c r="J113" s="30">
        <v>11</v>
      </c>
      <c r="K113" s="30">
        <v>0</v>
      </c>
      <c r="L113" s="30">
        <v>5</v>
      </c>
      <c r="M113" s="30">
        <v>11</v>
      </c>
      <c r="N113" s="30">
        <v>40</v>
      </c>
      <c r="O113" s="30">
        <v>0</v>
      </c>
      <c r="P113" s="63">
        <v>0</v>
      </c>
      <c r="Q113" s="33">
        <f t="shared" si="1"/>
        <v>100</v>
      </c>
      <c r="R113" s="34">
        <f>Q113+'23'!R113</f>
        <v>1497</v>
      </c>
      <c r="S113" s="73">
        <f>'[1]24'!$R113</f>
        <v>1943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2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3</v>
      </c>
      <c r="O114" s="30">
        <v>0</v>
      </c>
      <c r="P114" s="63">
        <v>0</v>
      </c>
      <c r="Q114" s="33">
        <f t="shared" si="1"/>
        <v>5</v>
      </c>
      <c r="R114" s="34">
        <f>Q114+'23'!R114</f>
        <v>121</v>
      </c>
      <c r="S114" s="73">
        <f>'[1]24'!$R114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Q115+'23'!R115</f>
        <v>15</v>
      </c>
      <c r="S115" s="73">
        <f>'[1]24'!$R115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2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2</v>
      </c>
      <c r="R116" s="34">
        <f>Q116+'23'!R116</f>
        <v>62</v>
      </c>
      <c r="S116" s="73">
        <f>'[1]24'!$R116</f>
        <v>106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Q117+'23'!R117</f>
        <v>25</v>
      </c>
      <c r="S117" s="73">
        <f>'[1]24'!$R117</f>
        <v>37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1</v>
      </c>
      <c r="G118" s="30">
        <v>0</v>
      </c>
      <c r="H118" s="30">
        <v>21</v>
      </c>
      <c r="I118" s="30">
        <v>0</v>
      </c>
      <c r="J118" s="30">
        <v>12</v>
      </c>
      <c r="K118" s="30">
        <v>0</v>
      </c>
      <c r="L118" s="30">
        <v>0</v>
      </c>
      <c r="M118" s="30">
        <v>0</v>
      </c>
      <c r="N118" s="30">
        <v>14</v>
      </c>
      <c r="O118" s="30">
        <v>0</v>
      </c>
      <c r="P118" s="63">
        <v>0</v>
      </c>
      <c r="Q118" s="33">
        <f t="shared" si="1"/>
        <v>48</v>
      </c>
      <c r="R118" s="34">
        <f>Q118+'23'!R118</f>
        <v>1217</v>
      </c>
      <c r="S118" s="73">
        <f>'[1]24'!$R118</f>
        <v>1683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Q119+'23'!R119</f>
        <v>0</v>
      </c>
      <c r="S119" s="72">
        <f>'[1]24'!$R119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Q120+'23'!R120</f>
        <v>0</v>
      </c>
      <c r="S120" s="72">
        <f>'[1]24'!$R120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Q121+'23'!R121</f>
        <v>4</v>
      </c>
      <c r="S121" s="73">
        <f>'[1]24'!$R121</f>
        <v>13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4</v>
      </c>
      <c r="K122" s="30">
        <v>0</v>
      </c>
      <c r="L122" s="30">
        <v>6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10</v>
      </c>
      <c r="R122" s="34">
        <f>Q122+'23'!R122</f>
        <v>695</v>
      </c>
      <c r="S122" s="73">
        <f>'[1]24'!$R122</f>
        <v>530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Q123+'23'!R123</f>
        <v>0</v>
      </c>
      <c r="S123" s="72">
        <f>'[1]24'!$R123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Q124+'23'!R124</f>
        <v>0</v>
      </c>
      <c r="S124" s="72">
        <f>'[1]24'!$R124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Q125+'23'!R125</f>
        <v>0</v>
      </c>
      <c r="S125" s="84">
        <f>'[1]24'!$R125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Q126+'23'!R126</f>
        <v>0</v>
      </c>
      <c r="S126" s="84">
        <f>'[1]24'!$R126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Q127+'23'!R127</f>
        <v>0</v>
      </c>
      <c r="S127" s="85">
        <f>'[1]24'!$R127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Q128+'23'!R128</f>
        <v>50</v>
      </c>
      <c r="S128" s="86">
        <f>'[1]24'!$R128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24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24</v>
      </c>
    </row>
    <row r="132" spans="1:20" ht="20.100000000000001" customHeight="1">
      <c r="A132" s="98" t="s">
        <v>200</v>
      </c>
      <c r="B132" s="92">
        <v>111</v>
      </c>
      <c r="C132" s="30">
        <v>11</v>
      </c>
      <c r="D132" s="30">
        <v>13</v>
      </c>
      <c r="E132" s="30">
        <v>42</v>
      </c>
      <c r="F132" s="30">
        <v>60</v>
      </c>
      <c r="G132" s="30">
        <v>7</v>
      </c>
      <c r="H132" s="30">
        <v>115</v>
      </c>
      <c r="I132" s="30">
        <v>58</v>
      </c>
      <c r="J132" s="30">
        <v>47</v>
      </c>
      <c r="K132" s="30">
        <v>75</v>
      </c>
      <c r="L132" s="30">
        <v>16</v>
      </c>
      <c r="M132" s="30">
        <v>75</v>
      </c>
      <c r="N132" s="30">
        <v>246</v>
      </c>
      <c r="O132" s="30">
        <v>32</v>
      </c>
      <c r="P132" s="63">
        <v>73</v>
      </c>
      <c r="Q132" s="33">
        <f t="shared" ref="Q132:Q137" si="2">SUM(B132:P132)</f>
        <v>981</v>
      </c>
      <c r="R132" s="34">
        <f>Q132+'23'!R132</f>
        <v>21692</v>
      </c>
      <c r="S132" s="88">
        <f>'[1]24'!$R132</f>
        <v>21493</v>
      </c>
      <c r="T132" s="81" t="s">
        <v>201</v>
      </c>
    </row>
    <row r="133" spans="1:20" ht="20.100000000000001" customHeight="1">
      <c r="A133" s="105" t="s">
        <v>202</v>
      </c>
      <c r="B133" s="92">
        <v>4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0</v>
      </c>
      <c r="M133" s="30">
        <v>5</v>
      </c>
      <c r="N133" s="30">
        <v>0</v>
      </c>
      <c r="O133" s="30">
        <v>1</v>
      </c>
      <c r="P133" s="63">
        <v>1</v>
      </c>
      <c r="Q133" s="33">
        <f t="shared" si="2"/>
        <v>12</v>
      </c>
      <c r="R133" s="34">
        <f>Q133+'23'!R133</f>
        <v>266</v>
      </c>
      <c r="S133" s="86">
        <f>'[1]24'!$R133</f>
        <v>236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4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2</v>
      </c>
      <c r="O134" s="30">
        <v>0</v>
      </c>
      <c r="P134" s="63">
        <v>0</v>
      </c>
      <c r="Q134" s="51">
        <f t="shared" si="2"/>
        <v>8</v>
      </c>
      <c r="R134" s="34">
        <f>Q134+'23'!R134</f>
        <v>222</v>
      </c>
      <c r="S134" s="86">
        <f>'[1]24'!$R134</f>
        <v>219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Q135+'23'!R135</f>
        <v>0</v>
      </c>
      <c r="S135" s="86">
        <f>'[1]24'!$R135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0</v>
      </c>
      <c r="D136" s="30">
        <v>3</v>
      </c>
      <c r="E136" s="30">
        <v>0</v>
      </c>
      <c r="F136" s="30">
        <v>14</v>
      </c>
      <c r="G136" s="30">
        <v>0</v>
      </c>
      <c r="H136" s="30">
        <v>15</v>
      </c>
      <c r="I136" s="30">
        <v>14</v>
      </c>
      <c r="J136" s="30">
        <v>1</v>
      </c>
      <c r="K136" s="30">
        <v>3</v>
      </c>
      <c r="L136" s="30">
        <v>7</v>
      </c>
      <c r="M136" s="30">
        <v>3</v>
      </c>
      <c r="N136" s="30">
        <v>24</v>
      </c>
      <c r="O136" s="30">
        <v>1</v>
      </c>
      <c r="P136" s="63">
        <v>8</v>
      </c>
      <c r="Q136" s="51">
        <f t="shared" si="2"/>
        <v>97</v>
      </c>
      <c r="R136" s="34">
        <f>Q136+'23'!R136</f>
        <v>2232</v>
      </c>
      <c r="S136" s="86">
        <f>'[1]24'!$R136</f>
        <v>2424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Q137+'23'!R137</f>
        <v>0</v>
      </c>
      <c r="S137" s="86">
        <f>'[1]24'!$R137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019" priority="34" operator="greaterThan">
      <formula>0</formula>
    </cfRule>
  </conditionalFormatting>
  <conditionalFormatting sqref="Q44">
    <cfRule type="cellIs" dxfId="1018" priority="33" operator="greaterThan">
      <formula>0</formula>
    </cfRule>
  </conditionalFormatting>
  <conditionalFormatting sqref="Q46">
    <cfRule type="cellIs" dxfId="1017" priority="32" operator="greaterThan">
      <formula>0</formula>
    </cfRule>
  </conditionalFormatting>
  <conditionalFormatting sqref="B46:P46">
    <cfRule type="cellIs" dxfId="1016" priority="31" operator="greaterThan">
      <formula>0</formula>
    </cfRule>
  </conditionalFormatting>
  <conditionalFormatting sqref="B50:P51">
    <cfRule type="cellIs" dxfId="1015" priority="30" operator="greaterThan">
      <formula>0</formula>
    </cfRule>
  </conditionalFormatting>
  <conditionalFormatting sqref="Q50:Q51">
    <cfRule type="cellIs" dxfId="1014" priority="29" operator="greaterThan">
      <formula>0</formula>
    </cfRule>
  </conditionalFormatting>
  <conditionalFormatting sqref="Q54:Q56">
    <cfRule type="cellIs" dxfId="1013" priority="28" operator="greaterThan">
      <formula>0</formula>
    </cfRule>
  </conditionalFormatting>
  <conditionalFormatting sqref="B54:P56">
    <cfRule type="cellIs" dxfId="1012" priority="27" operator="greaterThan">
      <formula>0</formula>
    </cfRule>
  </conditionalFormatting>
  <conditionalFormatting sqref="Q72:Q73">
    <cfRule type="cellIs" dxfId="1011" priority="26" operator="greaterThan">
      <formula>0</formula>
    </cfRule>
  </conditionalFormatting>
  <conditionalFormatting sqref="B72:P73">
    <cfRule type="cellIs" dxfId="1010" priority="25" operator="greaterThan">
      <formula>0</formula>
    </cfRule>
  </conditionalFormatting>
  <conditionalFormatting sqref="Q81">
    <cfRule type="cellIs" dxfId="1009" priority="24" operator="greaterThan">
      <formula>0</formula>
    </cfRule>
  </conditionalFormatting>
  <conditionalFormatting sqref="B81:P81">
    <cfRule type="cellIs" dxfId="1008" priority="23" operator="greaterThan">
      <formula>0</formula>
    </cfRule>
  </conditionalFormatting>
  <conditionalFormatting sqref="Q76">
    <cfRule type="cellIs" dxfId="1007" priority="22" operator="greaterThan">
      <formula>0</formula>
    </cfRule>
  </conditionalFormatting>
  <conditionalFormatting sqref="B76:P76">
    <cfRule type="cellIs" dxfId="1006" priority="21" operator="greaterThan">
      <formula>0</formula>
    </cfRule>
  </conditionalFormatting>
  <conditionalFormatting sqref="Q79">
    <cfRule type="cellIs" dxfId="1005" priority="20" operator="greaterThan">
      <formula>0</formula>
    </cfRule>
  </conditionalFormatting>
  <conditionalFormatting sqref="B79:P79">
    <cfRule type="cellIs" dxfId="1004" priority="19" operator="greaterThan">
      <formula>0</formula>
    </cfRule>
  </conditionalFormatting>
  <conditionalFormatting sqref="Q83">
    <cfRule type="cellIs" dxfId="1003" priority="18" operator="greaterThan">
      <formula>0</formula>
    </cfRule>
  </conditionalFormatting>
  <conditionalFormatting sqref="B83:P83">
    <cfRule type="cellIs" dxfId="1002" priority="17" operator="greaterThan">
      <formula>0</formula>
    </cfRule>
  </conditionalFormatting>
  <conditionalFormatting sqref="Q100:Q102 Q104:Q105">
    <cfRule type="cellIs" dxfId="1001" priority="16" operator="greaterThan">
      <formula>0</formula>
    </cfRule>
  </conditionalFormatting>
  <conditionalFormatting sqref="B100:P102 B104:P105">
    <cfRule type="cellIs" dxfId="1000" priority="15" operator="greaterThan">
      <formula>0</formula>
    </cfRule>
  </conditionalFormatting>
  <conditionalFormatting sqref="Q109:Q111">
    <cfRule type="cellIs" dxfId="999" priority="14" operator="greaterThan">
      <formula>0</formula>
    </cfRule>
  </conditionalFormatting>
  <conditionalFormatting sqref="B109:P111">
    <cfRule type="cellIs" dxfId="998" priority="13" operator="greaterThan">
      <formula>0</formula>
    </cfRule>
  </conditionalFormatting>
  <conditionalFormatting sqref="Q119:Q120">
    <cfRule type="cellIs" dxfId="997" priority="12" operator="greaterThan">
      <formula>0</formula>
    </cfRule>
  </conditionalFormatting>
  <conditionalFormatting sqref="B119:P120">
    <cfRule type="cellIs" dxfId="996" priority="11" operator="greaterThan">
      <formula>0</formula>
    </cfRule>
  </conditionalFormatting>
  <conditionalFormatting sqref="Q123">
    <cfRule type="cellIs" dxfId="995" priority="10" operator="greaterThan">
      <formula>0</formula>
    </cfRule>
  </conditionalFormatting>
  <conditionalFormatting sqref="B123:P123">
    <cfRule type="cellIs" dxfId="994" priority="9" operator="greaterThan">
      <formula>0</formula>
    </cfRule>
  </conditionalFormatting>
  <conditionalFormatting sqref="Q125:Q127">
    <cfRule type="cellIs" dxfId="993" priority="8" operator="greaterThan">
      <formula>0</formula>
    </cfRule>
  </conditionalFormatting>
  <conditionalFormatting sqref="B125:P127">
    <cfRule type="cellIs" dxfId="992" priority="7" operator="greaterThan">
      <formula>0</formula>
    </cfRule>
  </conditionalFormatting>
  <conditionalFormatting sqref="Q124">
    <cfRule type="cellIs" dxfId="991" priority="6" operator="greaterThan">
      <formula>0</formula>
    </cfRule>
  </conditionalFormatting>
  <conditionalFormatting sqref="B124:P124">
    <cfRule type="cellIs" dxfId="990" priority="5" operator="greaterThan">
      <formula>0</formula>
    </cfRule>
  </conditionalFormatting>
  <conditionalFormatting sqref="Q112">
    <cfRule type="cellIs" dxfId="989" priority="4" operator="greaterThan">
      <formula>0</formula>
    </cfRule>
  </conditionalFormatting>
  <conditionalFormatting sqref="B112:P112">
    <cfRule type="cellIs" dxfId="988" priority="3" operator="greaterThan">
      <formula>0</formula>
    </cfRule>
  </conditionalFormatting>
  <conditionalFormatting sqref="Q99">
    <cfRule type="cellIs" dxfId="987" priority="2" operator="greaterThan">
      <formula>0</formula>
    </cfRule>
  </conditionalFormatting>
  <conditionalFormatting sqref="B99:P99">
    <cfRule type="cellIs" dxfId="986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18" zoomScaleNormal="50" zoomScaleSheetLayoutView="100" workbookViewId="0">
      <selection activeCell="F136" sqref="F13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SUM('24'!L13,"1")</f>
        <v>43996</v>
      </c>
      <c r="J13" s="151"/>
      <c r="K13" s="111" t="s">
        <v>222</v>
      </c>
      <c r="L13" s="151">
        <f>I13+6</f>
        <v>44002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25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25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25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25</v>
      </c>
    </row>
    <row r="43" spans="1:20" s="29" customFormat="1" ht="20.100000000000001" customHeight="1">
      <c r="A43" s="98" t="s">
        <v>39</v>
      </c>
      <c r="B43" s="91">
        <v>0</v>
      </c>
      <c r="C43" s="30">
        <v>1</v>
      </c>
      <c r="D43" s="30">
        <v>0</v>
      </c>
      <c r="E43" s="30">
        <v>0</v>
      </c>
      <c r="F43" s="30">
        <v>1</v>
      </c>
      <c r="G43" s="30">
        <v>0</v>
      </c>
      <c r="H43" s="30">
        <v>0</v>
      </c>
      <c r="I43" s="30">
        <v>0</v>
      </c>
      <c r="J43" s="30">
        <v>0</v>
      </c>
      <c r="K43" s="30">
        <v>7</v>
      </c>
      <c r="L43" s="30">
        <v>0</v>
      </c>
      <c r="M43" s="30">
        <v>9</v>
      </c>
      <c r="N43" s="30">
        <v>3</v>
      </c>
      <c r="O43" s="30">
        <v>0</v>
      </c>
      <c r="P43" s="63">
        <v>0</v>
      </c>
      <c r="Q43" s="27">
        <f>SUM(B43:P43)</f>
        <v>21</v>
      </c>
      <c r="R43" s="28">
        <f>Q43+'24'!R43</f>
        <v>502</v>
      </c>
      <c r="S43" s="71">
        <f>'[1]25'!$R43</f>
        <v>550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Q44+'24'!R44</f>
        <v>0</v>
      </c>
      <c r="S44" s="72">
        <f>'[1]25'!$R44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Q45+'24'!R45</f>
        <v>2</v>
      </c>
      <c r="S45" s="73">
        <f>'[1]25'!$R45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Q46+'24'!R46</f>
        <v>1</v>
      </c>
      <c r="S46" s="72">
        <f>'[1]25'!$R46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Q47+'24'!R47</f>
        <v>1</v>
      </c>
      <c r="S47" s="73">
        <f>'[1]25'!$R47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Q48+'24'!R48</f>
        <v>110</v>
      </c>
      <c r="S48" s="73">
        <f>'[1]25'!$R48</f>
        <v>103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Q49+'24'!R49</f>
        <v>1</v>
      </c>
      <c r="S49" s="73">
        <f>'[1]25'!$R49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Q50+'24'!R50</f>
        <v>0</v>
      </c>
      <c r="S50" s="72">
        <f>'[1]25'!$R50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Q51+'24'!R51</f>
        <v>1</v>
      </c>
      <c r="S51" s="72">
        <f>'[1]25'!$R51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7</v>
      </c>
      <c r="P52" s="63">
        <v>0</v>
      </c>
      <c r="Q52" s="33">
        <f t="shared" si="0"/>
        <v>7</v>
      </c>
      <c r="R52" s="34">
        <f>Q52+'24'!R52</f>
        <v>65</v>
      </c>
      <c r="S52" s="73">
        <f>'[1]25'!$R52</f>
        <v>106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0</v>
      </c>
      <c r="R53" s="34">
        <f>Q53+'24'!R53</f>
        <v>617</v>
      </c>
      <c r="S53" s="73">
        <f>'[1]25'!$R53</f>
        <v>698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Q54+'24'!R54</f>
        <v>0</v>
      </c>
      <c r="S54" s="72">
        <f>'[1]25'!$R54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Q55+'24'!R55</f>
        <v>0</v>
      </c>
      <c r="S55" s="72">
        <f>'[1]25'!$R55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Q56+'24'!R56</f>
        <v>0</v>
      </c>
      <c r="S56" s="72">
        <f>'[1]25'!$R56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Q57+'24'!R57</f>
        <v>14</v>
      </c>
      <c r="S57" s="73">
        <f>'[1]25'!$R57</f>
        <v>49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Q58+'24'!R58</f>
        <v>22</v>
      </c>
      <c r="S58" s="73">
        <f>'[1]25'!$R58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Q59+'24'!R59</f>
        <v>4</v>
      </c>
      <c r="S59" s="73">
        <f>'[1]25'!$R59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Q60+'24'!R60</f>
        <v>0</v>
      </c>
      <c r="S60" s="73">
        <f>'[1]25'!$R60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Q61+'24'!R61</f>
        <v>0</v>
      </c>
      <c r="S61" s="73">
        <f>'[1]25'!$R61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1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Q62+'24'!R62</f>
        <v>14</v>
      </c>
      <c r="S62" s="73">
        <f>'[1]25'!$R62</f>
        <v>27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Q63+'24'!R63</f>
        <v>3</v>
      </c>
      <c r="S63" s="73">
        <f>'[1]25'!$R63</f>
        <v>2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Q64+'24'!R64</f>
        <v>9</v>
      </c>
      <c r="S64" s="73">
        <f>'[1]25'!$R64</f>
        <v>6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Q65+'24'!R65</f>
        <v>62</v>
      </c>
      <c r="S65" s="73">
        <f>'[1]25'!$R65</f>
        <v>61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Q66+'24'!R66</f>
        <v>1</v>
      </c>
      <c r="S66" s="73">
        <f>'[1]25'!$R66</f>
        <v>1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Q67+'24'!R67</f>
        <v>13</v>
      </c>
      <c r="S67" s="73">
        <f>'[1]25'!$R67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1</v>
      </c>
      <c r="D68" s="30">
        <v>0</v>
      </c>
      <c r="E68" s="30">
        <v>0</v>
      </c>
      <c r="F68" s="30">
        <v>0</v>
      </c>
      <c r="G68" s="30">
        <v>1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2</v>
      </c>
      <c r="R68" s="34">
        <f>Q68+'24'!R68</f>
        <v>327</v>
      </c>
      <c r="S68" s="73">
        <f>'[1]25'!$R68</f>
        <v>296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Q69+'24'!R69</f>
        <v>2</v>
      </c>
      <c r="S69" s="73">
        <f>'[1]25'!$R69</f>
        <v>6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Q70+'24'!R70</f>
        <v>12</v>
      </c>
      <c r="S70" s="73">
        <f>'[1]25'!$R70</f>
        <v>11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3</v>
      </c>
      <c r="N71" s="30">
        <v>0</v>
      </c>
      <c r="O71" s="30">
        <v>0</v>
      </c>
      <c r="P71" s="63">
        <v>0</v>
      </c>
      <c r="Q71" s="33">
        <f t="shared" si="0"/>
        <v>3</v>
      </c>
      <c r="R71" s="34">
        <f>Q71+'24'!R71</f>
        <v>96</v>
      </c>
      <c r="S71" s="73">
        <f>'[1]25'!$R71</f>
        <v>96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Q72+'24'!R72</f>
        <v>0</v>
      </c>
      <c r="S72" s="72">
        <f>'[1]25'!$R72</f>
        <v>4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Q73+'24'!R73</f>
        <v>0</v>
      </c>
      <c r="S73" s="72">
        <f>'[1]25'!$R73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1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</v>
      </c>
      <c r="R74" s="34">
        <f>Q74+'24'!R74</f>
        <v>88</v>
      </c>
      <c r="S74" s="73">
        <f>'[1]25'!$R74</f>
        <v>57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Q75+'24'!R75</f>
        <v>11</v>
      </c>
      <c r="S75" s="73">
        <f>'[1]25'!$R75</f>
        <v>1364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Q76+'24'!R76</f>
        <v>0</v>
      </c>
      <c r="S76" s="72">
        <f>'[1]25'!$R76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Q77+'24'!R77</f>
        <v>4</v>
      </c>
      <c r="S77" s="73">
        <f>'[1]25'!$R77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Q78+'24'!R78</f>
        <v>39</v>
      </c>
      <c r="S78" s="73">
        <f>'[1]25'!$R78</f>
        <v>48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Q79+'24'!R79</f>
        <v>0</v>
      </c>
      <c r="S79" s="72">
        <f>'[1]25'!$R79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Q80+'24'!R80</f>
        <v>0</v>
      </c>
      <c r="S80" s="73">
        <f>'[1]25'!$R80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Q81+'24'!R81</f>
        <v>0</v>
      </c>
      <c r="S81" s="72">
        <f>'[1]25'!$R81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9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2</v>
      </c>
      <c r="O82" s="30">
        <v>0</v>
      </c>
      <c r="P82" s="63">
        <v>0</v>
      </c>
      <c r="Q82" s="33">
        <f t="shared" si="0"/>
        <v>11</v>
      </c>
      <c r="R82" s="34">
        <f>Q82+'24'!R82</f>
        <v>888</v>
      </c>
      <c r="S82" s="73">
        <f>'[1]25'!$R82</f>
        <v>740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Q83+'24'!R83</f>
        <v>0</v>
      </c>
      <c r="S83" s="72">
        <f>'[1]25'!$R83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Q84+'24'!R84</f>
        <v>34</v>
      </c>
      <c r="S84" s="75">
        <f>'[1]25'!$R84</f>
        <v>26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25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25</v>
      </c>
    </row>
    <row r="87" spans="1:20" ht="20.100000000000001" customHeight="1">
      <c r="A87" s="100" t="s">
        <v>118</v>
      </c>
      <c r="B87" s="92">
        <v>1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1</v>
      </c>
      <c r="R87" s="34">
        <f>Q87+'24'!R87</f>
        <v>1</v>
      </c>
      <c r="S87" s="73">
        <f>'[1]25'!$R87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3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3</v>
      </c>
      <c r="R88" s="34">
        <f>Q88+'24'!R88</f>
        <v>63</v>
      </c>
      <c r="S88" s="73">
        <f>'[1]25'!$R88</f>
        <v>138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Q89+'24'!R89</f>
        <v>6</v>
      </c>
      <c r="S89" s="73">
        <f>'[1]25'!$R89</f>
        <v>6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Q90+'24'!R90</f>
        <v>48</v>
      </c>
      <c r="S90" s="73">
        <f>'[1]25'!$R90</f>
        <v>39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Q91+'24'!R91</f>
        <v>2</v>
      </c>
      <c r="S91" s="73">
        <f>'[1]25'!$R91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Q92+'24'!R92</f>
        <v>0</v>
      </c>
      <c r="S92" s="73">
        <f>'[1]25'!$R92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Q93+'24'!R93</f>
        <v>38</v>
      </c>
      <c r="S93" s="73">
        <f>'[1]25'!$R93</f>
        <v>32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Q94+'24'!R94</f>
        <v>39</v>
      </c>
      <c r="S94" s="73">
        <f>'[1]25'!$R94</f>
        <v>17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Q95+'24'!R95</f>
        <v>10</v>
      </c>
      <c r="S95" s="73">
        <f>'[1]25'!$R95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4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2</v>
      </c>
      <c r="N96" s="30">
        <v>0</v>
      </c>
      <c r="O96" s="30">
        <v>4</v>
      </c>
      <c r="P96" s="63">
        <v>0</v>
      </c>
      <c r="Q96" s="33">
        <f t="shared" si="1"/>
        <v>10</v>
      </c>
      <c r="R96" s="34">
        <f>Q96+'24'!R96</f>
        <v>380</v>
      </c>
      <c r="S96" s="73">
        <f>'[1]25'!$R96</f>
        <v>798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2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2</v>
      </c>
      <c r="R97" s="34">
        <f>Q97+'24'!R97</f>
        <v>203</v>
      </c>
      <c r="S97" s="73">
        <f>'[1]25'!$R97</f>
        <v>176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16</v>
      </c>
      <c r="Q98" s="33">
        <f t="shared" si="1"/>
        <v>16</v>
      </c>
      <c r="R98" s="34">
        <f>Q98+'24'!R98</f>
        <v>153</v>
      </c>
      <c r="S98" s="73">
        <f>'[1]25'!$R98</f>
        <v>122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Q99+'24'!R99</f>
        <v>2</v>
      </c>
      <c r="S99" s="72">
        <f>'[1]25'!$R99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Q100+'24'!R100</f>
        <v>1</v>
      </c>
      <c r="S100" s="72">
        <f>'[1]25'!$R100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Q101+'24'!R101</f>
        <v>0</v>
      </c>
      <c r="S101" s="72">
        <f>'[1]25'!$R101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Q102+'24'!R102</f>
        <v>1</v>
      </c>
      <c r="S102" s="72">
        <f>'[1]25'!$R102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1</v>
      </c>
      <c r="N103" s="30">
        <v>0</v>
      </c>
      <c r="O103" s="30">
        <v>0</v>
      </c>
      <c r="P103" s="63">
        <v>0</v>
      </c>
      <c r="Q103" s="33">
        <f t="shared" si="1"/>
        <v>1</v>
      </c>
      <c r="R103" s="34">
        <f>Q103+'24'!R103</f>
        <v>144</v>
      </c>
      <c r="S103" s="73">
        <f>'[1]25'!$R103</f>
        <v>102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1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1</v>
      </c>
      <c r="R104" s="31">
        <f>Q104+'24'!R104</f>
        <v>15</v>
      </c>
      <c r="S104" s="72">
        <f>'[1]25'!$R104</f>
        <v>1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Q105+'24'!R105</f>
        <v>0</v>
      </c>
      <c r="S105" s="72">
        <f>'[1]25'!$R105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Q106+'24'!R106</f>
        <v>0</v>
      </c>
      <c r="S106" s="73">
        <f>'[1]25'!$R106</f>
        <v>8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Q107+'24'!R107</f>
        <v>11</v>
      </c>
      <c r="S107" s="73">
        <f>'[1]25'!$R107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Q108+'24'!R108</f>
        <v>2</v>
      </c>
      <c r="S108" s="73">
        <f>'[1]25'!$R108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Q109+'24'!R109</f>
        <v>0</v>
      </c>
      <c r="S109" s="72">
        <f>'[1]25'!$R109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Q110+'24'!R110</f>
        <v>0</v>
      </c>
      <c r="S110" s="72">
        <f>'[1]25'!$R110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Q111+'24'!R111</f>
        <v>0</v>
      </c>
      <c r="S111" s="72">
        <f>'[1]25'!$R111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Q112+'24'!R112</f>
        <v>0</v>
      </c>
      <c r="S112" s="72">
        <f>'[1]25'!$R112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5</v>
      </c>
      <c r="D113" s="30">
        <v>0</v>
      </c>
      <c r="E113" s="30">
        <v>0</v>
      </c>
      <c r="F113" s="30">
        <v>5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1</v>
      </c>
      <c r="N113" s="30">
        <v>2</v>
      </c>
      <c r="O113" s="30">
        <v>0</v>
      </c>
      <c r="P113" s="63">
        <v>1</v>
      </c>
      <c r="Q113" s="33">
        <f t="shared" si="1"/>
        <v>14</v>
      </c>
      <c r="R113" s="34">
        <f>Q113+'24'!R113</f>
        <v>1511</v>
      </c>
      <c r="S113" s="73">
        <f>'[1]25'!$R113</f>
        <v>2096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Q114+'24'!R114</f>
        <v>121</v>
      </c>
      <c r="S114" s="73">
        <f>'[1]25'!$R114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Q115+'24'!R115</f>
        <v>15</v>
      </c>
      <c r="S115" s="73">
        <f>'[1]25'!$R115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1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1</v>
      </c>
      <c r="R116" s="34">
        <f>Q116+'24'!R116</f>
        <v>63</v>
      </c>
      <c r="S116" s="73">
        <f>'[1]25'!$R116</f>
        <v>107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Q117+'24'!R117</f>
        <v>25</v>
      </c>
      <c r="S117" s="73">
        <f>'[1]25'!$R117</f>
        <v>37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3</v>
      </c>
      <c r="L118" s="30">
        <v>0</v>
      </c>
      <c r="M118" s="30">
        <v>0</v>
      </c>
      <c r="N118" s="30">
        <v>4</v>
      </c>
      <c r="O118" s="30">
        <v>0</v>
      </c>
      <c r="P118" s="63">
        <v>0</v>
      </c>
      <c r="Q118" s="33">
        <f t="shared" si="1"/>
        <v>7</v>
      </c>
      <c r="R118" s="34">
        <f>Q118+'24'!R118</f>
        <v>1224</v>
      </c>
      <c r="S118" s="73">
        <f>'[1]25'!$R118</f>
        <v>1873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Q119+'24'!R119</f>
        <v>0</v>
      </c>
      <c r="S119" s="72">
        <f>'[1]25'!$R119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Q120+'24'!R120</f>
        <v>0</v>
      </c>
      <c r="S120" s="72">
        <f>'[1]25'!$R120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Q121+'24'!R121</f>
        <v>4</v>
      </c>
      <c r="S121" s="73">
        <f>'[1]25'!$R121</f>
        <v>13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6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16</v>
      </c>
      <c r="L122" s="30">
        <v>0</v>
      </c>
      <c r="M122" s="30">
        <v>2</v>
      </c>
      <c r="N122" s="30">
        <v>1</v>
      </c>
      <c r="O122" s="30">
        <v>0</v>
      </c>
      <c r="P122" s="63">
        <v>0</v>
      </c>
      <c r="Q122" s="33">
        <f t="shared" si="1"/>
        <v>25</v>
      </c>
      <c r="R122" s="34">
        <f>Q122+'24'!R122</f>
        <v>720</v>
      </c>
      <c r="S122" s="73">
        <f>'[1]25'!$R122</f>
        <v>613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Q123+'24'!R123</f>
        <v>0</v>
      </c>
      <c r="S123" s="72">
        <f>'[1]25'!$R123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Q124+'24'!R124</f>
        <v>0</v>
      </c>
      <c r="S124" s="72">
        <f>'[1]25'!$R124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Q125+'24'!R125</f>
        <v>0</v>
      </c>
      <c r="S125" s="84">
        <f>'[1]25'!$R125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Q126+'24'!R126</f>
        <v>0</v>
      </c>
      <c r="S126" s="84">
        <f>'[1]25'!$R126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Q127+'24'!R127</f>
        <v>0</v>
      </c>
      <c r="S127" s="85">
        <f>'[1]25'!$R127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Q128+'24'!R128</f>
        <v>50</v>
      </c>
      <c r="S128" s="86">
        <f>'[1]25'!$R128</f>
        <v>9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25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25</v>
      </c>
    </row>
    <row r="132" spans="1:20" ht="20.100000000000001" customHeight="1">
      <c r="A132" s="98" t="s">
        <v>200</v>
      </c>
      <c r="B132" s="92">
        <v>79</v>
      </c>
      <c r="C132" s="30">
        <v>25</v>
      </c>
      <c r="D132" s="30">
        <v>8</v>
      </c>
      <c r="E132" s="30">
        <v>26</v>
      </c>
      <c r="F132" s="30">
        <v>61</v>
      </c>
      <c r="G132" s="30">
        <v>7</v>
      </c>
      <c r="H132" s="30">
        <v>74</v>
      </c>
      <c r="I132" s="30">
        <v>54</v>
      </c>
      <c r="J132" s="30">
        <v>58</v>
      </c>
      <c r="K132" s="30">
        <v>87</v>
      </c>
      <c r="L132" s="30">
        <v>26</v>
      </c>
      <c r="M132" s="30">
        <v>56</v>
      </c>
      <c r="N132" s="30">
        <v>151</v>
      </c>
      <c r="O132" s="30">
        <v>31</v>
      </c>
      <c r="P132" s="63">
        <v>68</v>
      </c>
      <c r="Q132" s="33">
        <f t="shared" ref="Q132:Q137" si="2">SUM(B132:P132)</f>
        <v>811</v>
      </c>
      <c r="R132" s="34">
        <f>Q132+'24'!R132</f>
        <v>22503</v>
      </c>
      <c r="S132" s="88">
        <f>'[1]25'!$R132</f>
        <v>22314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3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1</v>
      </c>
      <c r="L133" s="30">
        <v>0</v>
      </c>
      <c r="M133" s="30">
        <v>2</v>
      </c>
      <c r="N133" s="30">
        <v>4</v>
      </c>
      <c r="O133" s="30">
        <v>0</v>
      </c>
      <c r="P133" s="63">
        <v>0</v>
      </c>
      <c r="Q133" s="33">
        <f t="shared" si="2"/>
        <v>10</v>
      </c>
      <c r="R133" s="34">
        <f>Q133+'24'!R133</f>
        <v>276</v>
      </c>
      <c r="S133" s="86">
        <f>'[1]25'!$R133</f>
        <v>241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2</v>
      </c>
      <c r="O134" s="30">
        <v>0</v>
      </c>
      <c r="P134" s="63">
        <v>1</v>
      </c>
      <c r="Q134" s="51">
        <f t="shared" si="2"/>
        <v>3</v>
      </c>
      <c r="R134" s="34">
        <f>Q134+'24'!R134</f>
        <v>225</v>
      </c>
      <c r="S134" s="86">
        <f>'[1]25'!$R134</f>
        <v>223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Q135+'24'!R135</f>
        <v>0</v>
      </c>
      <c r="S135" s="86">
        <f>'[1]25'!$R135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1</v>
      </c>
      <c r="D136" s="30">
        <v>2</v>
      </c>
      <c r="E136" s="30">
        <v>0</v>
      </c>
      <c r="F136" s="30">
        <v>13</v>
      </c>
      <c r="G136" s="30">
        <v>0</v>
      </c>
      <c r="H136" s="30">
        <v>10</v>
      </c>
      <c r="I136" s="30">
        <v>10</v>
      </c>
      <c r="J136" s="30">
        <v>1</v>
      </c>
      <c r="K136" s="30">
        <v>10</v>
      </c>
      <c r="L136" s="30">
        <v>7</v>
      </c>
      <c r="M136" s="30">
        <v>1</v>
      </c>
      <c r="N136" s="30">
        <v>23</v>
      </c>
      <c r="O136" s="30">
        <v>1</v>
      </c>
      <c r="P136" s="63">
        <v>9</v>
      </c>
      <c r="Q136" s="51">
        <f t="shared" si="2"/>
        <v>92</v>
      </c>
      <c r="R136" s="34">
        <f>Q136+'24'!R136</f>
        <v>2324</v>
      </c>
      <c r="S136" s="86">
        <f>'[1]25'!$R136</f>
        <v>2488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Q137+'24'!R137</f>
        <v>0</v>
      </c>
      <c r="S137" s="86">
        <f>'[1]25'!$R137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985" priority="34" operator="greaterThan">
      <formula>0</formula>
    </cfRule>
  </conditionalFormatting>
  <conditionalFormatting sqref="Q44">
    <cfRule type="cellIs" dxfId="984" priority="33" operator="greaterThan">
      <formula>0</formula>
    </cfRule>
  </conditionalFormatting>
  <conditionalFormatting sqref="Q46">
    <cfRule type="cellIs" dxfId="983" priority="32" operator="greaterThan">
      <formula>0</formula>
    </cfRule>
  </conditionalFormatting>
  <conditionalFormatting sqref="B46:P46">
    <cfRule type="cellIs" dxfId="982" priority="31" operator="greaterThan">
      <formula>0</formula>
    </cfRule>
  </conditionalFormatting>
  <conditionalFormatting sqref="B50:P51">
    <cfRule type="cellIs" dxfId="981" priority="30" operator="greaterThan">
      <formula>0</formula>
    </cfRule>
  </conditionalFormatting>
  <conditionalFormatting sqref="Q50:Q51">
    <cfRule type="cellIs" dxfId="980" priority="29" operator="greaterThan">
      <formula>0</formula>
    </cfRule>
  </conditionalFormatting>
  <conditionalFormatting sqref="Q54:Q56">
    <cfRule type="cellIs" dxfId="979" priority="28" operator="greaterThan">
      <formula>0</formula>
    </cfRule>
  </conditionalFormatting>
  <conditionalFormatting sqref="B54:P56">
    <cfRule type="cellIs" dxfId="978" priority="27" operator="greaterThan">
      <formula>0</formula>
    </cfRule>
  </conditionalFormatting>
  <conditionalFormatting sqref="Q72:Q73">
    <cfRule type="cellIs" dxfId="977" priority="26" operator="greaterThan">
      <formula>0</formula>
    </cfRule>
  </conditionalFormatting>
  <conditionalFormatting sqref="B72:P73">
    <cfRule type="cellIs" dxfId="976" priority="25" operator="greaterThan">
      <formula>0</formula>
    </cfRule>
  </conditionalFormatting>
  <conditionalFormatting sqref="Q81">
    <cfRule type="cellIs" dxfId="975" priority="24" operator="greaterThan">
      <formula>0</formula>
    </cfRule>
  </conditionalFormatting>
  <conditionalFormatting sqref="B81:P81">
    <cfRule type="cellIs" dxfId="974" priority="23" operator="greaterThan">
      <formula>0</formula>
    </cfRule>
  </conditionalFormatting>
  <conditionalFormatting sqref="Q76">
    <cfRule type="cellIs" dxfId="973" priority="22" operator="greaterThan">
      <formula>0</formula>
    </cfRule>
  </conditionalFormatting>
  <conditionalFormatting sqref="B76:P76">
    <cfRule type="cellIs" dxfId="972" priority="21" operator="greaterThan">
      <formula>0</formula>
    </cfRule>
  </conditionalFormatting>
  <conditionalFormatting sqref="Q79">
    <cfRule type="cellIs" dxfId="971" priority="20" operator="greaterThan">
      <formula>0</formula>
    </cfRule>
  </conditionalFormatting>
  <conditionalFormatting sqref="B79:P79">
    <cfRule type="cellIs" dxfId="970" priority="19" operator="greaterThan">
      <formula>0</formula>
    </cfRule>
  </conditionalFormatting>
  <conditionalFormatting sqref="Q83">
    <cfRule type="cellIs" dxfId="969" priority="18" operator="greaterThan">
      <formula>0</formula>
    </cfRule>
  </conditionalFormatting>
  <conditionalFormatting sqref="B83:P83">
    <cfRule type="cellIs" dxfId="968" priority="17" operator="greaterThan">
      <formula>0</formula>
    </cfRule>
  </conditionalFormatting>
  <conditionalFormatting sqref="Q100:Q102 Q104:Q105">
    <cfRule type="cellIs" dxfId="967" priority="16" operator="greaterThan">
      <formula>0</formula>
    </cfRule>
  </conditionalFormatting>
  <conditionalFormatting sqref="B100:P102 B104:P105">
    <cfRule type="cellIs" dxfId="966" priority="15" operator="greaterThan">
      <formula>0</formula>
    </cfRule>
  </conditionalFormatting>
  <conditionalFormatting sqref="Q109:Q111">
    <cfRule type="cellIs" dxfId="965" priority="14" operator="greaterThan">
      <formula>0</formula>
    </cfRule>
  </conditionalFormatting>
  <conditionalFormatting sqref="B109:P111">
    <cfRule type="cellIs" dxfId="964" priority="13" operator="greaterThan">
      <formula>0</formula>
    </cfRule>
  </conditionalFormatting>
  <conditionalFormatting sqref="Q119:Q120">
    <cfRule type="cellIs" dxfId="963" priority="12" operator="greaterThan">
      <formula>0</formula>
    </cfRule>
  </conditionalFormatting>
  <conditionalFormatting sqref="B119:P120">
    <cfRule type="cellIs" dxfId="962" priority="11" operator="greaterThan">
      <formula>0</formula>
    </cfRule>
  </conditionalFormatting>
  <conditionalFormatting sqref="Q123">
    <cfRule type="cellIs" dxfId="961" priority="10" operator="greaterThan">
      <formula>0</formula>
    </cfRule>
  </conditionalFormatting>
  <conditionalFormatting sqref="B123:P123">
    <cfRule type="cellIs" dxfId="960" priority="9" operator="greaterThan">
      <formula>0</formula>
    </cfRule>
  </conditionalFormatting>
  <conditionalFormatting sqref="Q125:Q127">
    <cfRule type="cellIs" dxfId="959" priority="8" operator="greaterThan">
      <formula>0</formula>
    </cfRule>
  </conditionalFormatting>
  <conditionalFormatting sqref="B125:P127">
    <cfRule type="cellIs" dxfId="958" priority="7" operator="greaterThan">
      <formula>0</formula>
    </cfRule>
  </conditionalFormatting>
  <conditionalFormatting sqref="Q124">
    <cfRule type="cellIs" dxfId="957" priority="6" operator="greaterThan">
      <formula>0</formula>
    </cfRule>
  </conditionalFormatting>
  <conditionalFormatting sqref="B124:P124">
    <cfRule type="cellIs" dxfId="956" priority="5" operator="greaterThan">
      <formula>0</formula>
    </cfRule>
  </conditionalFormatting>
  <conditionalFormatting sqref="Q112">
    <cfRule type="cellIs" dxfId="955" priority="4" operator="greaterThan">
      <formula>0</formula>
    </cfRule>
  </conditionalFormatting>
  <conditionalFormatting sqref="B112:P112">
    <cfRule type="cellIs" dxfId="954" priority="3" operator="greaterThan">
      <formula>0</formula>
    </cfRule>
  </conditionalFormatting>
  <conditionalFormatting sqref="Q99">
    <cfRule type="cellIs" dxfId="953" priority="2" operator="greaterThan">
      <formula>0</formula>
    </cfRule>
  </conditionalFormatting>
  <conditionalFormatting sqref="B99:P99">
    <cfRule type="cellIs" dxfId="952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B1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SUM('25'!L13,"1")</f>
        <v>44003</v>
      </c>
      <c r="J13" s="151"/>
      <c r="K13" s="111" t="s">
        <v>222</v>
      </c>
      <c r="L13" s="151">
        <f>I13+6</f>
        <v>44009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26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26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26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26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2</v>
      </c>
      <c r="K43" s="30">
        <v>0</v>
      </c>
      <c r="L43" s="30">
        <v>0</v>
      </c>
      <c r="M43" s="30">
        <v>0</v>
      </c>
      <c r="N43" s="30">
        <v>2</v>
      </c>
      <c r="O43" s="30">
        <v>0</v>
      </c>
      <c r="P43" s="63">
        <v>0</v>
      </c>
      <c r="Q43" s="27">
        <f>SUM(B43:P43)</f>
        <v>4</v>
      </c>
      <c r="R43" s="28">
        <f>Q43+'25'!R43</f>
        <v>506</v>
      </c>
      <c r="S43" s="71">
        <f>'[1]26'!$R43</f>
        <v>561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Q44+'25'!R44</f>
        <v>0</v>
      </c>
      <c r="S44" s="72">
        <f>'[1]26'!$R44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Q45+'25'!R45</f>
        <v>2</v>
      </c>
      <c r="S45" s="73">
        <f>'[1]26'!$R45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Q46+'25'!R46</f>
        <v>1</v>
      </c>
      <c r="S46" s="72">
        <f>'[1]26'!$R46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Q47+'25'!R47</f>
        <v>1</v>
      </c>
      <c r="S47" s="73">
        <f>'[1]26'!$R47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Q48+'25'!R48</f>
        <v>110</v>
      </c>
      <c r="S48" s="73">
        <f>'[1]26'!$R48</f>
        <v>103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Q49+'25'!R49</f>
        <v>1</v>
      </c>
      <c r="S49" s="73">
        <f>'[1]26'!$R49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Q50+'25'!R50</f>
        <v>0</v>
      </c>
      <c r="S50" s="72">
        <f>'[1]26'!$R50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Q51+'25'!R51</f>
        <v>1</v>
      </c>
      <c r="S51" s="72">
        <f>'[1]26'!$R51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Q52+'25'!R52</f>
        <v>65</v>
      </c>
      <c r="S52" s="73">
        <f>'[1]26'!$R52</f>
        <v>122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3</v>
      </c>
      <c r="O53" s="30">
        <v>0</v>
      </c>
      <c r="P53" s="63">
        <v>0</v>
      </c>
      <c r="Q53" s="33">
        <f t="shared" si="0"/>
        <v>3</v>
      </c>
      <c r="R53" s="34">
        <f>Q53+'25'!R53</f>
        <v>620</v>
      </c>
      <c r="S53" s="73">
        <f>'[1]26'!$R53</f>
        <v>725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Q54+'25'!R54</f>
        <v>0</v>
      </c>
      <c r="S54" s="72">
        <f>'[1]26'!$R54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Q55+'25'!R55</f>
        <v>0</v>
      </c>
      <c r="S55" s="72">
        <f>'[1]26'!$R55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Q56+'25'!R56</f>
        <v>0</v>
      </c>
      <c r="S56" s="72">
        <f>'[1]26'!$R56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Q57+'25'!R57</f>
        <v>14</v>
      </c>
      <c r="S57" s="73">
        <f>'[1]26'!$R57</f>
        <v>49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Q58+'25'!R58</f>
        <v>22</v>
      </c>
      <c r="S58" s="73">
        <f>'[1]26'!$R58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1</v>
      </c>
      <c r="O59" s="30">
        <v>0</v>
      </c>
      <c r="P59" s="63">
        <v>0</v>
      </c>
      <c r="Q59" s="33">
        <f t="shared" si="0"/>
        <v>1</v>
      </c>
      <c r="R59" s="34">
        <f>Q59+'25'!R59</f>
        <v>5</v>
      </c>
      <c r="S59" s="73">
        <f>'[1]26'!$R59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Q60+'25'!R60</f>
        <v>0</v>
      </c>
      <c r="S60" s="73">
        <f>'[1]26'!$R60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Q61+'25'!R61</f>
        <v>0</v>
      </c>
      <c r="S61" s="73">
        <f>'[1]26'!$R61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Q62+'25'!R62</f>
        <v>14</v>
      </c>
      <c r="S62" s="73">
        <f>'[1]26'!$R62</f>
        <v>27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Q63+'25'!R63</f>
        <v>3</v>
      </c>
      <c r="S63" s="73">
        <f>'[1]26'!$R63</f>
        <v>3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Q64+'25'!R64</f>
        <v>9</v>
      </c>
      <c r="S64" s="73">
        <f>'[1]26'!$R64</f>
        <v>10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Q65+'25'!R65</f>
        <v>62</v>
      </c>
      <c r="S65" s="73">
        <f>'[1]26'!$R65</f>
        <v>64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Q66+'25'!R66</f>
        <v>1</v>
      </c>
      <c r="S66" s="73">
        <f>'[1]26'!$R66</f>
        <v>3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Q67+'25'!R67</f>
        <v>13</v>
      </c>
      <c r="S67" s="73">
        <f>'[1]26'!$R67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5</v>
      </c>
      <c r="O68" s="30">
        <v>0</v>
      </c>
      <c r="P68" s="63">
        <v>0</v>
      </c>
      <c r="Q68" s="33">
        <f t="shared" si="0"/>
        <v>6</v>
      </c>
      <c r="R68" s="34">
        <f>Q68+'25'!R68</f>
        <v>333</v>
      </c>
      <c r="S68" s="73">
        <f>'[1]26'!$R68</f>
        <v>299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Q69+'25'!R69</f>
        <v>2</v>
      </c>
      <c r="S69" s="73">
        <f>'[1]26'!$R69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Q70+'25'!R70</f>
        <v>12</v>
      </c>
      <c r="S70" s="73">
        <f>'[1]26'!$R70</f>
        <v>11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Q71+'25'!R71</f>
        <v>96</v>
      </c>
      <c r="S71" s="73">
        <f>'[1]26'!$R71</f>
        <v>96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Q72+'25'!R72</f>
        <v>0</v>
      </c>
      <c r="S72" s="72">
        <f>'[1]26'!$R72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Q73+'25'!R73</f>
        <v>0</v>
      </c>
      <c r="S73" s="72">
        <f>'[1]26'!$R73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Q74+'25'!R74</f>
        <v>88</v>
      </c>
      <c r="S74" s="73">
        <f>'[1]26'!$R74</f>
        <v>58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Q75+'25'!R75</f>
        <v>11</v>
      </c>
      <c r="S75" s="73">
        <f>'[1]26'!$R75</f>
        <v>1377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Q76+'25'!R76</f>
        <v>0</v>
      </c>
      <c r="S76" s="72">
        <f>'[1]26'!$R76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Q77+'25'!R77</f>
        <v>4</v>
      </c>
      <c r="S77" s="73">
        <f>'[1]26'!$R77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Q78+'25'!R78</f>
        <v>39</v>
      </c>
      <c r="S78" s="73">
        <f>'[1]26'!$R78</f>
        <v>49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Q79+'25'!R79</f>
        <v>0</v>
      </c>
      <c r="S79" s="72">
        <f>'[1]26'!$R79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Q80+'25'!R80</f>
        <v>0</v>
      </c>
      <c r="S80" s="73">
        <f>'[1]26'!$R80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Q81+'25'!R81</f>
        <v>0</v>
      </c>
      <c r="S81" s="72">
        <f>'[1]26'!$R81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3</v>
      </c>
      <c r="O82" s="30">
        <v>0</v>
      </c>
      <c r="P82" s="63">
        <v>0</v>
      </c>
      <c r="Q82" s="33">
        <f t="shared" si="0"/>
        <v>4</v>
      </c>
      <c r="R82" s="34">
        <f>Q82+'25'!R82</f>
        <v>892</v>
      </c>
      <c r="S82" s="73">
        <f>'[1]26'!$R82</f>
        <v>750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Q83+'25'!R83</f>
        <v>0</v>
      </c>
      <c r="S83" s="72">
        <f>'[1]26'!$R83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Q84+'25'!R84</f>
        <v>34</v>
      </c>
      <c r="S84" s="75">
        <f>'[1]26'!$R84</f>
        <v>34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26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26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Q87+'25'!R87</f>
        <v>1</v>
      </c>
      <c r="S87" s="73">
        <f>'[1]26'!$R87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Q88+'25'!R88</f>
        <v>63</v>
      </c>
      <c r="S88" s="73">
        <f>'[1]26'!$R88</f>
        <v>141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Q89+'25'!R89</f>
        <v>6</v>
      </c>
      <c r="S89" s="73">
        <f>'[1]26'!$R89</f>
        <v>6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1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2</v>
      </c>
      <c r="R90" s="34">
        <f>Q90+'25'!R90</f>
        <v>50</v>
      </c>
      <c r="S90" s="73">
        <f>'[1]26'!$R90</f>
        <v>45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Q91+'25'!R91</f>
        <v>2</v>
      </c>
      <c r="S91" s="73">
        <f>'[1]26'!$R91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Q92+'25'!R92</f>
        <v>0</v>
      </c>
      <c r="S92" s="73">
        <f>'[1]26'!$R92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Q93+'25'!R93</f>
        <v>38</v>
      </c>
      <c r="S93" s="73">
        <f>'[1]26'!$R93</f>
        <v>33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Q94+'25'!R94</f>
        <v>39</v>
      </c>
      <c r="S94" s="73">
        <f>'[1]26'!$R94</f>
        <v>23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Q95+'25'!R95</f>
        <v>10</v>
      </c>
      <c r="S95" s="73">
        <f>'[1]26'!$R95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1</v>
      </c>
      <c r="G96" s="30">
        <v>0</v>
      </c>
      <c r="H96" s="30">
        <v>1</v>
      </c>
      <c r="I96" s="30">
        <v>0</v>
      </c>
      <c r="J96" s="30">
        <v>2</v>
      </c>
      <c r="K96" s="30">
        <v>0</v>
      </c>
      <c r="L96" s="30">
        <v>0</v>
      </c>
      <c r="M96" s="30">
        <v>0</v>
      </c>
      <c r="N96" s="30">
        <v>2</v>
      </c>
      <c r="O96" s="30">
        <v>0</v>
      </c>
      <c r="P96" s="63">
        <v>0</v>
      </c>
      <c r="Q96" s="33">
        <f t="shared" si="1"/>
        <v>6</v>
      </c>
      <c r="R96" s="34">
        <f>Q96+'25'!R96</f>
        <v>386</v>
      </c>
      <c r="S96" s="73">
        <f>'[1]26'!$R96</f>
        <v>843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Q97+'25'!R97</f>
        <v>203</v>
      </c>
      <c r="S97" s="73">
        <f>'[1]26'!$R97</f>
        <v>184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Q98+'25'!R98</f>
        <v>153</v>
      </c>
      <c r="S98" s="73">
        <f>'[1]26'!$R98</f>
        <v>131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Q99+'25'!R99</f>
        <v>2</v>
      </c>
      <c r="S99" s="72">
        <f>'[1]26'!$R99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Q100+'25'!R100</f>
        <v>1</v>
      </c>
      <c r="S100" s="72">
        <f>'[1]26'!$R100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Q101+'25'!R101</f>
        <v>0</v>
      </c>
      <c r="S101" s="72">
        <f>'[1]26'!$R101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Q102+'25'!R102</f>
        <v>1</v>
      </c>
      <c r="S102" s="72">
        <f>'[1]26'!$R102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Q103+'25'!R103</f>
        <v>144</v>
      </c>
      <c r="S103" s="73">
        <f>'[1]26'!$R103</f>
        <v>102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Q104+'25'!R104</f>
        <v>15</v>
      </c>
      <c r="S104" s="72">
        <f>'[1]26'!$R104</f>
        <v>1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Q105+'25'!R105</f>
        <v>0</v>
      </c>
      <c r="S105" s="72">
        <f>'[1]26'!$R105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Q106+'25'!R106</f>
        <v>0</v>
      </c>
      <c r="S106" s="73">
        <f>'[1]26'!$R106</f>
        <v>8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Q107+'25'!R107</f>
        <v>11</v>
      </c>
      <c r="S107" s="73">
        <f>'[1]26'!$R107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Q108+'25'!R108</f>
        <v>2</v>
      </c>
      <c r="S108" s="73">
        <f>'[1]26'!$R108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Q109+'25'!R109</f>
        <v>0</v>
      </c>
      <c r="S109" s="72">
        <f>'[1]26'!$R109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Q110+'25'!R110</f>
        <v>0</v>
      </c>
      <c r="S110" s="72">
        <f>'[1]26'!$R110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Q111+'25'!R111</f>
        <v>0</v>
      </c>
      <c r="S111" s="72">
        <f>'[1]26'!$R111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Q112+'25'!R112</f>
        <v>0</v>
      </c>
      <c r="S112" s="72">
        <f>'[1]26'!$R112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2</v>
      </c>
      <c r="G113" s="30">
        <v>0</v>
      </c>
      <c r="H113" s="30">
        <v>3</v>
      </c>
      <c r="I113" s="30">
        <v>0</v>
      </c>
      <c r="J113" s="30">
        <v>2</v>
      </c>
      <c r="K113" s="30">
        <v>0</v>
      </c>
      <c r="L113" s="30">
        <v>0</v>
      </c>
      <c r="M113" s="30">
        <v>0</v>
      </c>
      <c r="N113" s="30">
        <v>31</v>
      </c>
      <c r="O113" s="30">
        <v>0</v>
      </c>
      <c r="P113" s="63">
        <v>0</v>
      </c>
      <c r="Q113" s="33">
        <f t="shared" si="1"/>
        <v>38</v>
      </c>
      <c r="R113" s="34">
        <f>Q113+'25'!R113</f>
        <v>1549</v>
      </c>
      <c r="S113" s="73">
        <f>'[1]26'!$R113</f>
        <v>2130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Q114+'25'!R114</f>
        <v>121</v>
      </c>
      <c r="S114" s="73">
        <f>'[1]26'!$R114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Q115+'25'!R115</f>
        <v>15</v>
      </c>
      <c r="S115" s="73">
        <f>'[1]26'!$R115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Q116+'25'!R116</f>
        <v>63</v>
      </c>
      <c r="S116" s="73">
        <f>'[1]26'!$R116</f>
        <v>109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Q117+'25'!R117</f>
        <v>25</v>
      </c>
      <c r="S117" s="73">
        <f>'[1]26'!$R117</f>
        <v>37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8</v>
      </c>
      <c r="O118" s="30">
        <v>0</v>
      </c>
      <c r="P118" s="63">
        <v>0</v>
      </c>
      <c r="Q118" s="33">
        <f t="shared" si="1"/>
        <v>8</v>
      </c>
      <c r="R118" s="34">
        <f>Q118+'25'!R118</f>
        <v>1232</v>
      </c>
      <c r="S118" s="73">
        <f>'[1]26'!$R118</f>
        <v>2032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Q119+'25'!R119</f>
        <v>0</v>
      </c>
      <c r="S119" s="72">
        <f>'[1]26'!$R119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Q120+'25'!R120</f>
        <v>0</v>
      </c>
      <c r="S120" s="72">
        <f>'[1]26'!$R120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Q121+'25'!R121</f>
        <v>4</v>
      </c>
      <c r="S121" s="73">
        <f>'[1]26'!$R121</f>
        <v>13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2</v>
      </c>
      <c r="O122" s="30">
        <v>0</v>
      </c>
      <c r="P122" s="63">
        <v>0</v>
      </c>
      <c r="Q122" s="33">
        <f t="shared" si="1"/>
        <v>2</v>
      </c>
      <c r="R122" s="34">
        <f>Q122+'25'!R122</f>
        <v>722</v>
      </c>
      <c r="S122" s="73">
        <f>'[1]26'!$R122</f>
        <v>678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Q123+'25'!R123</f>
        <v>0</v>
      </c>
      <c r="S123" s="72">
        <f>'[1]26'!$R123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Q124+'25'!R124</f>
        <v>0</v>
      </c>
      <c r="S124" s="72">
        <f>'[1]26'!$R124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Q125+'25'!R125</f>
        <v>0</v>
      </c>
      <c r="S125" s="84">
        <f>'[1]26'!$R125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Q126+'25'!R126</f>
        <v>0</v>
      </c>
      <c r="S126" s="84">
        <f>'[1]26'!$R126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Q127+'25'!R127</f>
        <v>0</v>
      </c>
      <c r="S127" s="85">
        <f>'[1]26'!$R127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Q128+'25'!R128</f>
        <v>50</v>
      </c>
      <c r="S128" s="86">
        <f>'[1]26'!$R128</f>
        <v>9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26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26</v>
      </c>
    </row>
    <row r="132" spans="1:20" ht="20.100000000000001" customHeight="1">
      <c r="A132" s="98" t="s">
        <v>200</v>
      </c>
      <c r="B132" s="92">
        <v>87</v>
      </c>
      <c r="C132" s="30">
        <v>12</v>
      </c>
      <c r="D132" s="30">
        <v>16</v>
      </c>
      <c r="E132" s="30">
        <v>26</v>
      </c>
      <c r="F132" s="30">
        <v>62</v>
      </c>
      <c r="G132" s="30">
        <v>18</v>
      </c>
      <c r="H132" s="30">
        <v>60</v>
      </c>
      <c r="I132" s="30">
        <v>31</v>
      </c>
      <c r="J132" s="30">
        <v>53</v>
      </c>
      <c r="K132" s="30">
        <v>47</v>
      </c>
      <c r="L132" s="30">
        <v>13</v>
      </c>
      <c r="M132" s="30">
        <v>53</v>
      </c>
      <c r="N132" s="30">
        <v>239</v>
      </c>
      <c r="O132" s="30">
        <v>37</v>
      </c>
      <c r="P132" s="63">
        <v>54</v>
      </c>
      <c r="Q132" s="33">
        <f t="shared" ref="Q132:Q137" si="2">SUM(B132:P132)</f>
        <v>808</v>
      </c>
      <c r="R132" s="34">
        <f>Q132+'25'!R132</f>
        <v>23311</v>
      </c>
      <c r="S132" s="88">
        <f>'[1]26'!$R132</f>
        <v>23105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63">
        <v>0</v>
      </c>
      <c r="Q133" s="33">
        <f t="shared" si="2"/>
        <v>0</v>
      </c>
      <c r="R133" s="34">
        <f>Q133+'25'!R133</f>
        <v>276</v>
      </c>
      <c r="S133" s="86">
        <f>'[1]26'!$R133</f>
        <v>251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2</v>
      </c>
      <c r="N134" s="30">
        <v>1</v>
      </c>
      <c r="O134" s="30">
        <v>1</v>
      </c>
      <c r="P134" s="63">
        <v>1</v>
      </c>
      <c r="Q134" s="51">
        <f t="shared" si="2"/>
        <v>8</v>
      </c>
      <c r="R134" s="34">
        <f>Q134+'25'!R134</f>
        <v>233</v>
      </c>
      <c r="S134" s="86">
        <f>'[1]26'!$R134</f>
        <v>232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Q135+'25'!R135</f>
        <v>0</v>
      </c>
      <c r="S135" s="86">
        <f>'[1]26'!$R135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0</v>
      </c>
      <c r="C136" s="30">
        <v>2</v>
      </c>
      <c r="D136" s="30">
        <v>2</v>
      </c>
      <c r="E136" s="30">
        <v>0</v>
      </c>
      <c r="F136" s="30">
        <v>9</v>
      </c>
      <c r="G136" s="30">
        <v>0</v>
      </c>
      <c r="H136" s="30">
        <v>11</v>
      </c>
      <c r="I136" s="30">
        <v>1</v>
      </c>
      <c r="J136" s="30">
        <v>0</v>
      </c>
      <c r="K136" s="30">
        <v>3</v>
      </c>
      <c r="L136" s="30">
        <v>5</v>
      </c>
      <c r="M136" s="30">
        <v>3</v>
      </c>
      <c r="N136" s="30">
        <v>14</v>
      </c>
      <c r="O136" s="30">
        <v>0</v>
      </c>
      <c r="P136" s="63">
        <v>8</v>
      </c>
      <c r="Q136" s="51">
        <f t="shared" si="2"/>
        <v>58</v>
      </c>
      <c r="R136" s="34">
        <f>Q136+'25'!R136</f>
        <v>2382</v>
      </c>
      <c r="S136" s="86">
        <f>'[1]26'!$R136</f>
        <v>2574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Q137+'25'!R137</f>
        <v>0</v>
      </c>
      <c r="S137" s="86">
        <f>'[1]26'!$R137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951" priority="34" operator="greaterThan">
      <formula>0</formula>
    </cfRule>
  </conditionalFormatting>
  <conditionalFormatting sqref="Q44">
    <cfRule type="cellIs" dxfId="950" priority="33" operator="greaterThan">
      <formula>0</formula>
    </cfRule>
  </conditionalFormatting>
  <conditionalFormatting sqref="Q46">
    <cfRule type="cellIs" dxfId="949" priority="32" operator="greaterThan">
      <formula>0</formula>
    </cfRule>
  </conditionalFormatting>
  <conditionalFormatting sqref="B46:P46">
    <cfRule type="cellIs" dxfId="948" priority="31" operator="greaterThan">
      <formula>0</formula>
    </cfRule>
  </conditionalFormatting>
  <conditionalFormatting sqref="B50:P51">
    <cfRule type="cellIs" dxfId="947" priority="30" operator="greaterThan">
      <formula>0</formula>
    </cfRule>
  </conditionalFormatting>
  <conditionalFormatting sqref="Q50:Q51">
    <cfRule type="cellIs" dxfId="946" priority="29" operator="greaterThan">
      <formula>0</formula>
    </cfRule>
  </conditionalFormatting>
  <conditionalFormatting sqref="Q54:Q56">
    <cfRule type="cellIs" dxfId="945" priority="28" operator="greaterThan">
      <formula>0</formula>
    </cfRule>
  </conditionalFormatting>
  <conditionalFormatting sqref="B54:P56">
    <cfRule type="cellIs" dxfId="944" priority="27" operator="greaterThan">
      <formula>0</formula>
    </cfRule>
  </conditionalFormatting>
  <conditionalFormatting sqref="Q72:Q73">
    <cfRule type="cellIs" dxfId="943" priority="26" operator="greaterThan">
      <formula>0</formula>
    </cfRule>
  </conditionalFormatting>
  <conditionalFormatting sqref="B72:P73">
    <cfRule type="cellIs" dxfId="942" priority="25" operator="greaterThan">
      <formula>0</formula>
    </cfRule>
  </conditionalFormatting>
  <conditionalFormatting sqref="Q81">
    <cfRule type="cellIs" dxfId="941" priority="24" operator="greaterThan">
      <formula>0</formula>
    </cfRule>
  </conditionalFormatting>
  <conditionalFormatting sqref="B81:P81">
    <cfRule type="cellIs" dxfId="940" priority="23" operator="greaterThan">
      <formula>0</formula>
    </cfRule>
  </conditionalFormatting>
  <conditionalFormatting sqref="Q76">
    <cfRule type="cellIs" dxfId="939" priority="22" operator="greaterThan">
      <formula>0</formula>
    </cfRule>
  </conditionalFormatting>
  <conditionalFormatting sqref="B76:P76">
    <cfRule type="cellIs" dxfId="938" priority="21" operator="greaterThan">
      <formula>0</formula>
    </cfRule>
  </conditionalFormatting>
  <conditionalFormatting sqref="Q79">
    <cfRule type="cellIs" dxfId="937" priority="20" operator="greaterThan">
      <formula>0</formula>
    </cfRule>
  </conditionalFormatting>
  <conditionalFormatting sqref="B79:P79">
    <cfRule type="cellIs" dxfId="936" priority="19" operator="greaterThan">
      <formula>0</formula>
    </cfRule>
  </conditionalFormatting>
  <conditionalFormatting sqref="Q83">
    <cfRule type="cellIs" dxfId="935" priority="18" operator="greaterThan">
      <formula>0</formula>
    </cfRule>
  </conditionalFormatting>
  <conditionalFormatting sqref="B83:P83">
    <cfRule type="cellIs" dxfId="934" priority="17" operator="greaterThan">
      <formula>0</formula>
    </cfRule>
  </conditionalFormatting>
  <conditionalFormatting sqref="Q100:Q102 Q104:Q105">
    <cfRule type="cellIs" dxfId="933" priority="16" operator="greaterThan">
      <formula>0</formula>
    </cfRule>
  </conditionalFormatting>
  <conditionalFormatting sqref="B100:P102 B104:P105">
    <cfRule type="cellIs" dxfId="932" priority="15" operator="greaterThan">
      <formula>0</formula>
    </cfRule>
  </conditionalFormatting>
  <conditionalFormatting sqref="Q109:Q111">
    <cfRule type="cellIs" dxfId="931" priority="14" operator="greaterThan">
      <formula>0</formula>
    </cfRule>
  </conditionalFormatting>
  <conditionalFormatting sqref="B109:P111">
    <cfRule type="cellIs" dxfId="930" priority="13" operator="greaterThan">
      <formula>0</formula>
    </cfRule>
  </conditionalFormatting>
  <conditionalFormatting sqref="Q119:Q120">
    <cfRule type="cellIs" dxfId="929" priority="12" operator="greaterThan">
      <formula>0</formula>
    </cfRule>
  </conditionalFormatting>
  <conditionalFormatting sqref="B119:P120">
    <cfRule type="cellIs" dxfId="928" priority="11" operator="greaterThan">
      <formula>0</formula>
    </cfRule>
  </conditionalFormatting>
  <conditionalFormatting sqref="Q123">
    <cfRule type="cellIs" dxfId="927" priority="10" operator="greaterThan">
      <formula>0</formula>
    </cfRule>
  </conditionalFormatting>
  <conditionalFormatting sqref="B123:P123">
    <cfRule type="cellIs" dxfId="926" priority="9" operator="greaterThan">
      <formula>0</formula>
    </cfRule>
  </conditionalFormatting>
  <conditionalFormatting sqref="Q125:Q127">
    <cfRule type="cellIs" dxfId="925" priority="8" operator="greaterThan">
      <formula>0</formula>
    </cfRule>
  </conditionalFormatting>
  <conditionalFormatting sqref="B125:P127">
    <cfRule type="cellIs" dxfId="924" priority="7" operator="greaterThan">
      <formula>0</formula>
    </cfRule>
  </conditionalFormatting>
  <conditionalFormatting sqref="Q124">
    <cfRule type="cellIs" dxfId="923" priority="6" operator="greaterThan">
      <formula>0</formula>
    </cfRule>
  </conditionalFormatting>
  <conditionalFormatting sqref="B124:P124">
    <cfRule type="cellIs" dxfId="922" priority="5" operator="greaterThan">
      <formula>0</formula>
    </cfRule>
  </conditionalFormatting>
  <conditionalFormatting sqref="Q112">
    <cfRule type="cellIs" dxfId="921" priority="4" operator="greaterThan">
      <formula>0</formula>
    </cfRule>
  </conditionalFormatting>
  <conditionalFormatting sqref="B112:P112">
    <cfRule type="cellIs" dxfId="920" priority="3" operator="greaterThan">
      <formula>0</formula>
    </cfRule>
  </conditionalFormatting>
  <conditionalFormatting sqref="Q99">
    <cfRule type="cellIs" dxfId="919" priority="2" operator="greaterThan">
      <formula>0</formula>
    </cfRule>
  </conditionalFormatting>
  <conditionalFormatting sqref="B99:P99">
    <cfRule type="cellIs" dxfId="918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B7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SUM('26'!L13,"1")</f>
        <v>44010</v>
      </c>
      <c r="J13" s="151"/>
      <c r="K13" s="111" t="s">
        <v>222</v>
      </c>
      <c r="L13" s="151">
        <f>I13+6</f>
        <v>44016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27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27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27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27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0</v>
      </c>
      <c r="R43" s="28">
        <f>Q43+'26'!R43</f>
        <v>506</v>
      </c>
      <c r="S43" s="71">
        <f>'[1]27'!$R43</f>
        <v>609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Q44+'26'!R44</f>
        <v>0</v>
      </c>
      <c r="S44" s="72">
        <f>'[1]27'!$R44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Q45+'26'!R45</f>
        <v>2</v>
      </c>
      <c r="S45" s="73">
        <f>'[1]27'!$R45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Q46+'26'!R46</f>
        <v>1</v>
      </c>
      <c r="S46" s="72">
        <f>'[1]27'!$R46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Q47+'26'!R47</f>
        <v>1</v>
      </c>
      <c r="S47" s="73">
        <f>'[1]27'!$R47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Q48+'26'!R48+36</f>
        <v>146</v>
      </c>
      <c r="S48" s="73">
        <f>'[1]27'!$R48</f>
        <v>129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Q49+'26'!R49</f>
        <v>1</v>
      </c>
      <c r="S49" s="73">
        <f>'[1]27'!$R49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Q50+'26'!R50</f>
        <v>0</v>
      </c>
      <c r="S50" s="72">
        <f>'[1]27'!$R50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Q51+'26'!R51</f>
        <v>1</v>
      </c>
      <c r="S51" s="72">
        <f>'[1]27'!$R51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4</v>
      </c>
      <c r="P52" s="63">
        <v>0</v>
      </c>
      <c r="Q52" s="33">
        <f t="shared" si="0"/>
        <v>4</v>
      </c>
      <c r="R52" s="34">
        <f>Q52+'26'!R52</f>
        <v>69</v>
      </c>
      <c r="S52" s="73">
        <f>'[1]27'!$R52</f>
        <v>123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1</v>
      </c>
      <c r="O53" s="30">
        <v>0</v>
      </c>
      <c r="P53" s="63">
        <v>0</v>
      </c>
      <c r="Q53" s="33">
        <f t="shared" si="0"/>
        <v>1</v>
      </c>
      <c r="R53" s="34">
        <f>Q53+'26'!R53</f>
        <v>621</v>
      </c>
      <c r="S53" s="73">
        <f>'[1]27'!$R53</f>
        <v>793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Q54+'26'!R54</f>
        <v>0</v>
      </c>
      <c r="S54" s="72">
        <f>'[1]27'!$R54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Q55+'26'!R55</f>
        <v>0</v>
      </c>
      <c r="S55" s="72">
        <f>'[1]27'!$R55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Q56+'26'!R56</f>
        <v>0</v>
      </c>
      <c r="S56" s="72">
        <f>'[1]27'!$R56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Q57+'26'!R57</f>
        <v>14</v>
      </c>
      <c r="S57" s="73">
        <f>'[1]27'!$R57</f>
        <v>50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Q58+'26'!R58</f>
        <v>22</v>
      </c>
      <c r="S58" s="73">
        <f>'[1]27'!$R58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Q59+'26'!R59</f>
        <v>5</v>
      </c>
      <c r="S59" s="73">
        <f>'[1]27'!$R59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Q60+'26'!R60</f>
        <v>0</v>
      </c>
      <c r="S60" s="73">
        <f>'[1]27'!$R60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Q61+'26'!R61</f>
        <v>0</v>
      </c>
      <c r="S61" s="73">
        <f>'[1]27'!$R61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Q62+'26'!R62</f>
        <v>14</v>
      </c>
      <c r="S62" s="73">
        <f>'[1]27'!$R62</f>
        <v>28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Q63+'26'!R63</f>
        <v>3</v>
      </c>
      <c r="S63" s="73">
        <f>'[1]27'!$R63</f>
        <v>3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1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1</v>
      </c>
      <c r="R64" s="34">
        <f>Q64+'26'!R64</f>
        <v>10</v>
      </c>
      <c r="S64" s="73">
        <f>'[1]27'!$R64</f>
        <v>10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Q65+'26'!R65</f>
        <v>62</v>
      </c>
      <c r="S65" s="73">
        <f>'[1]27'!$R65</f>
        <v>67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Q66+'26'!R66</f>
        <v>1</v>
      </c>
      <c r="S66" s="73">
        <f>'[1]27'!$R66</f>
        <v>3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Q67+'26'!R67</f>
        <v>13</v>
      </c>
      <c r="S67" s="73">
        <f>'[1]27'!$R67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1</v>
      </c>
      <c r="O68" s="30">
        <v>0</v>
      </c>
      <c r="P68" s="63">
        <v>0</v>
      </c>
      <c r="Q68" s="33">
        <f t="shared" si="0"/>
        <v>1</v>
      </c>
      <c r="R68" s="34">
        <f>Q68+'26'!R68</f>
        <v>334</v>
      </c>
      <c r="S68" s="73">
        <f>'[1]27'!$R68</f>
        <v>324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Q69+'26'!R69</f>
        <v>2</v>
      </c>
      <c r="S69" s="73">
        <f>'[1]27'!$R69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Q70+'26'!R70</f>
        <v>12</v>
      </c>
      <c r="S70" s="73">
        <f>'[1]27'!$R70</f>
        <v>11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Q71+'26'!R71</f>
        <v>96</v>
      </c>
      <c r="S71" s="73">
        <f>'[1]27'!$R71</f>
        <v>115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Q72+'26'!R72</f>
        <v>0</v>
      </c>
      <c r="S72" s="72">
        <f>'[1]27'!$R72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Q73+'26'!R73</f>
        <v>0</v>
      </c>
      <c r="S73" s="72">
        <f>'[1]27'!$R73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Q74+'26'!R74</f>
        <v>88</v>
      </c>
      <c r="S74" s="73">
        <f>'[1]27'!$R74</f>
        <v>60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Q75+'26'!R75</f>
        <v>11</v>
      </c>
      <c r="S75" s="73">
        <f>'[1]27'!$R75</f>
        <v>1380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Q76+'26'!R76</f>
        <v>0</v>
      </c>
      <c r="S76" s="72">
        <f>'[1]27'!$R76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Q77+'26'!R77</f>
        <v>4</v>
      </c>
      <c r="S77" s="73">
        <f>'[1]27'!$R77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Q78+'26'!R78</f>
        <v>39</v>
      </c>
      <c r="S78" s="73">
        <f>'[1]27'!$R78</f>
        <v>49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Q79+'26'!R79</f>
        <v>0</v>
      </c>
      <c r="S79" s="72">
        <f>'[1]27'!$R79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Q80+'26'!R80</f>
        <v>0</v>
      </c>
      <c r="S80" s="73">
        <f>'[1]27'!$R80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Q81+'26'!R81</f>
        <v>0</v>
      </c>
      <c r="S81" s="72">
        <f>'[1]27'!$R81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0</v>
      </c>
      <c r="R82" s="34">
        <f>Q82+'26'!R82</f>
        <v>892</v>
      </c>
      <c r="S82" s="73">
        <f>'[1]27'!$R82</f>
        <v>772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Q83+'26'!R83</f>
        <v>0</v>
      </c>
      <c r="S83" s="72">
        <f>'[1]27'!$R83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1</v>
      </c>
      <c r="P84" s="63">
        <v>0</v>
      </c>
      <c r="Q84" s="37">
        <f t="shared" si="0"/>
        <v>1</v>
      </c>
      <c r="R84" s="77">
        <f>Q84+'26'!R84</f>
        <v>35</v>
      </c>
      <c r="S84" s="75">
        <f>'[1]27'!$R84</f>
        <v>35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27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27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Q87+'26'!R87</f>
        <v>1</v>
      </c>
      <c r="S87" s="73">
        <f>'[1]27'!$R87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Q88+'26'!R88</f>
        <v>63</v>
      </c>
      <c r="S88" s="73">
        <f>'[1]27'!$R88</f>
        <v>143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Q89+'26'!R89</f>
        <v>6</v>
      </c>
      <c r="S89" s="73">
        <f>'[1]27'!$R89</f>
        <v>6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Q90+'26'!R90</f>
        <v>50</v>
      </c>
      <c r="S90" s="73">
        <f>'[1]27'!$R90</f>
        <v>45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Q91+'26'!R91</f>
        <v>2</v>
      </c>
      <c r="S91" s="73">
        <f>'[1]27'!$R91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Q92+'26'!R92</f>
        <v>0</v>
      </c>
      <c r="S92" s="73">
        <f>'[1]27'!$R92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Q93+'26'!R93</f>
        <v>38</v>
      </c>
      <c r="S93" s="73">
        <f>'[1]27'!$R93</f>
        <v>36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Q94+'26'!R94</f>
        <v>39</v>
      </c>
      <c r="S94" s="73">
        <f>'[1]27'!$R94</f>
        <v>23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Q95+'26'!R95</f>
        <v>10</v>
      </c>
      <c r="S95" s="73">
        <f>'[1]27'!$R95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2</v>
      </c>
      <c r="L96" s="30">
        <v>0</v>
      </c>
      <c r="M96" s="30">
        <v>0</v>
      </c>
      <c r="N96" s="30">
        <v>1</v>
      </c>
      <c r="O96" s="30">
        <v>0</v>
      </c>
      <c r="P96" s="63">
        <v>0</v>
      </c>
      <c r="Q96" s="33">
        <f t="shared" si="1"/>
        <v>3</v>
      </c>
      <c r="R96" s="34">
        <f>Q96+'26'!R96</f>
        <v>389</v>
      </c>
      <c r="S96" s="73">
        <f>'[1]27'!$R96</f>
        <v>876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Q97+'26'!R97</f>
        <v>203</v>
      </c>
      <c r="S97" s="73">
        <f>'[1]27'!$R97</f>
        <v>216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3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1</v>
      </c>
      <c r="P98" s="63">
        <v>0</v>
      </c>
      <c r="Q98" s="33">
        <f t="shared" si="1"/>
        <v>4</v>
      </c>
      <c r="R98" s="34">
        <f>Q98+'26'!R98</f>
        <v>157</v>
      </c>
      <c r="S98" s="73">
        <f>'[1]27'!$R98</f>
        <v>156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Q99+'26'!R99</f>
        <v>2</v>
      </c>
      <c r="S99" s="72">
        <f>'[1]27'!$R99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Q100+'26'!R100</f>
        <v>1</v>
      </c>
      <c r="S100" s="72">
        <f>'[1]27'!$R100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Q101+'26'!R101</f>
        <v>0</v>
      </c>
      <c r="S101" s="72">
        <f>'[1]27'!$R101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Q102+'26'!R102</f>
        <v>1</v>
      </c>
      <c r="S102" s="72">
        <f>'[1]27'!$R102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Q103+'26'!R103</f>
        <v>144</v>
      </c>
      <c r="S103" s="73">
        <f>'[1]27'!$R103</f>
        <v>118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Q104+'26'!R104</f>
        <v>15</v>
      </c>
      <c r="S104" s="72">
        <f>'[1]27'!$R104</f>
        <v>1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Q105+'26'!R105</f>
        <v>0</v>
      </c>
      <c r="S105" s="72">
        <f>'[1]27'!$R105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Q106+'26'!R106</f>
        <v>0</v>
      </c>
      <c r="S106" s="73">
        <f>'[1]27'!$R106</f>
        <v>9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Q107+'26'!R107</f>
        <v>11</v>
      </c>
      <c r="S107" s="73">
        <f>'[1]27'!$R107</f>
        <v>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Q108+'26'!R108</f>
        <v>2</v>
      </c>
      <c r="S108" s="73">
        <f>'[1]27'!$R108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Q109+'26'!R109</f>
        <v>0</v>
      </c>
      <c r="S109" s="72">
        <f>'[1]27'!$R109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Q110+'26'!R110</f>
        <v>0</v>
      </c>
      <c r="S110" s="72">
        <f>'[1]27'!$R110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Q111+'26'!R111</f>
        <v>0</v>
      </c>
      <c r="S111" s="72">
        <f>'[1]27'!$R111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Q112+'26'!R112</f>
        <v>0</v>
      </c>
      <c r="S112" s="72">
        <f>'[1]27'!$R112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9</v>
      </c>
      <c r="G113" s="30">
        <v>0</v>
      </c>
      <c r="H113" s="30">
        <v>3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7</v>
      </c>
      <c r="O113" s="30">
        <v>0</v>
      </c>
      <c r="P113" s="63">
        <v>0</v>
      </c>
      <c r="Q113" s="33">
        <f t="shared" si="1"/>
        <v>19</v>
      </c>
      <c r="R113" s="34">
        <f>Q113+'26'!R113</f>
        <v>1568</v>
      </c>
      <c r="S113" s="73">
        <f>'[1]27'!$R113</f>
        <v>2174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Q114+'26'!R114</f>
        <v>121</v>
      </c>
      <c r="S114" s="73">
        <f>'[1]27'!$R114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Q115+'26'!R115</f>
        <v>15</v>
      </c>
      <c r="S115" s="73">
        <f>'[1]27'!$R115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Q116+'26'!R116</f>
        <v>63</v>
      </c>
      <c r="S116" s="73">
        <f>'[1]27'!$R116</f>
        <v>110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Q117+'26'!R117</f>
        <v>25</v>
      </c>
      <c r="S117" s="73">
        <f>'[1]27'!$R117</f>
        <v>37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1</v>
      </c>
      <c r="R118" s="34">
        <f>Q118+'26'!R118</f>
        <v>1233</v>
      </c>
      <c r="S118" s="73">
        <f>'[1]27'!$R118</f>
        <v>2070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Q119+'26'!R119</f>
        <v>0</v>
      </c>
      <c r="S119" s="72">
        <f>'[1]27'!$R119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Q120+'26'!R120</f>
        <v>0</v>
      </c>
      <c r="S120" s="72">
        <f>'[1]27'!$R120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Q121+'26'!R121</f>
        <v>4</v>
      </c>
      <c r="S121" s="73">
        <f>'[1]27'!$R121</f>
        <v>13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1</v>
      </c>
      <c r="O122" s="30">
        <v>3</v>
      </c>
      <c r="P122" s="63">
        <v>0</v>
      </c>
      <c r="Q122" s="33">
        <f t="shared" si="1"/>
        <v>4</v>
      </c>
      <c r="R122" s="34">
        <f>Q122+'26'!R122</f>
        <v>726</v>
      </c>
      <c r="S122" s="73">
        <f>'[1]27'!$R122</f>
        <v>732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Q123+'26'!R123</f>
        <v>0</v>
      </c>
      <c r="S123" s="72">
        <f>'[1]27'!$R123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Q124+'26'!R124</f>
        <v>0</v>
      </c>
      <c r="S124" s="72">
        <f>'[1]27'!$R124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Q125+'26'!R125</f>
        <v>0</v>
      </c>
      <c r="S125" s="84">
        <f>'[1]27'!$R125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Q126+'26'!R126</f>
        <v>0</v>
      </c>
      <c r="S126" s="84">
        <f>'[1]27'!$R126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Q127+'26'!R127</f>
        <v>0</v>
      </c>
      <c r="S127" s="85">
        <f>'[1]27'!$R127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Q128+'26'!R128</f>
        <v>50</v>
      </c>
      <c r="S128" s="86">
        <f>'[1]27'!$R128</f>
        <v>9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27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27</v>
      </c>
    </row>
    <row r="132" spans="1:20" ht="20.100000000000001" customHeight="1">
      <c r="A132" s="98" t="s">
        <v>200</v>
      </c>
      <c r="B132" s="92">
        <v>69</v>
      </c>
      <c r="C132" s="30">
        <v>10</v>
      </c>
      <c r="D132" s="30">
        <v>10</v>
      </c>
      <c r="E132" s="30">
        <v>30</v>
      </c>
      <c r="F132" s="30">
        <v>62</v>
      </c>
      <c r="G132" s="30">
        <v>14</v>
      </c>
      <c r="H132" s="30">
        <v>76</v>
      </c>
      <c r="I132" s="30">
        <v>47</v>
      </c>
      <c r="J132" s="30">
        <v>50</v>
      </c>
      <c r="K132" s="30">
        <v>40</v>
      </c>
      <c r="L132" s="30">
        <v>21</v>
      </c>
      <c r="M132" s="30">
        <v>65</v>
      </c>
      <c r="N132" s="30">
        <v>98</v>
      </c>
      <c r="O132" s="30">
        <v>35</v>
      </c>
      <c r="P132" s="63">
        <v>65</v>
      </c>
      <c r="Q132" s="33">
        <f t="shared" ref="Q132:Q137" si="2">SUM(B132:P132)</f>
        <v>692</v>
      </c>
      <c r="R132" s="34">
        <f>Q132+'26'!R132</f>
        <v>24003</v>
      </c>
      <c r="S132" s="88">
        <f>'[1]27'!$R132</f>
        <v>23867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2</v>
      </c>
      <c r="N133" s="30">
        <v>0</v>
      </c>
      <c r="O133" s="30">
        <v>2</v>
      </c>
      <c r="P133" s="63">
        <v>0</v>
      </c>
      <c r="Q133" s="33">
        <f t="shared" si="2"/>
        <v>4</v>
      </c>
      <c r="R133" s="34">
        <f>Q133+'26'!R133</f>
        <v>280</v>
      </c>
      <c r="S133" s="86">
        <f>'[1]27'!$R133</f>
        <v>258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63">
        <v>1</v>
      </c>
      <c r="Q134" s="51">
        <f t="shared" si="2"/>
        <v>2</v>
      </c>
      <c r="R134" s="34">
        <f>Q134+'26'!R134</f>
        <v>235</v>
      </c>
      <c r="S134" s="86">
        <f>'[1]27'!$R134</f>
        <v>238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Q135+'26'!R135</f>
        <v>0</v>
      </c>
      <c r="S135" s="86">
        <f>'[1]27'!$R135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0</v>
      </c>
      <c r="C136" s="30">
        <v>0</v>
      </c>
      <c r="D136" s="30">
        <v>1</v>
      </c>
      <c r="E136" s="30">
        <v>0</v>
      </c>
      <c r="F136" s="30">
        <v>11</v>
      </c>
      <c r="G136" s="30">
        <v>0</v>
      </c>
      <c r="H136" s="30">
        <v>7</v>
      </c>
      <c r="I136" s="30">
        <v>4</v>
      </c>
      <c r="J136" s="30">
        <v>0</v>
      </c>
      <c r="K136" s="30">
        <v>2</v>
      </c>
      <c r="L136" s="30">
        <v>2</v>
      </c>
      <c r="M136" s="30">
        <v>2</v>
      </c>
      <c r="N136" s="30">
        <v>0</v>
      </c>
      <c r="O136" s="30">
        <v>1</v>
      </c>
      <c r="P136" s="63">
        <v>9</v>
      </c>
      <c r="Q136" s="51">
        <f t="shared" si="2"/>
        <v>39</v>
      </c>
      <c r="R136" s="34">
        <f>Q136+'26'!R136</f>
        <v>2421</v>
      </c>
      <c r="S136" s="86">
        <f>'[1]27'!$R136</f>
        <v>2648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Q137+'26'!R137</f>
        <v>0</v>
      </c>
      <c r="S137" s="86">
        <f>'[1]27'!$R137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917" priority="34" operator="greaterThan">
      <formula>0</formula>
    </cfRule>
  </conditionalFormatting>
  <conditionalFormatting sqref="Q44">
    <cfRule type="cellIs" dxfId="916" priority="33" operator="greaterThan">
      <formula>0</formula>
    </cfRule>
  </conditionalFormatting>
  <conditionalFormatting sqref="Q46">
    <cfRule type="cellIs" dxfId="915" priority="32" operator="greaterThan">
      <formula>0</formula>
    </cfRule>
  </conditionalFormatting>
  <conditionalFormatting sqref="B46:P46">
    <cfRule type="cellIs" dxfId="914" priority="31" operator="greaterThan">
      <formula>0</formula>
    </cfRule>
  </conditionalFormatting>
  <conditionalFormatting sqref="B50:P51">
    <cfRule type="cellIs" dxfId="913" priority="30" operator="greaterThan">
      <formula>0</formula>
    </cfRule>
  </conditionalFormatting>
  <conditionalFormatting sqref="Q50:Q51">
    <cfRule type="cellIs" dxfId="912" priority="29" operator="greaterThan">
      <formula>0</formula>
    </cfRule>
  </conditionalFormatting>
  <conditionalFormatting sqref="Q54:Q56">
    <cfRule type="cellIs" dxfId="911" priority="28" operator="greaterThan">
      <formula>0</formula>
    </cfRule>
  </conditionalFormatting>
  <conditionalFormatting sqref="B54:P56">
    <cfRule type="cellIs" dxfId="910" priority="27" operator="greaterThan">
      <formula>0</formula>
    </cfRule>
  </conditionalFormatting>
  <conditionalFormatting sqref="Q72:Q73">
    <cfRule type="cellIs" dxfId="909" priority="26" operator="greaterThan">
      <formula>0</formula>
    </cfRule>
  </conditionalFormatting>
  <conditionalFormatting sqref="B72:P73">
    <cfRule type="cellIs" dxfId="908" priority="25" operator="greaterThan">
      <formula>0</formula>
    </cfRule>
  </conditionalFormatting>
  <conditionalFormatting sqref="Q81">
    <cfRule type="cellIs" dxfId="907" priority="24" operator="greaterThan">
      <formula>0</formula>
    </cfRule>
  </conditionalFormatting>
  <conditionalFormatting sqref="B81:P81">
    <cfRule type="cellIs" dxfId="906" priority="23" operator="greaterThan">
      <formula>0</formula>
    </cfRule>
  </conditionalFormatting>
  <conditionalFormatting sqref="Q76">
    <cfRule type="cellIs" dxfId="905" priority="22" operator="greaterThan">
      <formula>0</formula>
    </cfRule>
  </conditionalFormatting>
  <conditionalFormatting sqref="B76:P76">
    <cfRule type="cellIs" dxfId="904" priority="21" operator="greaterThan">
      <formula>0</formula>
    </cfRule>
  </conditionalFormatting>
  <conditionalFormatting sqref="Q79">
    <cfRule type="cellIs" dxfId="903" priority="20" operator="greaterThan">
      <formula>0</formula>
    </cfRule>
  </conditionalFormatting>
  <conditionalFormatting sqref="B79:P79">
    <cfRule type="cellIs" dxfId="902" priority="19" operator="greaterThan">
      <formula>0</formula>
    </cfRule>
  </conditionalFormatting>
  <conditionalFormatting sqref="Q83">
    <cfRule type="cellIs" dxfId="901" priority="18" operator="greaterThan">
      <formula>0</formula>
    </cfRule>
  </conditionalFormatting>
  <conditionalFormatting sqref="B83:P83">
    <cfRule type="cellIs" dxfId="900" priority="17" operator="greaterThan">
      <formula>0</formula>
    </cfRule>
  </conditionalFormatting>
  <conditionalFormatting sqref="Q100:Q102 Q104:Q105">
    <cfRule type="cellIs" dxfId="899" priority="16" operator="greaterThan">
      <formula>0</formula>
    </cfRule>
  </conditionalFormatting>
  <conditionalFormatting sqref="B100:P102 B104:P105">
    <cfRule type="cellIs" dxfId="898" priority="15" operator="greaterThan">
      <formula>0</formula>
    </cfRule>
  </conditionalFormatting>
  <conditionalFormatting sqref="Q109:Q111">
    <cfRule type="cellIs" dxfId="897" priority="14" operator="greaterThan">
      <formula>0</formula>
    </cfRule>
  </conditionalFormatting>
  <conditionalFormatting sqref="B109:P111">
    <cfRule type="cellIs" dxfId="896" priority="13" operator="greaterThan">
      <formula>0</formula>
    </cfRule>
  </conditionalFormatting>
  <conditionalFormatting sqref="Q119:Q120">
    <cfRule type="cellIs" dxfId="895" priority="12" operator="greaterThan">
      <formula>0</formula>
    </cfRule>
  </conditionalFormatting>
  <conditionalFormatting sqref="B119:P120">
    <cfRule type="cellIs" dxfId="894" priority="11" operator="greaterThan">
      <formula>0</formula>
    </cfRule>
  </conditionalFormatting>
  <conditionalFormatting sqref="Q123">
    <cfRule type="cellIs" dxfId="893" priority="10" operator="greaterThan">
      <formula>0</formula>
    </cfRule>
  </conditionalFormatting>
  <conditionalFormatting sqref="B123:P123">
    <cfRule type="cellIs" dxfId="892" priority="9" operator="greaterThan">
      <formula>0</formula>
    </cfRule>
  </conditionalFormatting>
  <conditionalFormatting sqref="Q125:Q127">
    <cfRule type="cellIs" dxfId="891" priority="8" operator="greaterThan">
      <formula>0</formula>
    </cfRule>
  </conditionalFormatting>
  <conditionalFormatting sqref="B125:P127">
    <cfRule type="cellIs" dxfId="890" priority="7" operator="greaterThan">
      <formula>0</formula>
    </cfRule>
  </conditionalFormatting>
  <conditionalFormatting sqref="Q124">
    <cfRule type="cellIs" dxfId="889" priority="6" operator="greaterThan">
      <formula>0</formula>
    </cfRule>
  </conditionalFormatting>
  <conditionalFormatting sqref="B124:P124">
    <cfRule type="cellIs" dxfId="888" priority="5" operator="greaterThan">
      <formula>0</formula>
    </cfRule>
  </conditionalFormatting>
  <conditionalFormatting sqref="Q112">
    <cfRule type="cellIs" dxfId="887" priority="4" operator="greaterThan">
      <formula>0</formula>
    </cfRule>
  </conditionalFormatting>
  <conditionalFormatting sqref="B112:P112">
    <cfRule type="cellIs" dxfId="886" priority="3" operator="greaterThan">
      <formula>0</formula>
    </cfRule>
  </conditionalFormatting>
  <conditionalFormatting sqref="Q99">
    <cfRule type="cellIs" dxfId="885" priority="2" operator="greaterThan">
      <formula>0</formula>
    </cfRule>
  </conditionalFormatting>
  <conditionalFormatting sqref="B99:P99">
    <cfRule type="cellIs" dxfId="884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B133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SUM('27'!L13,"1")</f>
        <v>44017</v>
      </c>
      <c r="J13" s="151"/>
      <c r="K13" s="111" t="s">
        <v>222</v>
      </c>
      <c r="L13" s="151">
        <f>I13+6</f>
        <v>44023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28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28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28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28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1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2</v>
      </c>
      <c r="O43" s="30">
        <v>2</v>
      </c>
      <c r="P43" s="63">
        <v>5</v>
      </c>
      <c r="Q43" s="27">
        <f>SUM(B43:P43)</f>
        <v>11</v>
      </c>
      <c r="R43" s="28">
        <f>Q43+'27'!R43</f>
        <v>517</v>
      </c>
      <c r="S43" s="71">
        <f>'[1]28'!$R43</f>
        <v>623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Q44+'27'!R44</f>
        <v>0</v>
      </c>
      <c r="S44" s="72">
        <f>'[1]28'!$R44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Q45+'27'!R45</f>
        <v>2</v>
      </c>
      <c r="S45" s="73">
        <f>'[1]28'!$R45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Q46+'27'!R46</f>
        <v>1</v>
      </c>
      <c r="S46" s="72">
        <f>'[1]28'!$R46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Q47+'27'!R47</f>
        <v>1</v>
      </c>
      <c r="S47" s="73">
        <f>'[1]28'!$R47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Q48+'27'!R48</f>
        <v>146</v>
      </c>
      <c r="S48" s="73">
        <f>'[1]28'!$R48</f>
        <v>129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Q49+'27'!R49</f>
        <v>1</v>
      </c>
      <c r="S49" s="73">
        <f>'[1]28'!$R49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Q50+'27'!R50</f>
        <v>0</v>
      </c>
      <c r="S50" s="72">
        <f>'[1]28'!$R50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Q51+'27'!R51</f>
        <v>1</v>
      </c>
      <c r="S51" s="72">
        <f>'[1]28'!$R51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4</v>
      </c>
      <c r="P52" s="63">
        <v>0</v>
      </c>
      <c r="Q52" s="33">
        <f t="shared" si="0"/>
        <v>4</v>
      </c>
      <c r="R52" s="34">
        <f>Q52+'27'!R52</f>
        <v>73</v>
      </c>
      <c r="S52" s="73">
        <f>'[1]28'!$R52</f>
        <v>124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0</v>
      </c>
      <c r="R53" s="34">
        <f>Q53+'27'!R53</f>
        <v>621</v>
      </c>
      <c r="S53" s="73">
        <f>'[1]28'!$R53</f>
        <v>793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Q54+'27'!R54</f>
        <v>0</v>
      </c>
      <c r="S54" s="72">
        <f>'[1]28'!$R54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Q55+'27'!R55</f>
        <v>0</v>
      </c>
      <c r="S55" s="72">
        <f>'[1]28'!$R55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Q56+'27'!R56</f>
        <v>0</v>
      </c>
      <c r="S56" s="72">
        <f>'[1]28'!$R56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Q57+'27'!R57</f>
        <v>14</v>
      </c>
      <c r="S57" s="73">
        <f>'[1]28'!$R57</f>
        <v>51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Q58+'27'!R58</f>
        <v>22</v>
      </c>
      <c r="S58" s="73">
        <f>'[1]28'!$R58</f>
        <v>16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Q59+'27'!R59</f>
        <v>5</v>
      </c>
      <c r="S59" s="73">
        <f>'[1]28'!$R59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Q60+'27'!R60</f>
        <v>0</v>
      </c>
      <c r="S60" s="73">
        <f>'[1]28'!$R60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Q61+'27'!R61</f>
        <v>0</v>
      </c>
      <c r="S61" s="73">
        <f>'[1]28'!$R61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1</v>
      </c>
      <c r="P62" s="63">
        <v>0</v>
      </c>
      <c r="Q62" s="33">
        <f t="shared" si="0"/>
        <v>1</v>
      </c>
      <c r="R62" s="34">
        <f>Q62+'27'!R62</f>
        <v>15</v>
      </c>
      <c r="S62" s="73">
        <f>'[1]28'!$R62</f>
        <v>28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Q63+'27'!R63</f>
        <v>3</v>
      </c>
      <c r="S63" s="73">
        <f>'[1]28'!$R63</f>
        <v>3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Q64+'27'!R64</f>
        <v>10</v>
      </c>
      <c r="S64" s="73">
        <f>'[1]28'!$R64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Q65+'27'!R65</f>
        <v>62</v>
      </c>
      <c r="S65" s="73">
        <f>'[1]28'!$R65</f>
        <v>67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Q66+'27'!R66</f>
        <v>1</v>
      </c>
      <c r="S66" s="73">
        <f>'[1]28'!$R66</f>
        <v>3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Q67+'27'!R67</f>
        <v>13</v>
      </c>
      <c r="S67" s="73">
        <f>'[1]28'!$R67</f>
        <v>6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1</v>
      </c>
      <c r="R68" s="34">
        <f>Q68+'27'!R68</f>
        <v>335</v>
      </c>
      <c r="S68" s="73">
        <f>'[1]28'!$R68</f>
        <v>324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Q69+'27'!R69</f>
        <v>2</v>
      </c>
      <c r="S69" s="73">
        <f>'[1]28'!$R69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Q70+'27'!R70</f>
        <v>12</v>
      </c>
      <c r="S70" s="73">
        <f>'[1]28'!$R70</f>
        <v>11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Q71+'27'!R71</f>
        <v>96</v>
      </c>
      <c r="S71" s="73">
        <f>'[1]28'!$R71</f>
        <v>118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Q72+'27'!R72</f>
        <v>0</v>
      </c>
      <c r="S72" s="72">
        <f>'[1]28'!$R72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Q73+'27'!R73</f>
        <v>0</v>
      </c>
      <c r="S73" s="72">
        <f>'[1]28'!$R73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Q74+'27'!R74</f>
        <v>88</v>
      </c>
      <c r="S74" s="73">
        <f>'[1]28'!$R74</f>
        <v>60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Q75+'27'!R75</f>
        <v>11</v>
      </c>
      <c r="S75" s="73">
        <f>'[1]28'!$R75</f>
        <v>1384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Q76+'27'!R76</f>
        <v>0</v>
      </c>
      <c r="S76" s="72">
        <f>'[1]28'!$R76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Q77+'27'!R77</f>
        <v>4</v>
      </c>
      <c r="S77" s="73">
        <f>'[1]28'!$R77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Q78+'27'!R78</f>
        <v>39</v>
      </c>
      <c r="S78" s="73">
        <f>'[1]28'!$R78</f>
        <v>49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Q79+'27'!R79</f>
        <v>0</v>
      </c>
      <c r="S79" s="72">
        <f>'[1]28'!$R79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Q80+'27'!R80</f>
        <v>0</v>
      </c>
      <c r="S80" s="73">
        <f>'[1]28'!$R80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Q81+'27'!R81</f>
        <v>0</v>
      </c>
      <c r="S81" s="72">
        <f>'[1]28'!$R81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2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1</v>
      </c>
      <c r="Q82" s="33">
        <f t="shared" si="0"/>
        <v>3</v>
      </c>
      <c r="R82" s="34">
        <f>Q82+'27'!R82</f>
        <v>895</v>
      </c>
      <c r="S82" s="73">
        <f>'[1]28'!$R82</f>
        <v>774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Q83+'27'!R83</f>
        <v>0</v>
      </c>
      <c r="S83" s="72">
        <f>'[1]28'!$R83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1</v>
      </c>
      <c r="P84" s="63">
        <v>0</v>
      </c>
      <c r="Q84" s="37">
        <f t="shared" si="0"/>
        <v>1</v>
      </c>
      <c r="R84" s="77">
        <f>Q84+'27'!R84</f>
        <v>36</v>
      </c>
      <c r="S84" s="75">
        <f>'[1]28'!$R84</f>
        <v>43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28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28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Q87+'27'!R87</f>
        <v>1</v>
      </c>
      <c r="S87" s="73">
        <f>'[1]28'!$R87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Q88+'27'!R88</f>
        <v>63</v>
      </c>
      <c r="S88" s="73">
        <f>'[1]28'!$R88</f>
        <v>153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Q89+'27'!R89</f>
        <v>6</v>
      </c>
      <c r="S89" s="73">
        <f>'[1]28'!$R89</f>
        <v>6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Q90+'27'!R90</f>
        <v>50</v>
      </c>
      <c r="S90" s="73">
        <f>'[1]28'!$R90</f>
        <v>48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Q91+'27'!R91</f>
        <v>2</v>
      </c>
      <c r="S91" s="73">
        <f>'[1]28'!$R91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Q92+'27'!R92</f>
        <v>0</v>
      </c>
      <c r="S92" s="73">
        <f>'[1]28'!$R92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Q93+'27'!R93</f>
        <v>38</v>
      </c>
      <c r="S93" s="73">
        <f>'[1]28'!$R93</f>
        <v>37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Q94+'27'!R94</f>
        <v>39</v>
      </c>
      <c r="S94" s="73">
        <f>'[1]28'!$R94</f>
        <v>24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Q95+'27'!R95</f>
        <v>10</v>
      </c>
      <c r="S95" s="73">
        <f>'[1]28'!$R95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1</v>
      </c>
      <c r="I96" s="30">
        <v>1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2</v>
      </c>
      <c r="P96" s="63">
        <v>0</v>
      </c>
      <c r="Q96" s="33">
        <f t="shared" si="1"/>
        <v>4</v>
      </c>
      <c r="R96" s="34">
        <f>Q96+'27'!R96</f>
        <v>393</v>
      </c>
      <c r="S96" s="73">
        <f>'[1]28'!$R96</f>
        <v>899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Q97+'27'!R97</f>
        <v>203</v>
      </c>
      <c r="S97" s="73">
        <f>'[1]28'!$R97</f>
        <v>235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1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1</v>
      </c>
      <c r="R98" s="34">
        <f>Q98+'27'!R98</f>
        <v>158</v>
      </c>
      <c r="S98" s="73">
        <f>'[1]28'!$R98</f>
        <v>168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Q99+'27'!R99</f>
        <v>2</v>
      </c>
      <c r="S99" s="72">
        <f>'[1]28'!$R99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Q100+'27'!R100</f>
        <v>1</v>
      </c>
      <c r="S100" s="72">
        <f>'[1]28'!$R100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Q101+'27'!R101</f>
        <v>0</v>
      </c>
      <c r="S101" s="72">
        <f>'[1]28'!$R101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Q102+'27'!R102</f>
        <v>1</v>
      </c>
      <c r="S102" s="72">
        <f>'[1]28'!$R102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1</v>
      </c>
      <c r="R103" s="34">
        <f>Q103+'27'!R103</f>
        <v>145</v>
      </c>
      <c r="S103" s="73">
        <f>'[1]28'!$R103</f>
        <v>131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Q104+'27'!R104</f>
        <v>15</v>
      </c>
      <c r="S104" s="72">
        <f>'[1]28'!$R104</f>
        <v>1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Q105+'27'!R105</f>
        <v>0</v>
      </c>
      <c r="S105" s="72">
        <f>'[1]28'!$R105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Q106+'27'!R106</f>
        <v>0</v>
      </c>
      <c r="S106" s="73">
        <f>'[1]28'!$R106</f>
        <v>9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1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1</v>
      </c>
      <c r="R107" s="34">
        <f>Q107+'27'!R107</f>
        <v>12</v>
      </c>
      <c r="S107" s="73">
        <f>'[1]28'!$R107</f>
        <v>11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Q108+'27'!R108</f>
        <v>2</v>
      </c>
      <c r="S108" s="73">
        <f>'[1]28'!$R108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Q109+'27'!R109</f>
        <v>0</v>
      </c>
      <c r="S109" s="72">
        <f>'[1]28'!$R109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Q110+'27'!R110</f>
        <v>0</v>
      </c>
      <c r="S110" s="72">
        <f>'[1]28'!$R110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Q111+'27'!R111</f>
        <v>0</v>
      </c>
      <c r="S111" s="72">
        <f>'[1]28'!$R111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Q112+'27'!R112</f>
        <v>0</v>
      </c>
      <c r="S112" s="72">
        <f>'[1]28'!$R112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25</v>
      </c>
      <c r="I113" s="30">
        <v>6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63">
        <v>0</v>
      </c>
      <c r="Q113" s="33">
        <f t="shared" si="1"/>
        <v>31</v>
      </c>
      <c r="R113" s="34">
        <f>Q113+'27'!R113</f>
        <v>1599</v>
      </c>
      <c r="S113" s="73">
        <f>'[1]28'!$R113</f>
        <v>2302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Q114+'27'!R114</f>
        <v>121</v>
      </c>
      <c r="S114" s="73">
        <f>'[1]28'!$R114</f>
        <v>23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Q115+'27'!R115</f>
        <v>15</v>
      </c>
      <c r="S115" s="73">
        <f>'[1]28'!$R115</f>
        <v>4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Q116+'27'!R116</f>
        <v>63</v>
      </c>
      <c r="S116" s="73">
        <f>'[1]28'!$R116</f>
        <v>114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Q117+'27'!R117</f>
        <v>25</v>
      </c>
      <c r="S117" s="73">
        <f>'[1]28'!$R117</f>
        <v>37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41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41</v>
      </c>
      <c r="R118" s="34">
        <f>Q118+'27'!R118</f>
        <v>1274</v>
      </c>
      <c r="S118" s="73">
        <f>'[1]28'!$R118</f>
        <v>2136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Q119+'27'!R119</f>
        <v>0</v>
      </c>
      <c r="S119" s="72">
        <f>'[1]28'!$R119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Q120+'27'!R120</f>
        <v>0</v>
      </c>
      <c r="S120" s="72">
        <f>'[1]28'!$R120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Q121+'27'!R121</f>
        <v>4</v>
      </c>
      <c r="S121" s="73">
        <f>'[1]28'!$R121</f>
        <v>13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Q122+'27'!R122</f>
        <v>726</v>
      </c>
      <c r="S122" s="73">
        <f>'[1]28'!$R122</f>
        <v>796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Q123+'27'!R123</f>
        <v>0</v>
      </c>
      <c r="S123" s="72">
        <f>'[1]28'!$R123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Q124+'27'!R124</f>
        <v>0</v>
      </c>
      <c r="S124" s="72">
        <f>'[1]28'!$R124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Q125+'27'!R125</f>
        <v>0</v>
      </c>
      <c r="S125" s="84">
        <f>'[1]28'!$R125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Q126+'27'!R126</f>
        <v>0</v>
      </c>
      <c r="S126" s="84">
        <f>'[1]28'!$R126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Q127+'27'!R127</f>
        <v>0</v>
      </c>
      <c r="S127" s="85">
        <f>'[1]28'!$R127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Q128+'27'!R128</f>
        <v>50</v>
      </c>
      <c r="S128" s="86">
        <f>'[1]28'!$R128</f>
        <v>12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28</v>
      </c>
      <c r="B131" s="94" t="s">
        <v>37</v>
      </c>
      <c r="C131" s="21" t="s">
        <v>26</v>
      </c>
      <c r="D131" s="21" t="s">
        <v>27</v>
      </c>
      <c r="E131" s="22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28</v>
      </c>
    </row>
    <row r="132" spans="1:20" ht="20.100000000000001" customHeight="1">
      <c r="A132" s="98" t="s">
        <v>200</v>
      </c>
      <c r="B132" s="92">
        <v>142</v>
      </c>
      <c r="C132" s="30">
        <v>13</v>
      </c>
      <c r="D132" s="30">
        <v>6</v>
      </c>
      <c r="E132" s="30">
        <v>40</v>
      </c>
      <c r="F132" s="30">
        <v>64</v>
      </c>
      <c r="G132" s="30">
        <v>23</v>
      </c>
      <c r="H132" s="30">
        <v>78</v>
      </c>
      <c r="I132" s="30">
        <v>34</v>
      </c>
      <c r="J132" s="30">
        <v>58</v>
      </c>
      <c r="K132" s="30">
        <v>48</v>
      </c>
      <c r="L132" s="30">
        <v>24</v>
      </c>
      <c r="M132" s="30">
        <v>62</v>
      </c>
      <c r="N132" s="30">
        <v>135</v>
      </c>
      <c r="O132" s="30">
        <v>47</v>
      </c>
      <c r="P132" s="63">
        <v>69</v>
      </c>
      <c r="Q132" s="33">
        <f t="shared" ref="Q132:Q137" si="2">SUM(B132:P132)</f>
        <v>843</v>
      </c>
      <c r="R132" s="34">
        <f>Q132+'27'!R132</f>
        <v>24846</v>
      </c>
      <c r="S132" s="88">
        <f>'[1]28'!$R132</f>
        <v>24594</v>
      </c>
      <c r="T132" s="81" t="s">
        <v>201</v>
      </c>
    </row>
    <row r="133" spans="1:20" ht="20.100000000000001" customHeight="1">
      <c r="A133" s="105" t="s">
        <v>202</v>
      </c>
      <c r="B133" s="92">
        <v>5</v>
      </c>
      <c r="C133" s="30">
        <v>0</v>
      </c>
      <c r="D133" s="30">
        <v>0</v>
      </c>
      <c r="E133" s="30">
        <v>0</v>
      </c>
      <c r="F133" s="30">
        <v>2</v>
      </c>
      <c r="G133" s="30">
        <v>1</v>
      </c>
      <c r="H133" s="30">
        <v>0</v>
      </c>
      <c r="I133" s="30">
        <v>1</v>
      </c>
      <c r="J133" s="30">
        <v>0</v>
      </c>
      <c r="K133" s="30">
        <v>0</v>
      </c>
      <c r="L133" s="30">
        <v>0</v>
      </c>
      <c r="M133" s="30">
        <v>1</v>
      </c>
      <c r="N133" s="30">
        <v>1</v>
      </c>
      <c r="O133" s="30">
        <v>2</v>
      </c>
      <c r="P133" s="63">
        <v>1</v>
      </c>
      <c r="Q133" s="33">
        <f t="shared" si="2"/>
        <v>14</v>
      </c>
      <c r="R133" s="34">
        <f>Q133+'27'!R133</f>
        <v>294</v>
      </c>
      <c r="S133" s="86">
        <f>'[1]28'!$R133</f>
        <v>273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0</v>
      </c>
      <c r="O134" s="30">
        <v>1</v>
      </c>
      <c r="P134" s="63">
        <v>2</v>
      </c>
      <c r="Q134" s="51">
        <f t="shared" si="2"/>
        <v>6</v>
      </c>
      <c r="R134" s="34">
        <f>Q134+'27'!R134</f>
        <v>241</v>
      </c>
      <c r="S134" s="86">
        <f>'[1]28'!$R134</f>
        <v>241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Q135+'27'!R135</f>
        <v>0</v>
      </c>
      <c r="S135" s="86">
        <f>'[1]28'!$R135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5</v>
      </c>
      <c r="C136" s="30">
        <v>3</v>
      </c>
      <c r="D136" s="30">
        <v>0</v>
      </c>
      <c r="E136" s="30">
        <v>0</v>
      </c>
      <c r="F136" s="30">
        <v>10</v>
      </c>
      <c r="G136" s="30">
        <v>0</v>
      </c>
      <c r="H136" s="30">
        <v>16</v>
      </c>
      <c r="I136" s="30">
        <v>4</v>
      </c>
      <c r="J136" s="30">
        <v>0</v>
      </c>
      <c r="K136" s="30">
        <v>5</v>
      </c>
      <c r="L136" s="30">
        <v>5</v>
      </c>
      <c r="M136" s="30">
        <v>5</v>
      </c>
      <c r="N136" s="30">
        <v>17</v>
      </c>
      <c r="O136" s="30">
        <v>0</v>
      </c>
      <c r="P136" s="63">
        <v>12</v>
      </c>
      <c r="Q136" s="51">
        <f t="shared" si="2"/>
        <v>82</v>
      </c>
      <c r="R136" s="34">
        <f>Q136+'27'!R136</f>
        <v>2503</v>
      </c>
      <c r="S136" s="86">
        <f>'[1]28'!$R136</f>
        <v>2727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Q137+'27'!R137</f>
        <v>0</v>
      </c>
      <c r="S137" s="86">
        <f>'[1]28'!$R137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883" priority="34" operator="greaterThan">
      <formula>0</formula>
    </cfRule>
  </conditionalFormatting>
  <conditionalFormatting sqref="Q44">
    <cfRule type="cellIs" dxfId="882" priority="33" operator="greaterThan">
      <formula>0</formula>
    </cfRule>
  </conditionalFormatting>
  <conditionalFormatting sqref="Q46">
    <cfRule type="cellIs" dxfId="881" priority="32" operator="greaterThan">
      <formula>0</formula>
    </cfRule>
  </conditionalFormatting>
  <conditionalFormatting sqref="B46:P46">
    <cfRule type="cellIs" dxfId="880" priority="31" operator="greaterThan">
      <formula>0</formula>
    </cfRule>
  </conditionalFormatting>
  <conditionalFormatting sqref="B50:P51">
    <cfRule type="cellIs" dxfId="879" priority="30" operator="greaterThan">
      <formula>0</formula>
    </cfRule>
  </conditionalFormatting>
  <conditionalFormatting sqref="Q50:Q51">
    <cfRule type="cellIs" dxfId="878" priority="29" operator="greaterThan">
      <formula>0</formula>
    </cfRule>
  </conditionalFormatting>
  <conditionalFormatting sqref="Q54:Q56">
    <cfRule type="cellIs" dxfId="877" priority="28" operator="greaterThan">
      <formula>0</formula>
    </cfRule>
  </conditionalFormatting>
  <conditionalFormatting sqref="B54:P56">
    <cfRule type="cellIs" dxfId="876" priority="27" operator="greaterThan">
      <formula>0</formula>
    </cfRule>
  </conditionalFormatting>
  <conditionalFormatting sqref="Q72:Q73">
    <cfRule type="cellIs" dxfId="875" priority="26" operator="greaterThan">
      <formula>0</formula>
    </cfRule>
  </conditionalFormatting>
  <conditionalFormatting sqref="B72:P73">
    <cfRule type="cellIs" dxfId="874" priority="25" operator="greaterThan">
      <formula>0</formula>
    </cfRule>
  </conditionalFormatting>
  <conditionalFormatting sqref="Q81">
    <cfRule type="cellIs" dxfId="873" priority="24" operator="greaterThan">
      <formula>0</formula>
    </cfRule>
  </conditionalFormatting>
  <conditionalFormatting sqref="B81:P81">
    <cfRule type="cellIs" dxfId="872" priority="23" operator="greaterThan">
      <formula>0</formula>
    </cfRule>
  </conditionalFormatting>
  <conditionalFormatting sqref="Q76">
    <cfRule type="cellIs" dxfId="871" priority="22" operator="greaterThan">
      <formula>0</formula>
    </cfRule>
  </conditionalFormatting>
  <conditionalFormatting sqref="B76:P76">
    <cfRule type="cellIs" dxfId="870" priority="21" operator="greaterThan">
      <formula>0</formula>
    </cfRule>
  </conditionalFormatting>
  <conditionalFormatting sqref="Q79">
    <cfRule type="cellIs" dxfId="869" priority="20" operator="greaterThan">
      <formula>0</formula>
    </cfRule>
  </conditionalFormatting>
  <conditionalFormatting sqref="B79:P79">
    <cfRule type="cellIs" dxfId="868" priority="19" operator="greaterThan">
      <formula>0</formula>
    </cfRule>
  </conditionalFormatting>
  <conditionalFormatting sqref="Q83">
    <cfRule type="cellIs" dxfId="867" priority="18" operator="greaterThan">
      <formula>0</formula>
    </cfRule>
  </conditionalFormatting>
  <conditionalFormatting sqref="B83:P83">
    <cfRule type="cellIs" dxfId="866" priority="17" operator="greaterThan">
      <formula>0</formula>
    </cfRule>
  </conditionalFormatting>
  <conditionalFormatting sqref="Q100:Q102 Q104:Q105">
    <cfRule type="cellIs" dxfId="865" priority="16" operator="greaterThan">
      <formula>0</formula>
    </cfRule>
  </conditionalFormatting>
  <conditionalFormatting sqref="B100:P102 B104:P105">
    <cfRule type="cellIs" dxfId="864" priority="15" operator="greaterThan">
      <formula>0</formula>
    </cfRule>
  </conditionalFormatting>
  <conditionalFormatting sqref="Q109:Q111">
    <cfRule type="cellIs" dxfId="863" priority="14" operator="greaterThan">
      <formula>0</formula>
    </cfRule>
  </conditionalFormatting>
  <conditionalFormatting sqref="B109:P111">
    <cfRule type="cellIs" dxfId="862" priority="13" operator="greaterThan">
      <formula>0</formula>
    </cfRule>
  </conditionalFormatting>
  <conditionalFormatting sqref="Q119:Q120">
    <cfRule type="cellIs" dxfId="861" priority="12" operator="greaterThan">
      <formula>0</formula>
    </cfRule>
  </conditionalFormatting>
  <conditionalFormatting sqref="B119:P120">
    <cfRule type="cellIs" dxfId="860" priority="11" operator="greaterThan">
      <formula>0</formula>
    </cfRule>
  </conditionalFormatting>
  <conditionalFormatting sqref="Q123">
    <cfRule type="cellIs" dxfId="859" priority="10" operator="greaterThan">
      <formula>0</formula>
    </cfRule>
  </conditionalFormatting>
  <conditionalFormatting sqref="B123:P123">
    <cfRule type="cellIs" dxfId="858" priority="9" operator="greaterThan">
      <formula>0</formula>
    </cfRule>
  </conditionalFormatting>
  <conditionalFormatting sqref="Q125:Q127">
    <cfRule type="cellIs" dxfId="857" priority="8" operator="greaterThan">
      <formula>0</formula>
    </cfRule>
  </conditionalFormatting>
  <conditionalFormatting sqref="B125:P127">
    <cfRule type="cellIs" dxfId="856" priority="7" operator="greaterThan">
      <formula>0</formula>
    </cfRule>
  </conditionalFormatting>
  <conditionalFormatting sqref="Q124">
    <cfRule type="cellIs" dxfId="855" priority="6" operator="greaterThan">
      <formula>0</formula>
    </cfRule>
  </conditionalFormatting>
  <conditionalFormatting sqref="B124:P124">
    <cfRule type="cellIs" dxfId="854" priority="5" operator="greaterThan">
      <formula>0</formula>
    </cfRule>
  </conditionalFormatting>
  <conditionalFormatting sqref="Q112">
    <cfRule type="cellIs" dxfId="853" priority="4" operator="greaterThan">
      <formula>0</formula>
    </cfRule>
  </conditionalFormatting>
  <conditionalFormatting sqref="B112:P112">
    <cfRule type="cellIs" dxfId="852" priority="3" operator="greaterThan">
      <formula>0</formula>
    </cfRule>
  </conditionalFormatting>
  <conditionalFormatting sqref="Q99">
    <cfRule type="cellIs" dxfId="851" priority="2" operator="greaterThan">
      <formula>0</formula>
    </cfRule>
  </conditionalFormatting>
  <conditionalFormatting sqref="B99:P99">
    <cfRule type="cellIs" dxfId="85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B1" zoomScaleNormal="50" zoomScaleSheetLayoutView="100" workbookViewId="0">
      <selection activeCell="M14" sqref="M1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SUM('28'!L13,"1")</f>
        <v>44024</v>
      </c>
      <c r="J13" s="151"/>
      <c r="K13" s="111" t="s">
        <v>222</v>
      </c>
      <c r="L13" s="151">
        <f>I13+6</f>
        <v>44030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29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29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29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29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2</v>
      </c>
      <c r="O43" s="30">
        <v>2</v>
      </c>
      <c r="P43" s="63">
        <v>0</v>
      </c>
      <c r="Q43" s="27">
        <f>SUM(B43:P43)</f>
        <v>4</v>
      </c>
      <c r="R43" s="28">
        <f>Q43+'28'!R43</f>
        <v>521</v>
      </c>
      <c r="S43" s="71">
        <f>'[1]29'!$R43</f>
        <v>660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Q44+'28'!R44</f>
        <v>0</v>
      </c>
      <c r="S44" s="72">
        <f>'[1]29'!$R44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Q45+'28'!R45</f>
        <v>2</v>
      </c>
      <c r="S45" s="73">
        <f>'[1]29'!$R45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Q46+'28'!R46</f>
        <v>1</v>
      </c>
      <c r="S46" s="72">
        <f>'[1]29'!$R46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Q47+'28'!R47</f>
        <v>1</v>
      </c>
      <c r="S47" s="73">
        <f>'[1]29'!$R47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Q48+'28'!R48</f>
        <v>146</v>
      </c>
      <c r="S48" s="73">
        <f>'[1]29'!$R48</f>
        <v>129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Q49+'28'!R49</f>
        <v>1</v>
      </c>
      <c r="S49" s="73">
        <f>'[1]29'!$R49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Q50+'28'!R50</f>
        <v>0</v>
      </c>
      <c r="S50" s="72">
        <f>'[1]29'!$R50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Q51+'28'!R51</f>
        <v>1</v>
      </c>
      <c r="S51" s="72">
        <f>'[1]29'!$R51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8</v>
      </c>
      <c r="P52" s="63">
        <v>0</v>
      </c>
      <c r="Q52" s="33">
        <f t="shared" si="0"/>
        <v>8</v>
      </c>
      <c r="R52" s="34">
        <f>Q52+'28'!R52</f>
        <v>81</v>
      </c>
      <c r="S52" s="73">
        <f>'[1]29'!$R52</f>
        <v>127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1</v>
      </c>
      <c r="Q53" s="33">
        <f t="shared" si="0"/>
        <v>11</v>
      </c>
      <c r="R53" s="34">
        <f>Q53+'28'!R53</f>
        <v>632</v>
      </c>
      <c r="S53" s="73">
        <f>'[1]29'!$R53</f>
        <v>851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Q54+'28'!R54</f>
        <v>0</v>
      </c>
      <c r="S54" s="72">
        <f>'[1]29'!$R54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Q55+'28'!R55</f>
        <v>0</v>
      </c>
      <c r="S55" s="72">
        <f>'[1]29'!$R55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Q56+'28'!R56</f>
        <v>0</v>
      </c>
      <c r="S56" s="72">
        <f>'[1]29'!$R56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Q57+'28'!R57</f>
        <v>14</v>
      </c>
      <c r="S57" s="73">
        <f>'[1]29'!$R57</f>
        <v>52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1</v>
      </c>
      <c r="P58" s="63">
        <v>0</v>
      </c>
      <c r="Q58" s="33">
        <f t="shared" si="0"/>
        <v>1</v>
      </c>
      <c r="R58" s="34">
        <f>Q58+'28'!R58</f>
        <v>23</v>
      </c>
      <c r="S58" s="73">
        <f>'[1]29'!$R58</f>
        <v>17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Q59+'28'!R59</f>
        <v>5</v>
      </c>
      <c r="S59" s="73">
        <f>'[1]29'!$R59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Q60+'28'!R60</f>
        <v>0</v>
      </c>
      <c r="S60" s="73">
        <f>'[1]29'!$R60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Q61+'28'!R61</f>
        <v>0</v>
      </c>
      <c r="S61" s="73">
        <f>'[1]29'!$R61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Q62+'28'!R62</f>
        <v>15</v>
      </c>
      <c r="S62" s="73">
        <f>'[1]29'!$R62</f>
        <v>29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Q63+'28'!R63</f>
        <v>3</v>
      </c>
      <c r="S63" s="73">
        <f>'[1]29'!$R63</f>
        <v>3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Q64+'28'!R64</f>
        <v>10</v>
      </c>
      <c r="S64" s="73">
        <f>'[1]29'!$R64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Q65+'28'!R65</f>
        <v>62</v>
      </c>
      <c r="S65" s="73">
        <f>'[1]29'!$R65</f>
        <v>84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Q66+'28'!R66</f>
        <v>1</v>
      </c>
      <c r="S66" s="73">
        <f>'[1]29'!$R66</f>
        <v>3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Q67+'28'!R67</f>
        <v>13</v>
      </c>
      <c r="S67" s="73">
        <f>'[1]29'!$R67</f>
        <v>8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4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5</v>
      </c>
      <c r="O68" s="30">
        <v>1</v>
      </c>
      <c r="P68" s="63">
        <v>0</v>
      </c>
      <c r="Q68" s="33">
        <f t="shared" si="0"/>
        <v>10</v>
      </c>
      <c r="R68" s="34">
        <f>Q68+'28'!R68</f>
        <v>345</v>
      </c>
      <c r="S68" s="73">
        <f>'[1]29'!$R68</f>
        <v>339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Q69+'28'!R69</f>
        <v>2</v>
      </c>
      <c r="S69" s="73">
        <f>'[1]29'!$R69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Q70+'28'!R70</f>
        <v>12</v>
      </c>
      <c r="S70" s="73">
        <f>'[1]29'!$R70</f>
        <v>11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1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1</v>
      </c>
      <c r="R71" s="34">
        <f>Q71+'28'!R71</f>
        <v>97</v>
      </c>
      <c r="S71" s="73">
        <f>'[1]29'!$R71</f>
        <v>122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Q72+'28'!R72</f>
        <v>0</v>
      </c>
      <c r="S72" s="72">
        <f>'[1]29'!$R72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Q73+'28'!R73</f>
        <v>0</v>
      </c>
      <c r="S73" s="72">
        <f>'[1]29'!$R73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Q74+'28'!R74</f>
        <v>88</v>
      </c>
      <c r="S74" s="73">
        <f>'[1]29'!$R74</f>
        <v>60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Q75+'28'!R75</f>
        <v>11</v>
      </c>
      <c r="S75" s="73">
        <f>'[1]29'!$R75</f>
        <v>1385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Q76+'28'!R76</f>
        <v>0</v>
      </c>
      <c r="S76" s="72">
        <f>'[1]29'!$R76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Q77+'28'!R77</f>
        <v>4</v>
      </c>
      <c r="S77" s="73">
        <f>'[1]29'!$R77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Q78+'28'!R78</f>
        <v>39</v>
      </c>
      <c r="S78" s="73">
        <f>'[1]29'!$R78</f>
        <v>49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Q79+'28'!R79</f>
        <v>0</v>
      </c>
      <c r="S79" s="72">
        <f>'[1]29'!$R79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Q80+'28'!R80</f>
        <v>0</v>
      </c>
      <c r="S80" s="73">
        <f>'[1]29'!$R80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Q81+'28'!R81</f>
        <v>0</v>
      </c>
      <c r="S81" s="72">
        <f>'[1]29'!$R81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11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8</v>
      </c>
      <c r="O82" s="30">
        <v>0</v>
      </c>
      <c r="P82" s="63">
        <v>0</v>
      </c>
      <c r="Q82" s="33">
        <f t="shared" si="0"/>
        <v>19</v>
      </c>
      <c r="R82" s="34">
        <f>Q82+'28'!R82</f>
        <v>914</v>
      </c>
      <c r="S82" s="73">
        <f>'[1]29'!$R82</f>
        <v>858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Q83+'28'!R83</f>
        <v>0</v>
      </c>
      <c r="S83" s="72">
        <f>'[1]29'!$R83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1</v>
      </c>
      <c r="O84" s="30">
        <v>0</v>
      </c>
      <c r="P84" s="63">
        <v>0</v>
      </c>
      <c r="Q84" s="37">
        <f t="shared" si="0"/>
        <v>1</v>
      </c>
      <c r="R84" s="77">
        <f>Q84+'28'!R84</f>
        <v>37</v>
      </c>
      <c r="S84" s="75">
        <f>'[1]29'!$R84</f>
        <v>50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29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29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Q87+'28'!R87</f>
        <v>1</v>
      </c>
      <c r="S87" s="73">
        <f>'[1]29'!$R87</f>
        <v>3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Q88+'28'!R88</f>
        <v>63</v>
      </c>
      <c r="S88" s="73">
        <f>'[1]29'!$R88</f>
        <v>175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Q89+'28'!R89</f>
        <v>6</v>
      </c>
      <c r="S89" s="73">
        <f>'[1]29'!$R89</f>
        <v>6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3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3</v>
      </c>
      <c r="R90" s="34">
        <f>Q90+'28'!R90</f>
        <v>53</v>
      </c>
      <c r="S90" s="73">
        <f>'[1]29'!$R90</f>
        <v>52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Q91+'28'!R91</f>
        <v>2</v>
      </c>
      <c r="S91" s="73">
        <f>'[1]29'!$R91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Q92+'28'!R92</f>
        <v>0</v>
      </c>
      <c r="S92" s="73">
        <f>'[1]29'!$R92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Q93+'28'!R93</f>
        <v>38</v>
      </c>
      <c r="S93" s="73">
        <f>'[1]29'!$R93</f>
        <v>38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Q94+'28'!R94</f>
        <v>39</v>
      </c>
      <c r="S94" s="73">
        <f>'[1]29'!$R94</f>
        <v>25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Q95+'28'!R95</f>
        <v>10</v>
      </c>
      <c r="S95" s="73">
        <f>'[1]29'!$R95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5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63">
        <v>0</v>
      </c>
      <c r="Q96" s="33">
        <f t="shared" si="1"/>
        <v>5</v>
      </c>
      <c r="R96" s="34">
        <f>Q96+'28'!R96</f>
        <v>398</v>
      </c>
      <c r="S96" s="73">
        <f>'[1]29'!$R96</f>
        <v>984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1</v>
      </c>
      <c r="Q97" s="33">
        <f t="shared" si="1"/>
        <v>1</v>
      </c>
      <c r="R97" s="34">
        <f>Q97+'28'!R97</f>
        <v>204</v>
      </c>
      <c r="S97" s="73">
        <f>'[1]29'!$R97</f>
        <v>238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1</v>
      </c>
      <c r="Q98" s="33">
        <f t="shared" si="1"/>
        <v>1</v>
      </c>
      <c r="R98" s="34">
        <f>Q98+'28'!R98</f>
        <v>159</v>
      </c>
      <c r="S98" s="73">
        <f>'[1]29'!$R98</f>
        <v>169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Q99+'28'!R99</f>
        <v>2</v>
      </c>
      <c r="S99" s="72">
        <f>'[1]29'!$R99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Q100+'28'!R100</f>
        <v>1</v>
      </c>
      <c r="S100" s="72">
        <f>'[1]29'!$R100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Q101+'28'!R101</f>
        <v>0</v>
      </c>
      <c r="S101" s="72">
        <f>'[1]29'!$R101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Q102+'28'!R102</f>
        <v>1</v>
      </c>
      <c r="S102" s="72">
        <f>'[1]29'!$R102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17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17</v>
      </c>
      <c r="R103" s="34">
        <f>Q103+'28'!R103</f>
        <v>162</v>
      </c>
      <c r="S103" s="73">
        <f>'[1]29'!$R103</f>
        <v>134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Q104+'28'!R104</f>
        <v>15</v>
      </c>
      <c r="S104" s="72">
        <f>'[1]29'!$R104</f>
        <v>2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Q105+'28'!R105</f>
        <v>0</v>
      </c>
      <c r="S105" s="72">
        <f>'[1]29'!$R105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Q106+'28'!R106</f>
        <v>0</v>
      </c>
      <c r="S106" s="73">
        <f>'[1]29'!$R106</f>
        <v>9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Q107+'28'!R107</f>
        <v>12</v>
      </c>
      <c r="S107" s="73">
        <f>'[1]29'!$R107</f>
        <v>12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Q108+'28'!R108</f>
        <v>2</v>
      </c>
      <c r="S108" s="73">
        <f>'[1]29'!$R108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Q109+'28'!R109</f>
        <v>0</v>
      </c>
      <c r="S109" s="72">
        <f>'[1]29'!$R109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Q110+'28'!R110</f>
        <v>0</v>
      </c>
      <c r="S110" s="72">
        <f>'[1]29'!$R110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Q111+'28'!R111</f>
        <v>0</v>
      </c>
      <c r="S111" s="72">
        <f>'[1]29'!$R111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Q112+'28'!R112</f>
        <v>0</v>
      </c>
      <c r="S112" s="72">
        <f>'[1]29'!$R112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11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13</v>
      </c>
      <c r="O113" s="30">
        <v>0</v>
      </c>
      <c r="P113" s="63">
        <v>16</v>
      </c>
      <c r="Q113" s="33">
        <f t="shared" si="1"/>
        <v>40</v>
      </c>
      <c r="R113" s="34">
        <f>Q113+'28'!R113</f>
        <v>1639</v>
      </c>
      <c r="S113" s="73">
        <f>'[1]29'!$R113</f>
        <v>2457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1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1</v>
      </c>
      <c r="R114" s="34">
        <f>Q114+'28'!R114</f>
        <v>122</v>
      </c>
      <c r="S114" s="73">
        <f>'[1]29'!$R114</f>
        <v>36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Q115+'28'!R115</f>
        <v>15</v>
      </c>
      <c r="S115" s="73">
        <f>'[1]29'!$R115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Q116+'28'!R116</f>
        <v>63</v>
      </c>
      <c r="S116" s="73">
        <f>'[1]29'!$R116</f>
        <v>118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Q117+'28'!R117</f>
        <v>25</v>
      </c>
      <c r="S117" s="73">
        <f>'[1]29'!$R117</f>
        <v>40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24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1</v>
      </c>
      <c r="O118" s="30">
        <v>0</v>
      </c>
      <c r="P118" s="63">
        <v>0</v>
      </c>
      <c r="Q118" s="33">
        <f t="shared" si="1"/>
        <v>25</v>
      </c>
      <c r="R118" s="34">
        <f>Q118+'28'!R118</f>
        <v>1299</v>
      </c>
      <c r="S118" s="73">
        <f>'[1]29'!$R118</f>
        <v>2406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Q119+'28'!R119</f>
        <v>0</v>
      </c>
      <c r="S119" s="72">
        <f>'[1]29'!$R119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Q120+'28'!R120</f>
        <v>0</v>
      </c>
      <c r="S120" s="72">
        <f>'[1]29'!$R120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Q121+'28'!R121</f>
        <v>4</v>
      </c>
      <c r="S121" s="73">
        <f>'[1]29'!$R121</f>
        <v>15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Q122+'28'!R122</f>
        <v>726</v>
      </c>
      <c r="S122" s="73">
        <f>'[1]29'!$R122</f>
        <v>909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Q123+'28'!R123</f>
        <v>0</v>
      </c>
      <c r="S123" s="72">
        <f>'[1]29'!$R123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Q124+'28'!R124</f>
        <v>0</v>
      </c>
      <c r="S124" s="72">
        <f>'[1]29'!$R124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Q125+'28'!R125</f>
        <v>0</v>
      </c>
      <c r="S125" s="84">
        <f>'[1]29'!$R125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Q126+'28'!R126</f>
        <v>0</v>
      </c>
      <c r="S126" s="84">
        <f>'[1]29'!$R126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Q127+'28'!R127</f>
        <v>0</v>
      </c>
      <c r="S127" s="85">
        <f>'[1]29'!$R127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Q128+'28'!R128</f>
        <v>50</v>
      </c>
      <c r="S128" s="86">
        <f>'[1]29'!$R128</f>
        <v>31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29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29</v>
      </c>
    </row>
    <row r="132" spans="1:20" ht="20.100000000000001" customHeight="1">
      <c r="A132" s="98" t="s">
        <v>200</v>
      </c>
      <c r="B132" s="92">
        <v>67</v>
      </c>
      <c r="C132" s="30">
        <v>16</v>
      </c>
      <c r="D132" s="30">
        <v>7</v>
      </c>
      <c r="E132" s="30">
        <v>33</v>
      </c>
      <c r="F132" s="30">
        <v>62</v>
      </c>
      <c r="G132" s="30">
        <v>9</v>
      </c>
      <c r="H132" s="30">
        <v>79</v>
      </c>
      <c r="I132" s="30">
        <v>46</v>
      </c>
      <c r="J132" s="30">
        <v>57</v>
      </c>
      <c r="K132" s="30">
        <v>129</v>
      </c>
      <c r="L132" s="30">
        <v>20</v>
      </c>
      <c r="M132" s="30">
        <v>46</v>
      </c>
      <c r="N132" s="30">
        <v>150</v>
      </c>
      <c r="O132" s="30">
        <v>40</v>
      </c>
      <c r="P132" s="63">
        <v>62</v>
      </c>
      <c r="Q132" s="33">
        <f t="shared" ref="Q132:Q137" si="2">SUM(B132:P132)</f>
        <v>823</v>
      </c>
      <c r="R132" s="34">
        <f>Q132+'28'!R132</f>
        <v>25669</v>
      </c>
      <c r="S132" s="88">
        <f>'[1]29'!$R132</f>
        <v>25314</v>
      </c>
      <c r="T132" s="81" t="s">
        <v>201</v>
      </c>
    </row>
    <row r="133" spans="1:20" ht="20.100000000000001" customHeight="1">
      <c r="A133" s="105" t="s">
        <v>202</v>
      </c>
      <c r="B133" s="92">
        <v>1</v>
      </c>
      <c r="C133" s="30">
        <v>0</v>
      </c>
      <c r="D133" s="30">
        <v>0</v>
      </c>
      <c r="E133" s="30">
        <v>0</v>
      </c>
      <c r="F133" s="30">
        <v>0</v>
      </c>
      <c r="G133" s="30">
        <v>1</v>
      </c>
      <c r="H133" s="30">
        <v>1</v>
      </c>
      <c r="I133" s="30">
        <v>2</v>
      </c>
      <c r="J133" s="30">
        <v>0</v>
      </c>
      <c r="K133" s="30">
        <v>0</v>
      </c>
      <c r="L133" s="30">
        <v>0</v>
      </c>
      <c r="M133" s="30">
        <v>1</v>
      </c>
      <c r="N133" s="30">
        <v>2</v>
      </c>
      <c r="O133" s="30">
        <v>0</v>
      </c>
      <c r="P133" s="63">
        <v>0</v>
      </c>
      <c r="Q133" s="33">
        <f t="shared" si="2"/>
        <v>8</v>
      </c>
      <c r="R133" s="34">
        <f>Q133+'28'!R133</f>
        <v>302</v>
      </c>
      <c r="S133" s="86">
        <f>'[1]29'!$R133</f>
        <v>285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0</v>
      </c>
      <c r="O134" s="30">
        <v>0</v>
      </c>
      <c r="P134" s="63">
        <v>1</v>
      </c>
      <c r="Q134" s="51">
        <f t="shared" si="2"/>
        <v>3</v>
      </c>
      <c r="R134" s="34">
        <f>Q134+'28'!R134</f>
        <v>244</v>
      </c>
      <c r="S134" s="86">
        <f>'[1]29'!$R134</f>
        <v>246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Q135+'28'!R135</f>
        <v>0</v>
      </c>
      <c r="S135" s="86">
        <f>'[1]29'!$R135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</v>
      </c>
      <c r="C136" s="30">
        <v>6</v>
      </c>
      <c r="D136" s="30">
        <v>2</v>
      </c>
      <c r="E136" s="30">
        <v>0</v>
      </c>
      <c r="F136" s="30">
        <v>8</v>
      </c>
      <c r="G136" s="30">
        <v>0</v>
      </c>
      <c r="H136" s="30">
        <v>18</v>
      </c>
      <c r="I136" s="30">
        <v>6</v>
      </c>
      <c r="J136" s="30">
        <v>0</v>
      </c>
      <c r="K136" s="30">
        <v>15</v>
      </c>
      <c r="L136" s="30">
        <v>8</v>
      </c>
      <c r="M136" s="30">
        <v>0</v>
      </c>
      <c r="N136" s="30">
        <v>8</v>
      </c>
      <c r="O136" s="30">
        <v>1</v>
      </c>
      <c r="P136" s="63">
        <v>9</v>
      </c>
      <c r="Q136" s="51">
        <f t="shared" si="2"/>
        <v>83</v>
      </c>
      <c r="R136" s="34">
        <f>Q136+'28'!R136</f>
        <v>2586</v>
      </c>
      <c r="S136" s="86">
        <f>'[1]29'!$R136</f>
        <v>2794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Q137+'28'!R137</f>
        <v>0</v>
      </c>
      <c r="S137" s="86">
        <f>'[1]29'!$R137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849" priority="34" operator="greaterThan">
      <formula>0</formula>
    </cfRule>
  </conditionalFormatting>
  <conditionalFormatting sqref="Q44">
    <cfRule type="cellIs" dxfId="848" priority="33" operator="greaterThan">
      <formula>0</formula>
    </cfRule>
  </conditionalFormatting>
  <conditionalFormatting sqref="Q46">
    <cfRule type="cellIs" dxfId="847" priority="32" operator="greaterThan">
      <formula>0</formula>
    </cfRule>
  </conditionalFormatting>
  <conditionalFormatting sqref="B46:P46">
    <cfRule type="cellIs" dxfId="846" priority="31" operator="greaterThan">
      <formula>0</formula>
    </cfRule>
  </conditionalFormatting>
  <conditionalFormatting sqref="B50:P51">
    <cfRule type="cellIs" dxfId="845" priority="30" operator="greaterThan">
      <formula>0</formula>
    </cfRule>
  </conditionalFormatting>
  <conditionalFormatting sqref="Q50:Q51">
    <cfRule type="cellIs" dxfId="844" priority="29" operator="greaterThan">
      <formula>0</formula>
    </cfRule>
  </conditionalFormatting>
  <conditionalFormatting sqref="Q54:Q56">
    <cfRule type="cellIs" dxfId="843" priority="28" operator="greaterThan">
      <formula>0</formula>
    </cfRule>
  </conditionalFormatting>
  <conditionalFormatting sqref="B54:P56">
    <cfRule type="cellIs" dxfId="842" priority="27" operator="greaterThan">
      <formula>0</formula>
    </cfRule>
  </conditionalFormatting>
  <conditionalFormatting sqref="Q72:Q73">
    <cfRule type="cellIs" dxfId="841" priority="26" operator="greaterThan">
      <formula>0</formula>
    </cfRule>
  </conditionalFormatting>
  <conditionalFormatting sqref="B72:P73">
    <cfRule type="cellIs" dxfId="840" priority="25" operator="greaterThan">
      <formula>0</formula>
    </cfRule>
  </conditionalFormatting>
  <conditionalFormatting sqref="Q81">
    <cfRule type="cellIs" dxfId="839" priority="24" operator="greaterThan">
      <formula>0</formula>
    </cfRule>
  </conditionalFormatting>
  <conditionalFormatting sqref="B81:P81">
    <cfRule type="cellIs" dxfId="838" priority="23" operator="greaterThan">
      <formula>0</formula>
    </cfRule>
  </conditionalFormatting>
  <conditionalFormatting sqref="Q76">
    <cfRule type="cellIs" dxfId="837" priority="22" operator="greaterThan">
      <formula>0</formula>
    </cfRule>
  </conditionalFormatting>
  <conditionalFormatting sqref="B76:P76">
    <cfRule type="cellIs" dxfId="836" priority="21" operator="greaterThan">
      <formula>0</formula>
    </cfRule>
  </conditionalFormatting>
  <conditionalFormatting sqref="Q79">
    <cfRule type="cellIs" dxfId="835" priority="20" operator="greaterThan">
      <formula>0</formula>
    </cfRule>
  </conditionalFormatting>
  <conditionalFormatting sqref="B79:P79">
    <cfRule type="cellIs" dxfId="834" priority="19" operator="greaterThan">
      <formula>0</formula>
    </cfRule>
  </conditionalFormatting>
  <conditionalFormatting sqref="Q83">
    <cfRule type="cellIs" dxfId="833" priority="18" operator="greaterThan">
      <formula>0</formula>
    </cfRule>
  </conditionalFormatting>
  <conditionalFormatting sqref="B83:P83">
    <cfRule type="cellIs" dxfId="832" priority="17" operator="greaterThan">
      <formula>0</formula>
    </cfRule>
  </conditionalFormatting>
  <conditionalFormatting sqref="Q100:Q102 Q104:Q105">
    <cfRule type="cellIs" dxfId="831" priority="16" operator="greaterThan">
      <formula>0</formula>
    </cfRule>
  </conditionalFormatting>
  <conditionalFormatting sqref="B100:P102 B104:P105">
    <cfRule type="cellIs" dxfId="830" priority="15" operator="greaterThan">
      <formula>0</formula>
    </cfRule>
  </conditionalFormatting>
  <conditionalFormatting sqref="Q109:Q111">
    <cfRule type="cellIs" dxfId="829" priority="14" operator="greaterThan">
      <formula>0</formula>
    </cfRule>
  </conditionalFormatting>
  <conditionalFormatting sqref="B109:P111">
    <cfRule type="cellIs" dxfId="828" priority="13" operator="greaterThan">
      <formula>0</formula>
    </cfRule>
  </conditionalFormatting>
  <conditionalFormatting sqref="Q119:Q120">
    <cfRule type="cellIs" dxfId="827" priority="12" operator="greaterThan">
      <formula>0</formula>
    </cfRule>
  </conditionalFormatting>
  <conditionalFormatting sqref="B119:P120">
    <cfRule type="cellIs" dxfId="826" priority="11" operator="greaterThan">
      <formula>0</formula>
    </cfRule>
  </conditionalFormatting>
  <conditionalFormatting sqref="Q123">
    <cfRule type="cellIs" dxfId="825" priority="10" operator="greaterThan">
      <formula>0</formula>
    </cfRule>
  </conditionalFormatting>
  <conditionalFormatting sqref="B123:P123">
    <cfRule type="cellIs" dxfId="824" priority="9" operator="greaterThan">
      <formula>0</formula>
    </cfRule>
  </conditionalFormatting>
  <conditionalFormatting sqref="Q125:Q127">
    <cfRule type="cellIs" dxfId="823" priority="8" operator="greaterThan">
      <formula>0</formula>
    </cfRule>
  </conditionalFormatting>
  <conditionalFormatting sqref="B125:P127">
    <cfRule type="cellIs" dxfId="822" priority="7" operator="greaterThan">
      <formula>0</formula>
    </cfRule>
  </conditionalFormatting>
  <conditionalFormatting sqref="Q124">
    <cfRule type="cellIs" dxfId="821" priority="6" operator="greaterThan">
      <formula>0</formula>
    </cfRule>
  </conditionalFormatting>
  <conditionalFormatting sqref="B124:P124">
    <cfRule type="cellIs" dxfId="820" priority="5" operator="greaterThan">
      <formula>0</formula>
    </cfRule>
  </conditionalFormatting>
  <conditionalFormatting sqref="Q112">
    <cfRule type="cellIs" dxfId="819" priority="4" operator="greaterThan">
      <formula>0</formula>
    </cfRule>
  </conditionalFormatting>
  <conditionalFormatting sqref="B112:P112">
    <cfRule type="cellIs" dxfId="818" priority="3" operator="greaterThan">
      <formula>0</formula>
    </cfRule>
  </conditionalFormatting>
  <conditionalFormatting sqref="Q99">
    <cfRule type="cellIs" dxfId="817" priority="2" operator="greaterThan">
      <formula>0</formula>
    </cfRule>
  </conditionalFormatting>
  <conditionalFormatting sqref="B99:P99">
    <cfRule type="cellIs" dxfId="816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61" zoomScale="70" zoomScaleNormal="50" zoomScaleSheetLayoutView="70" workbookViewId="0">
      <selection activeCell="J132" sqref="J132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SUM('2'!L13,"1")</f>
        <v>43842</v>
      </c>
      <c r="J13" s="151"/>
      <c r="K13" s="111" t="s">
        <v>222</v>
      </c>
      <c r="L13" s="151">
        <f>I13+6</f>
        <v>43848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3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</v>
      </c>
    </row>
    <row r="43" spans="1:20" s="29" customFormat="1" ht="20.100000000000001" customHeight="1">
      <c r="A43" s="98" t="s">
        <v>39</v>
      </c>
      <c r="B43" s="91">
        <v>2</v>
      </c>
      <c r="C43" s="30">
        <v>2</v>
      </c>
      <c r="D43" s="30">
        <v>2</v>
      </c>
      <c r="E43" s="30">
        <v>6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11</v>
      </c>
      <c r="M43" s="30">
        <v>8</v>
      </c>
      <c r="N43" s="30">
        <v>0</v>
      </c>
      <c r="O43" s="30">
        <v>1</v>
      </c>
      <c r="P43" s="63">
        <v>0</v>
      </c>
      <c r="Q43" s="27">
        <f>SUM(B43:P43)</f>
        <v>32</v>
      </c>
      <c r="R43" s="28">
        <f>Q43+'2'!R43</f>
        <v>63</v>
      </c>
      <c r="S43" s="71">
        <f>'[1]3'!$R43</f>
        <v>138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Q44+'2'!R44</f>
        <v>0</v>
      </c>
      <c r="S44" s="72">
        <f>'[1]3'!$R44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Q45+'2'!R45</f>
        <v>0</v>
      </c>
      <c r="S45" s="73">
        <f>'[1]3'!$R45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Q46+'2'!R46</f>
        <v>0</v>
      </c>
      <c r="S46" s="72">
        <f>'[1]3'!$R46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Q47+'2'!R47</f>
        <v>0</v>
      </c>
      <c r="S47" s="73">
        <f>'[1]3'!$R47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Q48+'2'!R48</f>
        <v>0</v>
      </c>
      <c r="S48" s="73">
        <f>'[1]3'!$R48</f>
        <v>0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Q49+'2'!R49</f>
        <v>0</v>
      </c>
      <c r="S49" s="73">
        <f>'[1]3'!$R49</f>
        <v>0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Q50+'2'!R50</f>
        <v>0</v>
      </c>
      <c r="S50" s="72">
        <f>'[1]3'!$R50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Q51+'2'!R51</f>
        <v>0</v>
      </c>
      <c r="S51" s="72">
        <f>'[1]3'!$R51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1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1</v>
      </c>
      <c r="R52" s="34">
        <f>Q52+'2'!R52</f>
        <v>6</v>
      </c>
      <c r="S52" s="73">
        <f>'[1]3'!$R52</f>
        <v>10</v>
      </c>
      <c r="T52" s="66" t="s">
        <v>56</v>
      </c>
    </row>
    <row r="53" spans="1:20" ht="20.100000000000001" customHeight="1">
      <c r="A53" s="100" t="s">
        <v>57</v>
      </c>
      <c r="B53" s="92">
        <v>4</v>
      </c>
      <c r="C53" s="30">
        <v>2</v>
      </c>
      <c r="D53" s="30">
        <v>0</v>
      </c>
      <c r="E53" s="30">
        <v>1</v>
      </c>
      <c r="F53" s="30">
        <v>2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27</v>
      </c>
      <c r="M53" s="30">
        <v>0</v>
      </c>
      <c r="N53" s="30">
        <v>0</v>
      </c>
      <c r="O53" s="30">
        <v>17</v>
      </c>
      <c r="P53" s="63">
        <v>0</v>
      </c>
      <c r="Q53" s="33">
        <f t="shared" si="0"/>
        <v>53</v>
      </c>
      <c r="R53" s="34">
        <f>Q53+'2'!R53</f>
        <v>87</v>
      </c>
      <c r="S53" s="73">
        <f>'[1]3'!$R53</f>
        <v>99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Q54+'2'!R54</f>
        <v>0</v>
      </c>
      <c r="S54" s="72">
        <f>'[1]3'!$R54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Q55+'2'!R55</f>
        <v>0</v>
      </c>
      <c r="S55" s="72">
        <f>'[1]3'!$R55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Q56+'2'!R56</f>
        <v>0</v>
      </c>
      <c r="S56" s="72">
        <f>'[1]3'!$R56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Q57+'2'!R57</f>
        <v>2</v>
      </c>
      <c r="S57" s="73">
        <f>'[1]3'!$R57</f>
        <v>5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1</v>
      </c>
      <c r="M58" s="30">
        <v>0</v>
      </c>
      <c r="N58" s="30">
        <v>0</v>
      </c>
      <c r="O58" s="30">
        <v>1</v>
      </c>
      <c r="P58" s="63">
        <v>0</v>
      </c>
      <c r="Q58" s="33">
        <f t="shared" si="0"/>
        <v>2</v>
      </c>
      <c r="R58" s="34">
        <f>Q58+'2'!R58</f>
        <v>5</v>
      </c>
      <c r="S58" s="73">
        <f>'[1]3'!$R58</f>
        <v>4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Q59+'2'!R59</f>
        <v>1</v>
      </c>
      <c r="S59" s="73">
        <f>'[1]3'!$R59</f>
        <v>1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Q60+'2'!R60</f>
        <v>0</v>
      </c>
      <c r="S60" s="73">
        <f>'[1]3'!$R60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Q61+'2'!R61</f>
        <v>0</v>
      </c>
      <c r="S61" s="73">
        <f>'[1]3'!$R61</f>
        <v>0</v>
      </c>
      <c r="T61" s="66" t="s">
        <v>74</v>
      </c>
    </row>
    <row r="62" spans="1:20" ht="20.100000000000001" customHeight="1">
      <c r="A62" s="100" t="s">
        <v>79</v>
      </c>
      <c r="B62" s="92">
        <v>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Q62+'2'!R62</f>
        <v>3</v>
      </c>
      <c r="S62" s="73">
        <f>'[1]3'!$R62</f>
        <v>3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Q63+'2'!R63</f>
        <v>0</v>
      </c>
      <c r="S63" s="73">
        <f>'[1]3'!$R63</f>
        <v>0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Q64+'2'!R64</f>
        <v>5</v>
      </c>
      <c r="S64" s="73">
        <f>'[1]3'!$R64</f>
        <v>0</v>
      </c>
      <c r="T64" s="66" t="s">
        <v>84</v>
      </c>
    </row>
    <row r="65" spans="1:20" ht="20.100000000000001" customHeight="1">
      <c r="A65" s="100" t="s">
        <v>85</v>
      </c>
      <c r="B65" s="92">
        <v>2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3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5</v>
      </c>
      <c r="R65" s="34">
        <f>Q65+'2'!R65</f>
        <v>9</v>
      </c>
      <c r="S65" s="73">
        <f>'[1]3'!$R65</f>
        <v>10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Q66+'2'!R66</f>
        <v>0</v>
      </c>
      <c r="S66" s="73">
        <f>'[1]3'!$R66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Q67+'2'!R67</f>
        <v>3</v>
      </c>
      <c r="S67" s="73">
        <f>'[1]3'!$R67</f>
        <v>0</v>
      </c>
      <c r="T67" s="66" t="s">
        <v>78</v>
      </c>
    </row>
    <row r="68" spans="1:20" ht="20.100000000000001" customHeight="1">
      <c r="A68" s="100" t="s">
        <v>88</v>
      </c>
      <c r="B68" s="92">
        <v>1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1</v>
      </c>
      <c r="M68" s="30">
        <v>0</v>
      </c>
      <c r="N68" s="30">
        <v>0</v>
      </c>
      <c r="O68" s="30">
        <v>4</v>
      </c>
      <c r="P68" s="63">
        <v>0</v>
      </c>
      <c r="Q68" s="33">
        <f t="shared" si="0"/>
        <v>6</v>
      </c>
      <c r="R68" s="34">
        <f>Q68+'2'!R68</f>
        <v>13</v>
      </c>
      <c r="S68" s="73">
        <f>'[1]3'!$R68</f>
        <v>33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Q69+'2'!R69</f>
        <v>0</v>
      </c>
      <c r="S69" s="73">
        <f>'[1]3'!$R69</f>
        <v>0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1</v>
      </c>
      <c r="M70" s="30">
        <v>0</v>
      </c>
      <c r="N70" s="30">
        <v>0</v>
      </c>
      <c r="O70" s="30">
        <v>1</v>
      </c>
      <c r="P70" s="63">
        <v>0</v>
      </c>
      <c r="Q70" s="33">
        <f t="shared" si="0"/>
        <v>2</v>
      </c>
      <c r="R70" s="34">
        <f>Q70+'2'!R70</f>
        <v>3</v>
      </c>
      <c r="S70" s="73">
        <f>'[1]3'!$R70</f>
        <v>0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6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6</v>
      </c>
      <c r="R71" s="34">
        <f>Q71+'2'!R71</f>
        <v>32</v>
      </c>
      <c r="S71" s="73">
        <f>'[1]3'!$R71</f>
        <v>3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Q72+'2'!R72</f>
        <v>0</v>
      </c>
      <c r="S72" s="72">
        <f>'[1]3'!$R72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Q73+'2'!R73</f>
        <v>0</v>
      </c>
      <c r="S73" s="72">
        <f>'[1]3'!$R73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1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</v>
      </c>
      <c r="R74" s="34">
        <f>Q74+'2'!R74</f>
        <v>19</v>
      </c>
      <c r="S74" s="73">
        <f>'[1]3'!$R74</f>
        <v>10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Q75+'2'!R75</f>
        <v>1</v>
      </c>
      <c r="S75" s="73">
        <f>'[1]3'!$R75</f>
        <v>324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Q76+'2'!R76</f>
        <v>0</v>
      </c>
      <c r="S76" s="72">
        <f>'[1]3'!$R76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Q77+'2'!R77</f>
        <v>0</v>
      </c>
      <c r="S77" s="73">
        <f>'[1]3'!$R77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13</v>
      </c>
      <c r="P78" s="63">
        <v>0</v>
      </c>
      <c r="Q78" s="33">
        <f t="shared" si="0"/>
        <v>13</v>
      </c>
      <c r="R78" s="34">
        <f>Q78+'2'!R78</f>
        <v>21</v>
      </c>
      <c r="S78" s="73">
        <f>'[1]3'!$R78</f>
        <v>10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Q79+'2'!R79</f>
        <v>0</v>
      </c>
      <c r="S79" s="72">
        <f>'[1]3'!$R79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Q80+'2'!R80</f>
        <v>0</v>
      </c>
      <c r="S80" s="73">
        <f>'[1]3'!$R80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Q81+'2'!R81</f>
        <v>0</v>
      </c>
      <c r="S81" s="72">
        <f>'[1]3'!$R81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6</v>
      </c>
      <c r="C82" s="30">
        <v>15</v>
      </c>
      <c r="D82" s="30">
        <v>1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21</v>
      </c>
      <c r="L82" s="30">
        <v>2</v>
      </c>
      <c r="M82" s="30">
        <v>24</v>
      </c>
      <c r="N82" s="30">
        <v>0</v>
      </c>
      <c r="O82" s="30">
        <v>4</v>
      </c>
      <c r="P82" s="63">
        <v>0</v>
      </c>
      <c r="Q82" s="33">
        <f t="shared" si="0"/>
        <v>73</v>
      </c>
      <c r="R82" s="34">
        <f>Q82+'2'!R82</f>
        <v>178</v>
      </c>
      <c r="S82" s="73">
        <f>'[1]3'!$R82</f>
        <v>75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Q83+'2'!R83</f>
        <v>0</v>
      </c>
      <c r="S83" s="72">
        <f>'[1]3'!$R83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Q84+'2'!R84</f>
        <v>3</v>
      </c>
      <c r="S84" s="75">
        <f>'[1]3'!$R84</f>
        <v>1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Q87+'2'!R87</f>
        <v>0</v>
      </c>
      <c r="S87" s="73">
        <f>'[1]3'!$R87</f>
        <v>0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1</v>
      </c>
      <c r="D88" s="30">
        <v>2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1</v>
      </c>
      <c r="K88" s="30">
        <v>0</v>
      </c>
      <c r="L88" s="30">
        <v>0</v>
      </c>
      <c r="M88" s="30">
        <v>0</v>
      </c>
      <c r="N88" s="30">
        <v>0</v>
      </c>
      <c r="O88" s="30">
        <v>2</v>
      </c>
      <c r="P88" s="63">
        <v>0</v>
      </c>
      <c r="Q88" s="33">
        <f t="shared" si="1"/>
        <v>6</v>
      </c>
      <c r="R88" s="34">
        <f>Q88+'2'!R88</f>
        <v>12</v>
      </c>
      <c r="S88" s="73">
        <f>'[1]3'!$R88</f>
        <v>19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Q89+'2'!R89</f>
        <v>0</v>
      </c>
      <c r="S89" s="73">
        <f>'[1]3'!$R89</f>
        <v>2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1</v>
      </c>
      <c r="N90" s="30">
        <v>0</v>
      </c>
      <c r="O90" s="30">
        <v>0</v>
      </c>
      <c r="P90" s="63">
        <v>0</v>
      </c>
      <c r="Q90" s="33">
        <f t="shared" si="1"/>
        <v>1</v>
      </c>
      <c r="R90" s="34">
        <f>Q90+'2'!R90</f>
        <v>4</v>
      </c>
      <c r="S90" s="73">
        <f>'[1]3'!$R90</f>
        <v>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Q91+'2'!R91</f>
        <v>0</v>
      </c>
      <c r="S91" s="73">
        <f>'[1]3'!$R91</f>
        <v>0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Q92+'2'!R92</f>
        <v>0</v>
      </c>
      <c r="S92" s="73">
        <f>'[1]3'!$R92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1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Q93+'2'!R93</f>
        <v>13</v>
      </c>
      <c r="S93" s="73">
        <f>'[1]3'!$R93</f>
        <v>4</v>
      </c>
      <c r="T93" s="66" t="s">
        <v>131</v>
      </c>
    </row>
    <row r="94" spans="1:20" ht="20.100000000000001" customHeight="1">
      <c r="A94" s="100" t="s">
        <v>132</v>
      </c>
      <c r="B94" s="92">
        <v>3</v>
      </c>
      <c r="C94" s="30">
        <v>0</v>
      </c>
      <c r="D94" s="30">
        <v>3</v>
      </c>
      <c r="E94" s="30">
        <v>0</v>
      </c>
      <c r="F94" s="30">
        <v>2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8</v>
      </c>
      <c r="R94" s="34">
        <f>Q94+'2'!R94</f>
        <v>17</v>
      </c>
      <c r="S94" s="73">
        <f>'[1]3'!$R94</f>
        <v>0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1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1</v>
      </c>
      <c r="R95" s="34">
        <f>Q95+'2'!R95</f>
        <v>5</v>
      </c>
      <c r="S95" s="73">
        <f>'[1]3'!$R95</f>
        <v>0</v>
      </c>
      <c r="T95" s="66" t="s">
        <v>135</v>
      </c>
    </row>
    <row r="96" spans="1:20" ht="20.100000000000001" customHeight="1">
      <c r="A96" s="100" t="s">
        <v>136</v>
      </c>
      <c r="B96" s="92">
        <v>2</v>
      </c>
      <c r="C96" s="30">
        <v>2</v>
      </c>
      <c r="D96" s="30">
        <v>0</v>
      </c>
      <c r="E96" s="30">
        <v>0</v>
      </c>
      <c r="F96" s="30">
        <v>5</v>
      </c>
      <c r="G96" s="30">
        <v>0</v>
      </c>
      <c r="H96" s="30">
        <v>0</v>
      </c>
      <c r="I96" s="30">
        <v>0</v>
      </c>
      <c r="J96" s="30">
        <v>2</v>
      </c>
      <c r="K96" s="30">
        <v>0</v>
      </c>
      <c r="L96" s="30">
        <v>4</v>
      </c>
      <c r="M96" s="30">
        <v>2</v>
      </c>
      <c r="N96" s="30">
        <v>0</v>
      </c>
      <c r="O96" s="30">
        <v>1</v>
      </c>
      <c r="P96" s="63">
        <v>0</v>
      </c>
      <c r="Q96" s="33">
        <f t="shared" si="1"/>
        <v>18</v>
      </c>
      <c r="R96" s="34">
        <f>Q96+'2'!R96</f>
        <v>76</v>
      </c>
      <c r="S96" s="73">
        <f>'[1]3'!$R96</f>
        <v>130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2</v>
      </c>
      <c r="G97" s="30">
        <v>0</v>
      </c>
      <c r="H97" s="30">
        <v>0</v>
      </c>
      <c r="I97" s="30">
        <v>0</v>
      </c>
      <c r="J97" s="30">
        <v>1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3</v>
      </c>
      <c r="R97" s="34">
        <f>Q97+'2'!R97</f>
        <v>12</v>
      </c>
      <c r="S97" s="73">
        <f>'[1]3'!$R97</f>
        <v>0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2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2</v>
      </c>
      <c r="R98" s="34">
        <f>Q98+'2'!R98</f>
        <v>8</v>
      </c>
      <c r="S98" s="73">
        <f>'[1]3'!$R98</f>
        <v>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Q99+'2'!R99</f>
        <v>0</v>
      </c>
      <c r="S99" s="72">
        <f>'[1]3'!$R99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1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1</v>
      </c>
      <c r="R100" s="31">
        <f>Q100+'2'!R100</f>
        <v>1</v>
      </c>
      <c r="S100" s="72">
        <f>'[1]3'!$R100</f>
        <v>0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Q101+'2'!R101</f>
        <v>0</v>
      </c>
      <c r="S101" s="72">
        <f>'[1]3'!$R101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Q102+'2'!R102</f>
        <v>0</v>
      </c>
      <c r="S102" s="72">
        <f>'[1]3'!$R102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Q103+'2'!R103</f>
        <v>16</v>
      </c>
      <c r="S103" s="73">
        <f>'[1]3'!$R103</f>
        <v>7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1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1</v>
      </c>
      <c r="R104" s="31">
        <f>Q104+'2'!R104</f>
        <v>5</v>
      </c>
      <c r="S104" s="72">
        <f>'[1]3'!$R104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Q105+'2'!R105</f>
        <v>0</v>
      </c>
      <c r="S105" s="72">
        <f>'[1]3'!$R105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Q106+'2'!R106</f>
        <v>0</v>
      </c>
      <c r="S106" s="73">
        <f>'[1]3'!$R106</f>
        <v>1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Q107+'2'!R107</f>
        <v>1</v>
      </c>
      <c r="S107" s="73">
        <f>'[1]3'!$R107</f>
        <v>0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Q108+'2'!R108</f>
        <v>0</v>
      </c>
      <c r="S108" s="73">
        <f>'[1]3'!$R108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Q109+'2'!R109</f>
        <v>0</v>
      </c>
      <c r="S109" s="72">
        <f>'[1]3'!$R109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Q110+'2'!R110</f>
        <v>0</v>
      </c>
      <c r="S110" s="72">
        <f>'[1]3'!$R110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Q111+'2'!R111</f>
        <v>0</v>
      </c>
      <c r="S111" s="72">
        <f>'[1]3'!$R111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Q112+'2'!R112</f>
        <v>0</v>
      </c>
      <c r="S112" s="72">
        <f>'[1]3'!$R112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13</v>
      </c>
      <c r="C113" s="30">
        <v>14</v>
      </c>
      <c r="D113" s="30">
        <v>0</v>
      </c>
      <c r="E113" s="30">
        <v>1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7</v>
      </c>
      <c r="M113" s="30">
        <v>114</v>
      </c>
      <c r="N113" s="30">
        <v>0</v>
      </c>
      <c r="O113" s="30">
        <v>1</v>
      </c>
      <c r="P113" s="63">
        <v>0</v>
      </c>
      <c r="Q113" s="33">
        <f t="shared" si="1"/>
        <v>150</v>
      </c>
      <c r="R113" s="34">
        <f>Q113+'2'!R113</f>
        <v>358</v>
      </c>
      <c r="S113" s="73">
        <f>'[1]3'!$R113</f>
        <v>310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7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7</v>
      </c>
      <c r="R114" s="34">
        <f>Q114+'2'!R114</f>
        <v>8</v>
      </c>
      <c r="S114" s="73">
        <f>'[1]3'!$R114</f>
        <v>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1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1</v>
      </c>
      <c r="R115" s="34">
        <f>Q115+'2'!R115</f>
        <v>1</v>
      </c>
      <c r="S115" s="73">
        <f>'[1]3'!$R115</f>
        <v>1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</v>
      </c>
      <c r="I116" s="30">
        <v>0</v>
      </c>
      <c r="J116" s="30">
        <v>0</v>
      </c>
      <c r="K116" s="30">
        <v>1</v>
      </c>
      <c r="L116" s="30">
        <v>0</v>
      </c>
      <c r="M116" s="30">
        <v>0</v>
      </c>
      <c r="N116" s="30">
        <v>2</v>
      </c>
      <c r="O116" s="30">
        <v>1</v>
      </c>
      <c r="P116" s="63">
        <v>0</v>
      </c>
      <c r="Q116" s="33">
        <f t="shared" si="1"/>
        <v>5</v>
      </c>
      <c r="R116" s="34">
        <f>Q116+'2'!R116</f>
        <v>22</v>
      </c>
      <c r="S116" s="73">
        <f>'[1]3'!$R116</f>
        <v>28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Q117+'2'!R117</f>
        <v>5</v>
      </c>
      <c r="S117" s="73">
        <f>'[1]3'!$R117</f>
        <v>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13</v>
      </c>
      <c r="C118" s="30">
        <v>15</v>
      </c>
      <c r="D118" s="30">
        <v>3</v>
      </c>
      <c r="E118" s="30">
        <v>4</v>
      </c>
      <c r="F118" s="30">
        <v>10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15</v>
      </c>
      <c r="M118" s="30">
        <v>29</v>
      </c>
      <c r="N118" s="30">
        <v>0</v>
      </c>
      <c r="O118" s="30">
        <v>2</v>
      </c>
      <c r="P118" s="63">
        <v>0</v>
      </c>
      <c r="Q118" s="33">
        <f t="shared" si="1"/>
        <v>91</v>
      </c>
      <c r="R118" s="34">
        <f>Q118+'2'!R118</f>
        <v>187</v>
      </c>
      <c r="S118" s="73">
        <f>'[1]3'!$R118</f>
        <v>271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Q119+'2'!R119</f>
        <v>0</v>
      </c>
      <c r="S119" s="72">
        <f>'[1]3'!$R119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Q120+'2'!R120</f>
        <v>0</v>
      </c>
      <c r="S120" s="72">
        <f>'[1]3'!$R120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Q121+'2'!R121</f>
        <v>1</v>
      </c>
      <c r="S121" s="73">
        <f>'[1]3'!$R121</f>
        <v>2</v>
      </c>
      <c r="T121" s="66" t="s">
        <v>183</v>
      </c>
    </row>
    <row r="122" spans="1:21" ht="20.100000000000001" customHeight="1">
      <c r="A122" s="100" t="s">
        <v>184</v>
      </c>
      <c r="B122" s="92">
        <v>7</v>
      </c>
      <c r="C122" s="30">
        <v>1</v>
      </c>
      <c r="D122" s="30">
        <v>3</v>
      </c>
      <c r="E122" s="30">
        <v>5</v>
      </c>
      <c r="F122" s="30">
        <v>0</v>
      </c>
      <c r="G122" s="30">
        <v>0</v>
      </c>
      <c r="H122" s="30">
        <v>0</v>
      </c>
      <c r="I122" s="30">
        <v>0</v>
      </c>
      <c r="J122" s="30">
        <v>6</v>
      </c>
      <c r="K122" s="30">
        <v>0</v>
      </c>
      <c r="L122" s="30">
        <v>10</v>
      </c>
      <c r="M122" s="30">
        <v>1</v>
      </c>
      <c r="N122" s="30">
        <v>0</v>
      </c>
      <c r="O122" s="30">
        <v>0</v>
      </c>
      <c r="P122" s="63">
        <v>1</v>
      </c>
      <c r="Q122" s="33">
        <f t="shared" si="1"/>
        <v>34</v>
      </c>
      <c r="R122" s="34">
        <f>Q122+'2'!R122</f>
        <v>168</v>
      </c>
      <c r="S122" s="73">
        <f>'[1]3'!$R122</f>
        <v>33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Q123+'2'!R123</f>
        <v>0</v>
      </c>
      <c r="S123" s="72">
        <f>'[1]3'!$R123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Q124+'2'!R124</f>
        <v>0</v>
      </c>
      <c r="S124" s="72">
        <f>'[1]3'!$R124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Q125+'2'!R125</f>
        <v>0</v>
      </c>
      <c r="S125" s="84">
        <f>'[1]3'!$R125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Q126+'2'!R126</f>
        <v>0</v>
      </c>
      <c r="S126" s="84">
        <f>'[1]3'!$R126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Q127+'2'!R127</f>
        <v>0</v>
      </c>
      <c r="S127" s="85">
        <f>'[1]3'!$R127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13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13</v>
      </c>
      <c r="R128" s="34">
        <f>Q128+'2'!R128</f>
        <v>13</v>
      </c>
      <c r="S128" s="86">
        <f>'[1]3'!$R128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</v>
      </c>
    </row>
    <row r="132" spans="1:20" ht="20.100000000000001" customHeight="1">
      <c r="A132" s="98" t="s">
        <v>200</v>
      </c>
      <c r="B132" s="92">
        <v>248</v>
      </c>
      <c r="C132" s="30">
        <v>16</v>
      </c>
      <c r="D132" s="30">
        <v>12</v>
      </c>
      <c r="E132" s="30">
        <v>29</v>
      </c>
      <c r="F132" s="30">
        <v>50</v>
      </c>
      <c r="G132" s="30">
        <v>4</v>
      </c>
      <c r="H132" s="30">
        <v>113</v>
      </c>
      <c r="I132" s="30">
        <v>86</v>
      </c>
      <c r="J132" s="30">
        <v>57</v>
      </c>
      <c r="K132" s="30">
        <v>57</v>
      </c>
      <c r="L132" s="30">
        <v>34</v>
      </c>
      <c r="M132" s="30">
        <v>84</v>
      </c>
      <c r="N132" s="30">
        <v>298</v>
      </c>
      <c r="O132" s="30">
        <v>66</v>
      </c>
      <c r="P132" s="63">
        <v>83</v>
      </c>
      <c r="Q132" s="33">
        <f t="shared" ref="Q132:Q137" si="2">SUM(B132:P132)</f>
        <v>1237</v>
      </c>
      <c r="R132" s="34">
        <f>Q132+'2'!R132</f>
        <v>3122</v>
      </c>
      <c r="S132" s="88">
        <f>'[1]3'!$R132</f>
        <v>2810</v>
      </c>
      <c r="T132" s="81" t="s">
        <v>201</v>
      </c>
    </row>
    <row r="133" spans="1:20" ht="20.100000000000001" customHeight="1">
      <c r="A133" s="105" t="s">
        <v>202</v>
      </c>
      <c r="B133" s="92">
        <v>9</v>
      </c>
      <c r="C133" s="30">
        <v>0</v>
      </c>
      <c r="D133" s="30">
        <v>0</v>
      </c>
      <c r="E133" s="30">
        <v>0</v>
      </c>
      <c r="F133" s="30">
        <v>1</v>
      </c>
      <c r="G133" s="30">
        <v>0</v>
      </c>
      <c r="H133" s="30">
        <v>0</v>
      </c>
      <c r="I133" s="30">
        <v>1</v>
      </c>
      <c r="J133" s="30">
        <v>0</v>
      </c>
      <c r="K133" s="30">
        <v>0</v>
      </c>
      <c r="L133" s="30">
        <v>0</v>
      </c>
      <c r="M133" s="30">
        <v>1</v>
      </c>
      <c r="N133" s="30">
        <v>5</v>
      </c>
      <c r="O133" s="30">
        <v>2</v>
      </c>
      <c r="P133" s="63">
        <v>1</v>
      </c>
      <c r="Q133" s="33">
        <f t="shared" si="2"/>
        <v>20</v>
      </c>
      <c r="R133" s="34">
        <f>Q133+'2'!R133</f>
        <v>39</v>
      </c>
      <c r="S133" s="86">
        <f>'[1]3'!$R133</f>
        <v>38</v>
      </c>
      <c r="T133" s="80" t="s">
        <v>203</v>
      </c>
    </row>
    <row r="134" spans="1:20" ht="20.100000000000001" customHeight="1">
      <c r="A134" s="107" t="s">
        <v>204</v>
      </c>
      <c r="B134" s="92">
        <v>7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15</v>
      </c>
      <c r="O134" s="30">
        <v>1</v>
      </c>
      <c r="P134" s="63">
        <v>0</v>
      </c>
      <c r="Q134" s="51">
        <f t="shared" si="2"/>
        <v>24</v>
      </c>
      <c r="R134" s="34">
        <f>Q134+'2'!R134</f>
        <v>39</v>
      </c>
      <c r="S134" s="86">
        <f>'[1]3'!$R134</f>
        <v>23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Q135+'2'!R135</f>
        <v>0</v>
      </c>
      <c r="S135" s="86">
        <f>'[1]3'!$R135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20</v>
      </c>
      <c r="C136" s="30">
        <v>2</v>
      </c>
      <c r="D136" s="30">
        <v>3</v>
      </c>
      <c r="E136" s="30">
        <v>0</v>
      </c>
      <c r="F136" s="30">
        <v>12</v>
      </c>
      <c r="G136" s="30">
        <v>0</v>
      </c>
      <c r="H136" s="30">
        <v>22</v>
      </c>
      <c r="I136" s="30">
        <v>7</v>
      </c>
      <c r="J136" s="30">
        <v>0</v>
      </c>
      <c r="K136" s="30">
        <v>5</v>
      </c>
      <c r="L136" s="30">
        <v>8</v>
      </c>
      <c r="M136" s="30">
        <v>4</v>
      </c>
      <c r="N136" s="30">
        <v>36</v>
      </c>
      <c r="O136" s="30">
        <v>1</v>
      </c>
      <c r="P136" s="63">
        <v>7</v>
      </c>
      <c r="Q136" s="51">
        <f t="shared" si="2"/>
        <v>127</v>
      </c>
      <c r="R136" s="34">
        <f>Q136+'2'!R136</f>
        <v>311</v>
      </c>
      <c r="S136" s="86">
        <f>'[1]3'!$R136</f>
        <v>319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Q137+'2'!R137</f>
        <v>0</v>
      </c>
      <c r="S137" s="86">
        <f>'[1]3'!$R137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724" priority="34" operator="greaterThan">
      <formula>0</formula>
    </cfRule>
  </conditionalFormatting>
  <conditionalFormatting sqref="Q44">
    <cfRule type="cellIs" dxfId="1723" priority="33" operator="greaterThan">
      <formula>0</formula>
    </cfRule>
  </conditionalFormatting>
  <conditionalFormatting sqref="Q46">
    <cfRule type="cellIs" dxfId="1722" priority="32" operator="greaterThan">
      <formula>0</formula>
    </cfRule>
  </conditionalFormatting>
  <conditionalFormatting sqref="B46:P46">
    <cfRule type="cellIs" dxfId="1721" priority="31" operator="greaterThan">
      <formula>0</formula>
    </cfRule>
  </conditionalFormatting>
  <conditionalFormatting sqref="B50:P51">
    <cfRule type="cellIs" dxfId="1720" priority="30" operator="greaterThan">
      <formula>0</formula>
    </cfRule>
  </conditionalFormatting>
  <conditionalFormatting sqref="Q50:Q51">
    <cfRule type="cellIs" dxfId="1719" priority="29" operator="greaterThan">
      <formula>0</formula>
    </cfRule>
  </conditionalFormatting>
  <conditionalFormatting sqref="Q54:Q56">
    <cfRule type="cellIs" dxfId="1718" priority="28" operator="greaterThan">
      <formula>0</formula>
    </cfRule>
  </conditionalFormatting>
  <conditionalFormatting sqref="B54:P56">
    <cfRule type="cellIs" dxfId="1717" priority="27" operator="greaterThan">
      <formula>0</formula>
    </cfRule>
  </conditionalFormatting>
  <conditionalFormatting sqref="Q72:Q73">
    <cfRule type="cellIs" dxfId="1716" priority="26" operator="greaterThan">
      <formula>0</formula>
    </cfRule>
  </conditionalFormatting>
  <conditionalFormatting sqref="B72:P73">
    <cfRule type="cellIs" dxfId="1715" priority="25" operator="greaterThan">
      <formula>0</formula>
    </cfRule>
  </conditionalFormatting>
  <conditionalFormatting sqref="Q81">
    <cfRule type="cellIs" dxfId="1714" priority="24" operator="greaterThan">
      <formula>0</formula>
    </cfRule>
  </conditionalFormatting>
  <conditionalFormatting sqref="B81:P81">
    <cfRule type="cellIs" dxfId="1713" priority="23" operator="greaterThan">
      <formula>0</formula>
    </cfRule>
  </conditionalFormatting>
  <conditionalFormatting sqref="Q76">
    <cfRule type="cellIs" dxfId="1712" priority="22" operator="greaterThan">
      <formula>0</formula>
    </cfRule>
  </conditionalFormatting>
  <conditionalFormatting sqref="B76:P76">
    <cfRule type="cellIs" dxfId="1711" priority="21" operator="greaterThan">
      <formula>0</formula>
    </cfRule>
  </conditionalFormatting>
  <conditionalFormatting sqref="Q79">
    <cfRule type="cellIs" dxfId="1710" priority="20" operator="greaterThan">
      <formula>0</formula>
    </cfRule>
  </conditionalFormatting>
  <conditionalFormatting sqref="B79:P79">
    <cfRule type="cellIs" dxfId="1709" priority="19" operator="greaterThan">
      <formula>0</formula>
    </cfRule>
  </conditionalFormatting>
  <conditionalFormatting sqref="Q83">
    <cfRule type="cellIs" dxfId="1708" priority="18" operator="greaterThan">
      <formula>0</formula>
    </cfRule>
  </conditionalFormatting>
  <conditionalFormatting sqref="B83:P83">
    <cfRule type="cellIs" dxfId="1707" priority="17" operator="greaterThan">
      <formula>0</formula>
    </cfRule>
  </conditionalFormatting>
  <conditionalFormatting sqref="Q100:Q102 Q104:Q105">
    <cfRule type="cellIs" dxfId="1706" priority="16" operator="greaterThan">
      <formula>0</formula>
    </cfRule>
  </conditionalFormatting>
  <conditionalFormatting sqref="B100:P102 B104:P105">
    <cfRule type="cellIs" dxfId="1705" priority="15" operator="greaterThan">
      <formula>0</formula>
    </cfRule>
  </conditionalFormatting>
  <conditionalFormatting sqref="Q109:Q111">
    <cfRule type="cellIs" dxfId="1704" priority="14" operator="greaterThan">
      <formula>0</formula>
    </cfRule>
  </conditionalFormatting>
  <conditionalFormatting sqref="B109:P111">
    <cfRule type="cellIs" dxfId="1703" priority="13" operator="greaterThan">
      <formula>0</formula>
    </cfRule>
  </conditionalFormatting>
  <conditionalFormatting sqref="Q119:Q120">
    <cfRule type="cellIs" dxfId="1702" priority="12" operator="greaterThan">
      <formula>0</formula>
    </cfRule>
  </conditionalFormatting>
  <conditionalFormatting sqref="B119:P120">
    <cfRule type="cellIs" dxfId="1701" priority="11" operator="greaterThan">
      <formula>0</formula>
    </cfRule>
  </conditionalFormatting>
  <conditionalFormatting sqref="Q123">
    <cfRule type="cellIs" dxfId="1700" priority="10" operator="greaterThan">
      <formula>0</formula>
    </cfRule>
  </conditionalFormatting>
  <conditionalFormatting sqref="B123:P123">
    <cfRule type="cellIs" dxfId="1699" priority="9" operator="greaterThan">
      <formula>0</formula>
    </cfRule>
  </conditionalFormatting>
  <conditionalFormatting sqref="Q125:Q127">
    <cfRule type="cellIs" dxfId="1698" priority="8" operator="greaterThan">
      <formula>0</formula>
    </cfRule>
  </conditionalFormatting>
  <conditionalFormatting sqref="B125:P127">
    <cfRule type="cellIs" dxfId="1697" priority="7" operator="greaterThan">
      <formula>0</formula>
    </cfRule>
  </conditionalFormatting>
  <conditionalFormatting sqref="Q124">
    <cfRule type="cellIs" dxfId="1696" priority="6" operator="greaterThan">
      <formula>0</formula>
    </cfRule>
  </conditionalFormatting>
  <conditionalFormatting sqref="B124:P124">
    <cfRule type="cellIs" dxfId="1695" priority="5" operator="greaterThan">
      <formula>0</formula>
    </cfRule>
  </conditionalFormatting>
  <conditionalFormatting sqref="Q112">
    <cfRule type="cellIs" dxfId="1694" priority="4" operator="greaterThan">
      <formula>0</formula>
    </cfRule>
  </conditionalFormatting>
  <conditionalFormatting sqref="B112:P112">
    <cfRule type="cellIs" dxfId="1693" priority="3" operator="greaterThan">
      <formula>0</formula>
    </cfRule>
  </conditionalFormatting>
  <conditionalFormatting sqref="Q99">
    <cfRule type="cellIs" dxfId="1692" priority="2" operator="greaterThan">
      <formula>0</formula>
    </cfRule>
  </conditionalFormatting>
  <conditionalFormatting sqref="B99:P99">
    <cfRule type="cellIs" dxfId="1691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B133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SUM('29'!L13,"1")</f>
        <v>44031</v>
      </c>
      <c r="J13" s="151"/>
      <c r="K13" s="111" t="s">
        <v>222</v>
      </c>
      <c r="L13" s="151">
        <f>I13+6</f>
        <v>44037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30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30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30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30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1</v>
      </c>
      <c r="I43" s="30">
        <v>0</v>
      </c>
      <c r="J43" s="30">
        <v>2</v>
      </c>
      <c r="K43" s="30">
        <v>0</v>
      </c>
      <c r="L43" s="30">
        <v>0</v>
      </c>
      <c r="M43" s="30">
        <v>0</v>
      </c>
      <c r="N43" s="30">
        <v>1</v>
      </c>
      <c r="O43" s="30">
        <v>2</v>
      </c>
      <c r="P43" s="63">
        <v>4</v>
      </c>
      <c r="Q43" s="27">
        <f>SUM(B43:P43)</f>
        <v>10</v>
      </c>
      <c r="R43" s="28">
        <f>Q43+'29'!R43</f>
        <v>531</v>
      </c>
      <c r="S43" s="71">
        <f>'[1]30'!$R43</f>
        <v>701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Q44+'29'!R44</f>
        <v>0</v>
      </c>
      <c r="S44" s="72">
        <f>'[1]30'!$R44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Q45+'29'!R45</f>
        <v>2</v>
      </c>
      <c r="S45" s="73">
        <f>'[1]30'!$R45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Q46+'29'!R46</f>
        <v>1</v>
      </c>
      <c r="S46" s="72">
        <f>'[1]30'!$R46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Q47+'29'!R47</f>
        <v>1</v>
      </c>
      <c r="S47" s="73">
        <f>'[1]30'!$R47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Q48+'29'!R48</f>
        <v>146</v>
      </c>
      <c r="S48" s="73">
        <f>'[1]30'!$R48</f>
        <v>129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Q49+'29'!R49</f>
        <v>1</v>
      </c>
      <c r="S49" s="73">
        <f>'[1]30'!$R49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Q50+'29'!R50</f>
        <v>0</v>
      </c>
      <c r="S50" s="72">
        <f>'[1]30'!$R50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Q51+'29'!R51</f>
        <v>1</v>
      </c>
      <c r="S51" s="72">
        <f>'[1]30'!$R51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Q52+'29'!R52</f>
        <v>81</v>
      </c>
      <c r="S52" s="73">
        <f>'[1]30'!$R52</f>
        <v>129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1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1</v>
      </c>
      <c r="R53" s="34">
        <f>Q53+'29'!R53</f>
        <v>633</v>
      </c>
      <c r="S53" s="73">
        <f>'[1]30'!$R53</f>
        <v>929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Q54+'29'!R54</f>
        <v>0</v>
      </c>
      <c r="S54" s="72">
        <f>'[1]30'!$R54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Q55+'29'!R55</f>
        <v>0</v>
      </c>
      <c r="S55" s="72">
        <f>'[1]30'!$R55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Q56+'29'!R56</f>
        <v>0</v>
      </c>
      <c r="S56" s="72">
        <f>'[1]30'!$R56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Q57+'29'!R57</f>
        <v>14</v>
      </c>
      <c r="S57" s="73">
        <f>'[1]30'!$R57</f>
        <v>52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Q58+'29'!R58</f>
        <v>23</v>
      </c>
      <c r="S58" s="73">
        <f>'[1]30'!$R58</f>
        <v>17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Q59+'29'!R59</f>
        <v>5</v>
      </c>
      <c r="S59" s="73">
        <f>'[1]30'!$R59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Q60+'29'!R60</f>
        <v>0</v>
      </c>
      <c r="S60" s="73">
        <f>'[1]30'!$R60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Q61+'29'!R61</f>
        <v>0</v>
      </c>
      <c r="S61" s="73">
        <f>'[1]30'!$R61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1</v>
      </c>
      <c r="Q62" s="33">
        <f t="shared" si="0"/>
        <v>1</v>
      </c>
      <c r="R62" s="34">
        <f>Q62+'29'!R62</f>
        <v>16</v>
      </c>
      <c r="S62" s="73">
        <f>'[1]30'!$R62</f>
        <v>29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Q63+'29'!R63</f>
        <v>3</v>
      </c>
      <c r="S63" s="73">
        <f>'[1]30'!$R63</f>
        <v>3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Q64+'29'!R64</f>
        <v>10</v>
      </c>
      <c r="S64" s="73">
        <f>'[1]30'!$R64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Q65+'29'!R65</f>
        <v>62</v>
      </c>
      <c r="S65" s="73">
        <f>'[1]30'!$R65</f>
        <v>88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Q66+'29'!R66</f>
        <v>1</v>
      </c>
      <c r="S66" s="73">
        <f>'[1]30'!$R66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Q67+'29'!R67</f>
        <v>13</v>
      </c>
      <c r="S67" s="73">
        <f>'[1]30'!$R67</f>
        <v>8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6</v>
      </c>
      <c r="K68" s="30">
        <v>0</v>
      </c>
      <c r="L68" s="30">
        <v>0</v>
      </c>
      <c r="M68" s="30">
        <v>0</v>
      </c>
      <c r="N68" s="30">
        <v>2</v>
      </c>
      <c r="O68" s="30">
        <v>0</v>
      </c>
      <c r="P68" s="63">
        <v>0</v>
      </c>
      <c r="Q68" s="33">
        <f t="shared" si="0"/>
        <v>8</v>
      </c>
      <c r="R68" s="34">
        <f>Q68+'29'!R68</f>
        <v>353</v>
      </c>
      <c r="S68" s="73">
        <f>'[1]30'!$R68</f>
        <v>342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Q69+'29'!R69</f>
        <v>2</v>
      </c>
      <c r="S69" s="73">
        <f>'[1]30'!$R69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Q70+'29'!R70</f>
        <v>12</v>
      </c>
      <c r="S70" s="73">
        <f>'[1]30'!$R70</f>
        <v>11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Q71+'29'!R71</f>
        <v>97</v>
      </c>
      <c r="S71" s="73">
        <f>'[1]30'!$R71</f>
        <v>122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Q72+'29'!R72</f>
        <v>0</v>
      </c>
      <c r="S72" s="72">
        <f>'[1]30'!$R72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Q73+'29'!R73</f>
        <v>0</v>
      </c>
      <c r="S73" s="72">
        <f>'[1]30'!$R73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Q74+'29'!R74</f>
        <v>88</v>
      </c>
      <c r="S74" s="73">
        <f>'[1]30'!$R74</f>
        <v>60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Q75+'29'!R75</f>
        <v>11</v>
      </c>
      <c r="S75" s="73">
        <f>'[1]30'!$R75</f>
        <v>1386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Q76+'29'!R76</f>
        <v>0</v>
      </c>
      <c r="S76" s="72">
        <f>'[1]30'!$R76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Q77+'29'!R77</f>
        <v>4</v>
      </c>
      <c r="S77" s="73">
        <f>'[1]30'!$R77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Q78+'29'!R78</f>
        <v>39</v>
      </c>
      <c r="S78" s="73">
        <f>'[1]30'!$R78</f>
        <v>49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Q79+'29'!R79</f>
        <v>0</v>
      </c>
      <c r="S79" s="72">
        <f>'[1]30'!$R79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Q80+'29'!R80</f>
        <v>0</v>
      </c>
      <c r="S80" s="73">
        <f>'[1]30'!$R80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Q81+'29'!R81</f>
        <v>0</v>
      </c>
      <c r="S81" s="72">
        <f>'[1]30'!$R81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2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1</v>
      </c>
      <c r="O82" s="30">
        <v>0</v>
      </c>
      <c r="P82" s="63">
        <v>0</v>
      </c>
      <c r="Q82" s="33">
        <f t="shared" si="0"/>
        <v>3</v>
      </c>
      <c r="R82" s="34">
        <f>Q82+'29'!R82</f>
        <v>917</v>
      </c>
      <c r="S82" s="73">
        <f>'[1]30'!$R82</f>
        <v>901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Q83+'29'!R83</f>
        <v>0</v>
      </c>
      <c r="S83" s="72">
        <f>'[1]30'!$R83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Q84+'29'!R84</f>
        <v>37</v>
      </c>
      <c r="S84" s="75">
        <f>'[1]30'!$R84</f>
        <v>52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30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30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Q87+'29'!R87</f>
        <v>1</v>
      </c>
      <c r="S87" s="73">
        <f>'[1]30'!$R87</f>
        <v>5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1</v>
      </c>
      <c r="P88" s="63">
        <v>0</v>
      </c>
      <c r="Q88" s="33">
        <f t="shared" si="1"/>
        <v>1</v>
      </c>
      <c r="R88" s="34">
        <f>Q88+'29'!R88</f>
        <v>64</v>
      </c>
      <c r="S88" s="73">
        <f>'[1]30'!$R88</f>
        <v>187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Q89+'29'!R89</f>
        <v>6</v>
      </c>
      <c r="S89" s="73">
        <f>'[1]30'!$R89</f>
        <v>7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Q90+'29'!R90</f>
        <v>53</v>
      </c>
      <c r="S90" s="73">
        <f>'[1]30'!$R90</f>
        <v>54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Q91+'29'!R91</f>
        <v>2</v>
      </c>
      <c r="S91" s="73">
        <f>'[1]30'!$R91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Q92+'29'!R92</f>
        <v>0</v>
      </c>
      <c r="S92" s="73">
        <f>'[1]30'!$R92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1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Q93+'29'!R93</f>
        <v>39</v>
      </c>
      <c r="S93" s="73">
        <f>'[1]30'!$R93</f>
        <v>38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Q94+'29'!R94</f>
        <v>39</v>
      </c>
      <c r="S94" s="73">
        <f>'[1]30'!$R94</f>
        <v>25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Q95+'29'!R95</f>
        <v>10</v>
      </c>
      <c r="S95" s="73">
        <f>'[1]30'!$R95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1</v>
      </c>
      <c r="I96" s="30">
        <v>0</v>
      </c>
      <c r="J96" s="30">
        <v>0</v>
      </c>
      <c r="K96" s="30">
        <v>10</v>
      </c>
      <c r="L96" s="30">
        <v>0</v>
      </c>
      <c r="M96" s="30">
        <v>0</v>
      </c>
      <c r="N96" s="30">
        <v>2</v>
      </c>
      <c r="O96" s="30">
        <v>0</v>
      </c>
      <c r="P96" s="63">
        <v>3</v>
      </c>
      <c r="Q96" s="33">
        <f t="shared" si="1"/>
        <v>16</v>
      </c>
      <c r="R96" s="34">
        <f>Q96+'29'!R96</f>
        <v>414</v>
      </c>
      <c r="S96" s="73">
        <f>'[1]30'!$R96</f>
        <v>1050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Q97+'29'!R97</f>
        <v>204</v>
      </c>
      <c r="S97" s="73">
        <f>'[1]30'!$R97</f>
        <v>243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Q98+'29'!R98</f>
        <v>159</v>
      </c>
      <c r="S98" s="73">
        <f>'[1]30'!$R98</f>
        <v>169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Q99+'29'!R99</f>
        <v>2</v>
      </c>
      <c r="S99" s="72">
        <f>'[1]30'!$R99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Q100+'29'!R100</f>
        <v>1</v>
      </c>
      <c r="S100" s="72">
        <f>'[1]30'!$R100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Q101+'29'!R101</f>
        <v>0</v>
      </c>
      <c r="S101" s="72">
        <f>'[1]30'!$R101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Q102+'29'!R102</f>
        <v>1</v>
      </c>
      <c r="S102" s="72">
        <f>'[1]30'!$R102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Q103+'29'!R103</f>
        <v>162</v>
      </c>
      <c r="S103" s="73">
        <f>'[1]30'!$R103</f>
        <v>134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Q104+'29'!R104</f>
        <v>15</v>
      </c>
      <c r="S104" s="72">
        <f>'[1]30'!$R104</f>
        <v>2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Q105+'29'!R105</f>
        <v>0</v>
      </c>
      <c r="S105" s="72">
        <f>'[1]30'!$R105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Q106+'29'!R106</f>
        <v>0</v>
      </c>
      <c r="S106" s="73">
        <f>'[1]30'!$R106</f>
        <v>9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Q107+'29'!R107</f>
        <v>12</v>
      </c>
      <c r="S107" s="73">
        <f>'[1]30'!$R107</f>
        <v>12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Q108+'29'!R108</f>
        <v>2</v>
      </c>
      <c r="S108" s="73">
        <f>'[1]30'!$R108</f>
        <v>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Q109+'29'!R109</f>
        <v>0</v>
      </c>
      <c r="S109" s="72">
        <f>'[1]30'!$R109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Q110+'29'!R110</f>
        <v>0</v>
      </c>
      <c r="S110" s="72">
        <f>'[1]30'!$R110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Q111+'29'!R111</f>
        <v>0</v>
      </c>
      <c r="S111" s="72">
        <f>'[1]30'!$R111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Q112+'29'!R112</f>
        <v>0</v>
      </c>
      <c r="S112" s="72">
        <f>'[1]30'!$R112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32</v>
      </c>
      <c r="I113" s="30">
        <v>0</v>
      </c>
      <c r="J113" s="30">
        <v>4</v>
      </c>
      <c r="K113" s="30">
        <v>0</v>
      </c>
      <c r="L113" s="30">
        <v>0</v>
      </c>
      <c r="M113" s="30">
        <v>0</v>
      </c>
      <c r="N113" s="30">
        <v>5</v>
      </c>
      <c r="O113" s="30">
        <v>0</v>
      </c>
      <c r="P113" s="63">
        <v>1</v>
      </c>
      <c r="Q113" s="33">
        <f t="shared" si="1"/>
        <v>42</v>
      </c>
      <c r="R113" s="34">
        <f>Q113+'29'!R113</f>
        <v>1681</v>
      </c>
      <c r="S113" s="73">
        <f>'[1]30'!$R113</f>
        <v>2547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Q114+'29'!R114</f>
        <v>122</v>
      </c>
      <c r="S114" s="73">
        <f>'[1]30'!$R114</f>
        <v>62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Q115+'29'!R115</f>
        <v>15</v>
      </c>
      <c r="S115" s="73">
        <f>'[1]30'!$R115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Q116+'29'!R116</f>
        <v>63</v>
      </c>
      <c r="S116" s="73">
        <f>'[1]30'!$R116</f>
        <v>122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Q117+'29'!R117</f>
        <v>25</v>
      </c>
      <c r="S117" s="73">
        <f>'[1]30'!$R117</f>
        <v>40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0</v>
      </c>
      <c r="R118" s="34">
        <f>Q118+'29'!R118</f>
        <v>1299</v>
      </c>
      <c r="S118" s="73">
        <f>'[1]30'!$R118</f>
        <v>2494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Q119+'29'!R119</f>
        <v>0</v>
      </c>
      <c r="S119" s="72">
        <f>'[1]30'!$R119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Q120+'29'!R120</f>
        <v>0</v>
      </c>
      <c r="S120" s="72">
        <f>'[1]30'!$R120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Q121+'29'!R121</f>
        <v>4</v>
      </c>
      <c r="S121" s="73">
        <f>'[1]30'!$R121</f>
        <v>15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1</v>
      </c>
      <c r="P122" s="63">
        <v>0</v>
      </c>
      <c r="Q122" s="33">
        <f t="shared" si="1"/>
        <v>1</v>
      </c>
      <c r="R122" s="34">
        <f>Q122+'29'!R122</f>
        <v>727</v>
      </c>
      <c r="S122" s="73">
        <f>'[1]30'!$R122</f>
        <v>948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Q123+'29'!R123</f>
        <v>0</v>
      </c>
      <c r="S123" s="72">
        <f>'[1]30'!$R123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Q124+'29'!R124</f>
        <v>0</v>
      </c>
      <c r="S124" s="72">
        <f>'[1]30'!$R124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Q125+'29'!R125</f>
        <v>0</v>
      </c>
      <c r="S125" s="84">
        <f>'[1]30'!$R125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Q126+'29'!R126</f>
        <v>0</v>
      </c>
      <c r="S126" s="84">
        <f>'[1]30'!$R126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Q127+'29'!R127</f>
        <v>0</v>
      </c>
      <c r="S127" s="85">
        <f>'[1]30'!$R127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Q128+'29'!R128</f>
        <v>50</v>
      </c>
      <c r="S128" s="86">
        <f>'[1]30'!$R128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30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30</v>
      </c>
    </row>
    <row r="132" spans="1:20" ht="20.100000000000001" customHeight="1">
      <c r="A132" s="98" t="s">
        <v>200</v>
      </c>
      <c r="B132" s="92">
        <v>87</v>
      </c>
      <c r="C132" s="30">
        <v>15</v>
      </c>
      <c r="D132" s="30">
        <v>5</v>
      </c>
      <c r="E132" s="30">
        <v>26</v>
      </c>
      <c r="F132" s="30">
        <v>59</v>
      </c>
      <c r="G132" s="30">
        <v>12</v>
      </c>
      <c r="H132" s="30">
        <v>80</v>
      </c>
      <c r="I132" s="30">
        <v>40</v>
      </c>
      <c r="J132" s="30">
        <v>46</v>
      </c>
      <c r="K132" s="30">
        <v>48</v>
      </c>
      <c r="L132" s="30">
        <v>17</v>
      </c>
      <c r="M132" s="30">
        <v>50</v>
      </c>
      <c r="N132" s="30">
        <v>203</v>
      </c>
      <c r="O132" s="30">
        <v>37</v>
      </c>
      <c r="P132" s="63">
        <v>83</v>
      </c>
      <c r="Q132" s="33">
        <f t="shared" ref="Q132:Q137" si="2">SUM(B132:P132)</f>
        <v>808</v>
      </c>
      <c r="R132" s="34">
        <f>Q132+'29'!R132</f>
        <v>26477</v>
      </c>
      <c r="S132" s="88">
        <f>'[1]30'!$R132</f>
        <v>26055</v>
      </c>
      <c r="T132" s="81" t="s">
        <v>201</v>
      </c>
    </row>
    <row r="133" spans="1:20" ht="20.100000000000001" customHeight="1">
      <c r="A133" s="105" t="s">
        <v>202</v>
      </c>
      <c r="B133" s="92">
        <v>1</v>
      </c>
      <c r="C133" s="30">
        <v>0</v>
      </c>
      <c r="D133" s="30">
        <v>0</v>
      </c>
      <c r="E133" s="30">
        <v>0</v>
      </c>
      <c r="F133" s="30">
        <v>1</v>
      </c>
      <c r="G133" s="30">
        <v>1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3</v>
      </c>
      <c r="N133" s="30">
        <v>0</v>
      </c>
      <c r="O133" s="30">
        <v>0</v>
      </c>
      <c r="P133" s="63">
        <v>0</v>
      </c>
      <c r="Q133" s="33">
        <f t="shared" si="2"/>
        <v>6</v>
      </c>
      <c r="R133" s="34">
        <f>Q133+'29'!R133</f>
        <v>308</v>
      </c>
      <c r="S133" s="86">
        <f>'[1]30'!$R133</f>
        <v>294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3</v>
      </c>
      <c r="O134" s="30">
        <v>0</v>
      </c>
      <c r="P134" s="63">
        <v>1</v>
      </c>
      <c r="Q134" s="51">
        <f t="shared" si="2"/>
        <v>6</v>
      </c>
      <c r="R134" s="34">
        <f>Q134+'29'!R134</f>
        <v>250</v>
      </c>
      <c r="S134" s="86">
        <f>'[1]30'!$R134</f>
        <v>248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Q135+'29'!R135</f>
        <v>0</v>
      </c>
      <c r="S135" s="86">
        <f>'[1]30'!$R135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1</v>
      </c>
      <c r="C136" s="30">
        <v>5</v>
      </c>
      <c r="D136" s="30">
        <v>0</v>
      </c>
      <c r="E136" s="30">
        <v>0</v>
      </c>
      <c r="F136" s="30">
        <v>6</v>
      </c>
      <c r="G136" s="30">
        <v>0</v>
      </c>
      <c r="H136" s="30">
        <v>14</v>
      </c>
      <c r="I136" s="30">
        <v>6</v>
      </c>
      <c r="J136" s="30">
        <v>0</v>
      </c>
      <c r="K136" s="30">
        <v>4</v>
      </c>
      <c r="L136" s="30">
        <v>3</v>
      </c>
      <c r="M136" s="30">
        <v>3</v>
      </c>
      <c r="N136" s="30">
        <v>26</v>
      </c>
      <c r="O136" s="30">
        <v>1</v>
      </c>
      <c r="P136" s="63">
        <v>14</v>
      </c>
      <c r="Q136" s="51">
        <f t="shared" si="2"/>
        <v>83</v>
      </c>
      <c r="R136" s="34">
        <f>Q136+'29'!R136</f>
        <v>2669</v>
      </c>
      <c r="S136" s="86">
        <f>'[1]30'!$R136</f>
        <v>2869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Q137+'29'!R137</f>
        <v>0</v>
      </c>
      <c r="S137" s="86">
        <f>'[1]30'!$R137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815" priority="34" operator="greaterThan">
      <formula>0</formula>
    </cfRule>
  </conditionalFormatting>
  <conditionalFormatting sqref="Q44">
    <cfRule type="cellIs" dxfId="814" priority="33" operator="greaterThan">
      <formula>0</formula>
    </cfRule>
  </conditionalFormatting>
  <conditionalFormatting sqref="Q46">
    <cfRule type="cellIs" dxfId="813" priority="32" operator="greaterThan">
      <formula>0</formula>
    </cfRule>
  </conditionalFormatting>
  <conditionalFormatting sqref="B46:P46">
    <cfRule type="cellIs" dxfId="812" priority="31" operator="greaterThan">
      <formula>0</formula>
    </cfRule>
  </conditionalFormatting>
  <conditionalFormatting sqref="B50:P51">
    <cfRule type="cellIs" dxfId="811" priority="30" operator="greaterThan">
      <formula>0</formula>
    </cfRule>
  </conditionalFormatting>
  <conditionalFormatting sqref="Q50:Q51">
    <cfRule type="cellIs" dxfId="810" priority="29" operator="greaterThan">
      <formula>0</formula>
    </cfRule>
  </conditionalFormatting>
  <conditionalFormatting sqref="Q54:Q56">
    <cfRule type="cellIs" dxfId="809" priority="28" operator="greaterThan">
      <formula>0</formula>
    </cfRule>
  </conditionalFormatting>
  <conditionalFormatting sqref="B54:P56">
    <cfRule type="cellIs" dxfId="808" priority="27" operator="greaterThan">
      <formula>0</formula>
    </cfRule>
  </conditionalFormatting>
  <conditionalFormatting sqref="Q72:Q73">
    <cfRule type="cellIs" dxfId="807" priority="26" operator="greaterThan">
      <formula>0</formula>
    </cfRule>
  </conditionalFormatting>
  <conditionalFormatting sqref="B72:P73">
    <cfRule type="cellIs" dxfId="806" priority="25" operator="greaterThan">
      <formula>0</formula>
    </cfRule>
  </conditionalFormatting>
  <conditionalFormatting sqref="Q81">
    <cfRule type="cellIs" dxfId="805" priority="24" operator="greaterThan">
      <formula>0</formula>
    </cfRule>
  </conditionalFormatting>
  <conditionalFormatting sqref="B81:P81">
    <cfRule type="cellIs" dxfId="804" priority="23" operator="greaterThan">
      <formula>0</formula>
    </cfRule>
  </conditionalFormatting>
  <conditionalFormatting sqref="Q76">
    <cfRule type="cellIs" dxfId="803" priority="22" operator="greaterThan">
      <formula>0</formula>
    </cfRule>
  </conditionalFormatting>
  <conditionalFormatting sqref="B76:P76">
    <cfRule type="cellIs" dxfId="802" priority="21" operator="greaterThan">
      <formula>0</formula>
    </cfRule>
  </conditionalFormatting>
  <conditionalFormatting sqref="Q79">
    <cfRule type="cellIs" dxfId="801" priority="20" operator="greaterThan">
      <formula>0</formula>
    </cfRule>
  </conditionalFormatting>
  <conditionalFormatting sqref="B79:P79">
    <cfRule type="cellIs" dxfId="800" priority="19" operator="greaterThan">
      <formula>0</formula>
    </cfRule>
  </conditionalFormatting>
  <conditionalFormatting sqref="Q83">
    <cfRule type="cellIs" dxfId="799" priority="18" operator="greaterThan">
      <formula>0</formula>
    </cfRule>
  </conditionalFormatting>
  <conditionalFormatting sqref="B83:P83">
    <cfRule type="cellIs" dxfId="798" priority="17" operator="greaterThan">
      <formula>0</formula>
    </cfRule>
  </conditionalFormatting>
  <conditionalFormatting sqref="Q100:Q102 Q104:Q105">
    <cfRule type="cellIs" dxfId="797" priority="16" operator="greaterThan">
      <formula>0</formula>
    </cfRule>
  </conditionalFormatting>
  <conditionalFormatting sqref="B100:P102 B104:P105">
    <cfRule type="cellIs" dxfId="796" priority="15" operator="greaterThan">
      <formula>0</formula>
    </cfRule>
  </conditionalFormatting>
  <conditionalFormatting sqref="Q109:Q111">
    <cfRule type="cellIs" dxfId="795" priority="14" operator="greaterThan">
      <formula>0</formula>
    </cfRule>
  </conditionalFormatting>
  <conditionalFormatting sqref="B109:P111">
    <cfRule type="cellIs" dxfId="794" priority="13" operator="greaterThan">
      <formula>0</formula>
    </cfRule>
  </conditionalFormatting>
  <conditionalFormatting sqref="Q119:Q120">
    <cfRule type="cellIs" dxfId="793" priority="12" operator="greaterThan">
      <formula>0</formula>
    </cfRule>
  </conditionalFormatting>
  <conditionalFormatting sqref="B119:P120">
    <cfRule type="cellIs" dxfId="792" priority="11" operator="greaterThan">
      <formula>0</formula>
    </cfRule>
  </conditionalFormatting>
  <conditionalFormatting sqref="Q123">
    <cfRule type="cellIs" dxfId="791" priority="10" operator="greaterThan">
      <formula>0</formula>
    </cfRule>
  </conditionalFormatting>
  <conditionalFormatting sqref="B123:P123">
    <cfRule type="cellIs" dxfId="790" priority="9" operator="greaterThan">
      <formula>0</formula>
    </cfRule>
  </conditionalFormatting>
  <conditionalFormatting sqref="Q125:Q127">
    <cfRule type="cellIs" dxfId="789" priority="8" operator="greaterThan">
      <formula>0</formula>
    </cfRule>
  </conditionalFormatting>
  <conditionalFormatting sqref="B125:P127">
    <cfRule type="cellIs" dxfId="788" priority="7" operator="greaterThan">
      <formula>0</formula>
    </cfRule>
  </conditionalFormatting>
  <conditionalFormatting sqref="Q124">
    <cfRule type="cellIs" dxfId="787" priority="6" operator="greaterThan">
      <formula>0</formula>
    </cfRule>
  </conditionalFormatting>
  <conditionalFormatting sqref="B124:P124">
    <cfRule type="cellIs" dxfId="786" priority="5" operator="greaterThan">
      <formula>0</formula>
    </cfRule>
  </conditionalFormatting>
  <conditionalFormatting sqref="Q112">
    <cfRule type="cellIs" dxfId="785" priority="4" operator="greaterThan">
      <formula>0</formula>
    </cfRule>
  </conditionalFormatting>
  <conditionalFormatting sqref="B112:P112">
    <cfRule type="cellIs" dxfId="784" priority="3" operator="greaterThan">
      <formula>0</formula>
    </cfRule>
  </conditionalFormatting>
  <conditionalFormatting sqref="Q99">
    <cfRule type="cellIs" dxfId="783" priority="2" operator="greaterThan">
      <formula>0</formula>
    </cfRule>
  </conditionalFormatting>
  <conditionalFormatting sqref="B99:P99">
    <cfRule type="cellIs" dxfId="782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B128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SUM('30'!L13,"1")</f>
        <v>44038</v>
      </c>
      <c r="J13" s="151"/>
      <c r="K13" s="111" t="s">
        <v>222</v>
      </c>
      <c r="L13" s="151">
        <f>I13+6</f>
        <v>44044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31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31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31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31</v>
      </c>
    </row>
    <row r="43" spans="1:20" s="29" customFormat="1" ht="20.100000000000001" customHeight="1">
      <c r="A43" s="98" t="s">
        <v>39</v>
      </c>
      <c r="B43" s="91">
        <v>0</v>
      </c>
      <c r="C43" s="30">
        <v>2</v>
      </c>
      <c r="D43" s="30">
        <v>0</v>
      </c>
      <c r="E43" s="30">
        <v>0</v>
      </c>
      <c r="F43" s="30">
        <v>0</v>
      </c>
      <c r="G43" s="30">
        <v>0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3</v>
      </c>
      <c r="R43" s="28">
        <f>Q43+'30'!R43</f>
        <v>534</v>
      </c>
      <c r="S43" s="71">
        <f>'[1]31'!$R43</f>
        <v>716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Q44+'30'!R44</f>
        <v>0</v>
      </c>
      <c r="S44" s="72">
        <f>'[1]31'!$R44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Q45+'30'!R45</f>
        <v>2</v>
      </c>
      <c r="S45" s="73">
        <f>'[1]31'!$R45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Q46+'30'!R46</f>
        <v>1</v>
      </c>
      <c r="S46" s="72">
        <f>'[1]31'!$R46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Q47+'30'!R47</f>
        <v>1</v>
      </c>
      <c r="S47" s="73">
        <f>'[1]31'!$R47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Q48+'30'!R48+39</f>
        <v>185</v>
      </c>
      <c r="S48" s="73">
        <f>'[1]31'!$R48</f>
        <v>165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Q49+'30'!R49</f>
        <v>1</v>
      </c>
      <c r="S49" s="73">
        <f>'[1]31'!$R49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Q50+'30'!R50</f>
        <v>0</v>
      </c>
      <c r="S50" s="72">
        <f>'[1]31'!$R50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Q51+'30'!R51</f>
        <v>1</v>
      </c>
      <c r="S51" s="72">
        <f>'[1]31'!$R51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1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1</v>
      </c>
      <c r="R52" s="34">
        <f>Q52+'30'!R52</f>
        <v>82</v>
      </c>
      <c r="S52" s="73">
        <f>'[1]31'!$R52</f>
        <v>131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1</v>
      </c>
      <c r="D53" s="30">
        <v>0</v>
      </c>
      <c r="E53" s="30">
        <v>0</v>
      </c>
      <c r="F53" s="30">
        <v>1</v>
      </c>
      <c r="G53" s="30">
        <v>0</v>
      </c>
      <c r="H53" s="30">
        <v>6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3</v>
      </c>
      <c r="O53" s="30">
        <v>0</v>
      </c>
      <c r="P53" s="63">
        <v>0</v>
      </c>
      <c r="Q53" s="33">
        <f t="shared" si="0"/>
        <v>11</v>
      </c>
      <c r="R53" s="34">
        <f>Q53+'30'!R53</f>
        <v>644</v>
      </c>
      <c r="S53" s="73">
        <f>'[1]31'!$R53</f>
        <v>957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Q54+'30'!R54</f>
        <v>0</v>
      </c>
      <c r="S54" s="72">
        <f>'[1]31'!$R54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Q55+'30'!R55</f>
        <v>0</v>
      </c>
      <c r="S55" s="72">
        <f>'[1]31'!$R55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Q56+'30'!R56</f>
        <v>0</v>
      </c>
      <c r="S56" s="72">
        <f>'[1]31'!$R56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Q57+'30'!R57</f>
        <v>14</v>
      </c>
      <c r="S57" s="73">
        <f>'[1]31'!$R57</f>
        <v>52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Q58+'30'!R58</f>
        <v>23</v>
      </c>
      <c r="S58" s="73">
        <f>'[1]31'!$R58</f>
        <v>18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Q59+'30'!R59</f>
        <v>5</v>
      </c>
      <c r="S59" s="73">
        <f>'[1]31'!$R59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Q60+'30'!R60</f>
        <v>0</v>
      </c>
      <c r="S60" s="73">
        <f>'[1]31'!$R60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Q61+'30'!R61</f>
        <v>0</v>
      </c>
      <c r="S61" s="73">
        <f>'[1]31'!$R61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Q62+'30'!R62</f>
        <v>16</v>
      </c>
      <c r="S62" s="73">
        <f>'[1]31'!$R62</f>
        <v>31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Q63+'30'!R63</f>
        <v>3</v>
      </c>
      <c r="S63" s="73">
        <f>'[1]31'!$R63</f>
        <v>3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Q64+'30'!R64</f>
        <v>10</v>
      </c>
      <c r="S64" s="73">
        <f>'[1]31'!$R64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Q65+'30'!R65</f>
        <v>62</v>
      </c>
      <c r="S65" s="73">
        <f>'[1]31'!$R65</f>
        <v>89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Q66+'30'!R66</f>
        <v>1</v>
      </c>
      <c r="S66" s="73">
        <f>'[1]31'!$R66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Q67+'30'!R67</f>
        <v>13</v>
      </c>
      <c r="S67" s="73">
        <f>'[1]31'!$R67</f>
        <v>8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1</v>
      </c>
      <c r="R68" s="34">
        <f>Q68+'30'!R68</f>
        <v>354</v>
      </c>
      <c r="S68" s="73">
        <f>'[1]31'!$R68</f>
        <v>346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Q69+'30'!R69</f>
        <v>2</v>
      </c>
      <c r="S69" s="73">
        <f>'[1]31'!$R69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Q70+'30'!R70</f>
        <v>12</v>
      </c>
      <c r="S70" s="73">
        <f>'[1]31'!$R70</f>
        <v>12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Q71+'30'!R71</f>
        <v>97</v>
      </c>
      <c r="S71" s="73">
        <f>'[1]31'!$R71</f>
        <v>124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Q72+'30'!R72</f>
        <v>0</v>
      </c>
      <c r="S72" s="72">
        <f>'[1]31'!$R72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Q73+'30'!R73</f>
        <v>0</v>
      </c>
      <c r="S73" s="72">
        <f>'[1]31'!$R73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Q74+'30'!R74</f>
        <v>88</v>
      </c>
      <c r="S74" s="73">
        <f>'[1]31'!$R74</f>
        <v>60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Q75+'30'!R75</f>
        <v>11</v>
      </c>
      <c r="S75" s="73">
        <f>'[1]31'!$R75</f>
        <v>1386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Q76+'30'!R76</f>
        <v>0</v>
      </c>
      <c r="S76" s="72">
        <f>'[1]31'!$R76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Q77+'30'!R77</f>
        <v>4</v>
      </c>
      <c r="S77" s="73">
        <f>'[1]31'!$R77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Q78+'30'!R78</f>
        <v>39</v>
      </c>
      <c r="S78" s="73">
        <f>'[1]31'!$R78</f>
        <v>49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Q79+'30'!R79</f>
        <v>0</v>
      </c>
      <c r="S79" s="72">
        <f>'[1]31'!$R79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Q80+'30'!R80</f>
        <v>0</v>
      </c>
      <c r="S80" s="73">
        <f>'[1]31'!$R80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Q81+'30'!R81</f>
        <v>0</v>
      </c>
      <c r="S81" s="72">
        <f>'[1]31'!$R81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4</v>
      </c>
      <c r="D82" s="30">
        <v>0</v>
      </c>
      <c r="E82" s="30">
        <v>0</v>
      </c>
      <c r="F82" s="30">
        <v>0</v>
      </c>
      <c r="G82" s="30">
        <v>0</v>
      </c>
      <c r="H82" s="30">
        <v>9</v>
      </c>
      <c r="I82" s="30">
        <v>0</v>
      </c>
      <c r="J82" s="30">
        <v>25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38</v>
      </c>
      <c r="R82" s="34">
        <f>Q82+'30'!R82</f>
        <v>955</v>
      </c>
      <c r="S82" s="73">
        <f>'[1]31'!$R82</f>
        <v>934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Q83+'30'!R83</f>
        <v>0</v>
      </c>
      <c r="S83" s="72">
        <f>'[1]31'!$R83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1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1</v>
      </c>
      <c r="R84" s="77">
        <f>Q84+'30'!R84</f>
        <v>38</v>
      </c>
      <c r="S84" s="75">
        <f>'[1]31'!$R84</f>
        <v>55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31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31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Q87+'30'!R87</f>
        <v>1</v>
      </c>
      <c r="S87" s="73">
        <f>'[1]31'!$R87</f>
        <v>5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Q88+'30'!R88</f>
        <v>64</v>
      </c>
      <c r="S88" s="73">
        <f>'[1]31'!$R88</f>
        <v>193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Q89+'30'!R89</f>
        <v>6</v>
      </c>
      <c r="S89" s="73">
        <f>'[1]31'!$R89</f>
        <v>8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2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2</v>
      </c>
      <c r="R90" s="34">
        <f>Q90+'30'!R90</f>
        <v>55</v>
      </c>
      <c r="S90" s="73">
        <f>'[1]31'!$R90</f>
        <v>55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Q91+'30'!R91</f>
        <v>2</v>
      </c>
      <c r="S91" s="73">
        <f>'[1]31'!$R91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Q92+'30'!R92</f>
        <v>0</v>
      </c>
      <c r="S92" s="73">
        <f>'[1]31'!$R92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Q93+'30'!R93</f>
        <v>39</v>
      </c>
      <c r="S93" s="73">
        <f>'[1]31'!$R93</f>
        <v>38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Q94+'30'!R94</f>
        <v>39</v>
      </c>
      <c r="S94" s="73">
        <f>'[1]31'!$R94</f>
        <v>25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Q95+'30'!R95</f>
        <v>10</v>
      </c>
      <c r="S95" s="73">
        <f>'[1]31'!$R95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8</v>
      </c>
      <c r="D96" s="30">
        <v>0</v>
      </c>
      <c r="E96" s="30">
        <v>0</v>
      </c>
      <c r="F96" s="30">
        <v>0</v>
      </c>
      <c r="G96" s="30">
        <v>0</v>
      </c>
      <c r="H96" s="30">
        <v>14</v>
      </c>
      <c r="I96" s="30">
        <v>0</v>
      </c>
      <c r="J96" s="30">
        <v>1</v>
      </c>
      <c r="K96" s="30">
        <v>0</v>
      </c>
      <c r="L96" s="30">
        <v>0</v>
      </c>
      <c r="M96" s="30">
        <v>0</v>
      </c>
      <c r="N96" s="30">
        <v>5</v>
      </c>
      <c r="O96" s="30">
        <v>0</v>
      </c>
      <c r="P96" s="63">
        <v>0</v>
      </c>
      <c r="Q96" s="33">
        <f t="shared" si="1"/>
        <v>28</v>
      </c>
      <c r="R96" s="34">
        <f>Q96+'30'!R96</f>
        <v>442</v>
      </c>
      <c r="S96" s="73">
        <f>'[1]31'!$R96</f>
        <v>1090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3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3</v>
      </c>
      <c r="R97" s="34">
        <f>Q97+'30'!R97</f>
        <v>207</v>
      </c>
      <c r="S97" s="73">
        <f>'[1]31'!$R97</f>
        <v>265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1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1</v>
      </c>
      <c r="R98" s="34">
        <f>Q98+'30'!R98</f>
        <v>160</v>
      </c>
      <c r="S98" s="73">
        <f>'[1]31'!$R98</f>
        <v>176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Q99+'30'!R99</f>
        <v>2</v>
      </c>
      <c r="S99" s="72">
        <f>'[1]31'!$R99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Q100+'30'!R100</f>
        <v>1</v>
      </c>
      <c r="S100" s="72">
        <f>'[1]31'!$R100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Q101+'30'!R101</f>
        <v>0</v>
      </c>
      <c r="S101" s="72">
        <f>'[1]31'!$R101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Q102+'30'!R102</f>
        <v>1</v>
      </c>
      <c r="S102" s="72">
        <f>'[1]31'!$R102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</v>
      </c>
      <c r="I103" s="30">
        <v>0</v>
      </c>
      <c r="J103" s="30">
        <v>1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2</v>
      </c>
      <c r="R103" s="34">
        <f>Q103+'30'!R103</f>
        <v>164</v>
      </c>
      <c r="S103" s="73">
        <f>'[1]31'!$R103</f>
        <v>135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Q104+'30'!R104</f>
        <v>15</v>
      </c>
      <c r="S104" s="72">
        <f>'[1]31'!$R104</f>
        <v>2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Q105+'30'!R105</f>
        <v>0</v>
      </c>
      <c r="S105" s="72">
        <f>'[1]31'!$R105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Q106+'30'!R106</f>
        <v>0</v>
      </c>
      <c r="S106" s="73">
        <f>'[1]31'!$R106</f>
        <v>9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1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1</v>
      </c>
      <c r="R107" s="34">
        <f>Q107+'30'!R107</f>
        <v>13</v>
      </c>
      <c r="S107" s="73">
        <f>'[1]31'!$R107</f>
        <v>12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Q108+'30'!R108</f>
        <v>2</v>
      </c>
      <c r="S108" s="73">
        <f>'[1]31'!$R108</f>
        <v>5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Q109+'30'!R109</f>
        <v>0</v>
      </c>
      <c r="S109" s="72">
        <f>'[1]31'!$R109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Q110+'30'!R110</f>
        <v>0</v>
      </c>
      <c r="S110" s="72">
        <f>'[1]31'!$R110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Q111+'30'!R111</f>
        <v>0</v>
      </c>
      <c r="S111" s="72">
        <f>'[1]31'!$R111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Q112+'30'!R112</f>
        <v>0</v>
      </c>
      <c r="S112" s="72">
        <f>'[1]31'!$R112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6</v>
      </c>
      <c r="D113" s="30">
        <v>0</v>
      </c>
      <c r="E113" s="30">
        <v>0</v>
      </c>
      <c r="F113" s="30">
        <v>4</v>
      </c>
      <c r="G113" s="30">
        <v>0</v>
      </c>
      <c r="H113" s="30">
        <v>31</v>
      </c>
      <c r="I113" s="30">
        <v>0</v>
      </c>
      <c r="J113" s="30">
        <v>3</v>
      </c>
      <c r="K113" s="30">
        <v>0</v>
      </c>
      <c r="L113" s="30">
        <v>0</v>
      </c>
      <c r="M113" s="30">
        <v>0</v>
      </c>
      <c r="N113" s="30">
        <v>16</v>
      </c>
      <c r="O113" s="30">
        <v>0</v>
      </c>
      <c r="P113" s="63">
        <v>0</v>
      </c>
      <c r="Q113" s="33">
        <f t="shared" si="1"/>
        <v>60</v>
      </c>
      <c r="R113" s="34">
        <f>Q113+'30'!R113</f>
        <v>1741</v>
      </c>
      <c r="S113" s="73">
        <f>'[1]31'!$R113</f>
        <v>2615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Q114+'30'!R114</f>
        <v>122</v>
      </c>
      <c r="S114" s="73">
        <f>'[1]31'!$R114</f>
        <v>64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Q115+'30'!R115</f>
        <v>15</v>
      </c>
      <c r="S115" s="73">
        <f>'[1]31'!$R115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1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1</v>
      </c>
      <c r="Q116" s="33">
        <f t="shared" si="1"/>
        <v>2</v>
      </c>
      <c r="R116" s="34">
        <f>Q116+'30'!R116</f>
        <v>65</v>
      </c>
      <c r="S116" s="73">
        <f>'[1]31'!$R116</f>
        <v>126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2</v>
      </c>
      <c r="Q117" s="33">
        <f t="shared" si="1"/>
        <v>2</v>
      </c>
      <c r="R117" s="34">
        <f>Q117+'30'!R117</f>
        <v>27</v>
      </c>
      <c r="S117" s="73">
        <f>'[1]31'!$R117</f>
        <v>40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3</v>
      </c>
      <c r="O118" s="30">
        <v>0</v>
      </c>
      <c r="P118" s="63">
        <v>0</v>
      </c>
      <c r="Q118" s="33">
        <f t="shared" si="1"/>
        <v>4</v>
      </c>
      <c r="R118" s="34">
        <f>Q118+'30'!R118</f>
        <v>1303</v>
      </c>
      <c r="S118" s="73">
        <f>'[1]31'!$R118</f>
        <v>2628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Q119+'30'!R119</f>
        <v>0</v>
      </c>
      <c r="S119" s="72">
        <f>'[1]31'!$R119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Q120+'30'!R120</f>
        <v>0</v>
      </c>
      <c r="S120" s="72">
        <f>'[1]31'!$R120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Q121+'30'!R121</f>
        <v>4</v>
      </c>
      <c r="S121" s="73">
        <f>'[1]31'!$R121</f>
        <v>15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7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7</v>
      </c>
      <c r="R122" s="34">
        <f>Q122+'30'!R122</f>
        <v>734</v>
      </c>
      <c r="S122" s="73">
        <f>'[1]31'!$R122</f>
        <v>955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Q123+'30'!R123</f>
        <v>0</v>
      </c>
      <c r="S123" s="72">
        <f>'[1]31'!$R123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Q124+'30'!R124</f>
        <v>0</v>
      </c>
      <c r="S124" s="72">
        <f>'[1]31'!$R124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Q125+'30'!R125</f>
        <v>0</v>
      </c>
      <c r="S125" s="84">
        <f>'[1]31'!$R125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Q126+'30'!R126</f>
        <v>0</v>
      </c>
      <c r="S126" s="84">
        <f>'[1]31'!$R126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Q127+'30'!R127</f>
        <v>0</v>
      </c>
      <c r="S127" s="85">
        <f>'[1]31'!$R127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Q128+'30'!R128</f>
        <v>50</v>
      </c>
      <c r="S128" s="86">
        <f>'[1]31'!$R128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31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31</v>
      </c>
    </row>
    <row r="132" spans="1:20" ht="20.100000000000001" customHeight="1">
      <c r="A132" s="98" t="s">
        <v>200</v>
      </c>
      <c r="B132" s="92">
        <v>79</v>
      </c>
      <c r="C132" s="30">
        <v>12</v>
      </c>
      <c r="D132" s="30">
        <v>10</v>
      </c>
      <c r="E132" s="30">
        <v>27</v>
      </c>
      <c r="F132" s="30">
        <v>60</v>
      </c>
      <c r="G132" s="30">
        <v>4</v>
      </c>
      <c r="H132" s="30">
        <v>80</v>
      </c>
      <c r="I132" s="30">
        <v>43</v>
      </c>
      <c r="J132" s="30">
        <v>49</v>
      </c>
      <c r="K132" s="30">
        <v>44</v>
      </c>
      <c r="L132" s="30">
        <v>36</v>
      </c>
      <c r="M132" s="30">
        <v>57</v>
      </c>
      <c r="N132" s="30">
        <v>109</v>
      </c>
      <c r="O132" s="30">
        <v>48</v>
      </c>
      <c r="P132" s="63">
        <v>54</v>
      </c>
      <c r="Q132" s="33">
        <f t="shared" ref="Q132:Q137" si="2">SUM(B132:P132)</f>
        <v>712</v>
      </c>
      <c r="R132" s="34">
        <f>Q132+'30'!R132</f>
        <v>27189</v>
      </c>
      <c r="S132" s="88">
        <f>'[1]31'!$R132</f>
        <v>26788</v>
      </c>
      <c r="T132" s="81" t="s">
        <v>201</v>
      </c>
    </row>
    <row r="133" spans="1:20" ht="20.100000000000001" customHeight="1">
      <c r="A133" s="105" t="s">
        <v>202</v>
      </c>
      <c r="B133" s="92">
        <v>4</v>
      </c>
      <c r="C133" s="30">
        <v>0</v>
      </c>
      <c r="D133" s="30">
        <v>0</v>
      </c>
      <c r="E133" s="30">
        <v>1</v>
      </c>
      <c r="F133" s="30">
        <v>1</v>
      </c>
      <c r="G133" s="30">
        <v>0</v>
      </c>
      <c r="H133" s="30">
        <v>0</v>
      </c>
      <c r="I133" s="30">
        <v>1</v>
      </c>
      <c r="J133" s="30">
        <v>0</v>
      </c>
      <c r="K133" s="30">
        <v>0</v>
      </c>
      <c r="L133" s="30">
        <v>0</v>
      </c>
      <c r="M133" s="30">
        <v>2</v>
      </c>
      <c r="N133" s="30">
        <v>1</v>
      </c>
      <c r="O133" s="30">
        <v>4</v>
      </c>
      <c r="P133" s="63">
        <v>0</v>
      </c>
      <c r="Q133" s="33">
        <f t="shared" si="2"/>
        <v>14</v>
      </c>
      <c r="R133" s="34">
        <f>Q133+'30'!R133</f>
        <v>322</v>
      </c>
      <c r="S133" s="86">
        <f>'[1]31'!$R133</f>
        <v>303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2</v>
      </c>
      <c r="N134" s="30">
        <v>1</v>
      </c>
      <c r="O134" s="30">
        <v>0</v>
      </c>
      <c r="P134" s="63">
        <v>0</v>
      </c>
      <c r="Q134" s="51">
        <f t="shared" si="2"/>
        <v>5</v>
      </c>
      <c r="R134" s="34">
        <f>Q134+'30'!R134</f>
        <v>255</v>
      </c>
      <c r="S134" s="86">
        <f>'[1]31'!$R134</f>
        <v>252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Q135+'30'!R135</f>
        <v>0</v>
      </c>
      <c r="S135" s="86">
        <f>'[1]31'!$R135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7</v>
      </c>
      <c r="C136" s="30">
        <v>2</v>
      </c>
      <c r="D136" s="30">
        <v>2</v>
      </c>
      <c r="E136" s="30">
        <v>0</v>
      </c>
      <c r="F136" s="30">
        <v>9</v>
      </c>
      <c r="G136" s="30">
        <v>0</v>
      </c>
      <c r="H136" s="30">
        <v>16</v>
      </c>
      <c r="I136" s="30">
        <v>4</v>
      </c>
      <c r="J136" s="30">
        <v>0</v>
      </c>
      <c r="K136" s="30">
        <v>3</v>
      </c>
      <c r="L136" s="30">
        <v>2</v>
      </c>
      <c r="M136" s="30">
        <v>4</v>
      </c>
      <c r="N136" s="30">
        <v>13</v>
      </c>
      <c r="O136" s="30">
        <v>2</v>
      </c>
      <c r="P136" s="63">
        <v>11</v>
      </c>
      <c r="Q136" s="51">
        <f t="shared" si="2"/>
        <v>75</v>
      </c>
      <c r="R136" s="34">
        <f>Q136+'30'!R136</f>
        <v>2744</v>
      </c>
      <c r="S136" s="86">
        <f>'[1]31'!$R136</f>
        <v>2930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Q137+'30'!R137</f>
        <v>0</v>
      </c>
      <c r="S137" s="86">
        <f>'[1]31'!$R137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781" priority="34" operator="greaterThan">
      <formula>0</formula>
    </cfRule>
  </conditionalFormatting>
  <conditionalFormatting sqref="Q44">
    <cfRule type="cellIs" dxfId="780" priority="33" operator="greaterThan">
      <formula>0</formula>
    </cfRule>
  </conditionalFormatting>
  <conditionalFormatting sqref="Q46">
    <cfRule type="cellIs" dxfId="779" priority="32" operator="greaterThan">
      <formula>0</formula>
    </cfRule>
  </conditionalFormatting>
  <conditionalFormatting sqref="B46:P46">
    <cfRule type="cellIs" dxfId="778" priority="31" operator="greaterThan">
      <formula>0</formula>
    </cfRule>
  </conditionalFormatting>
  <conditionalFormatting sqref="B50:P51">
    <cfRule type="cellIs" dxfId="777" priority="30" operator="greaterThan">
      <formula>0</formula>
    </cfRule>
  </conditionalFormatting>
  <conditionalFormatting sqref="Q50:Q51">
    <cfRule type="cellIs" dxfId="776" priority="29" operator="greaterThan">
      <formula>0</formula>
    </cfRule>
  </conditionalFormatting>
  <conditionalFormatting sqref="Q54:Q56">
    <cfRule type="cellIs" dxfId="775" priority="28" operator="greaterThan">
      <formula>0</formula>
    </cfRule>
  </conditionalFormatting>
  <conditionalFormatting sqref="B54:P56">
    <cfRule type="cellIs" dxfId="774" priority="27" operator="greaterThan">
      <formula>0</formula>
    </cfRule>
  </conditionalFormatting>
  <conditionalFormatting sqref="Q72:Q73">
    <cfRule type="cellIs" dxfId="773" priority="26" operator="greaterThan">
      <formula>0</formula>
    </cfRule>
  </conditionalFormatting>
  <conditionalFormatting sqref="B72:P73">
    <cfRule type="cellIs" dxfId="772" priority="25" operator="greaterThan">
      <formula>0</formula>
    </cfRule>
  </conditionalFormatting>
  <conditionalFormatting sqref="Q81">
    <cfRule type="cellIs" dxfId="771" priority="24" operator="greaterThan">
      <formula>0</formula>
    </cfRule>
  </conditionalFormatting>
  <conditionalFormatting sqref="B81:P81">
    <cfRule type="cellIs" dxfId="770" priority="23" operator="greaterThan">
      <formula>0</formula>
    </cfRule>
  </conditionalFormatting>
  <conditionalFormatting sqref="Q76">
    <cfRule type="cellIs" dxfId="769" priority="22" operator="greaterThan">
      <formula>0</formula>
    </cfRule>
  </conditionalFormatting>
  <conditionalFormatting sqref="B76:P76">
    <cfRule type="cellIs" dxfId="768" priority="21" operator="greaterThan">
      <formula>0</formula>
    </cfRule>
  </conditionalFormatting>
  <conditionalFormatting sqref="Q79">
    <cfRule type="cellIs" dxfId="767" priority="20" operator="greaterThan">
      <formula>0</formula>
    </cfRule>
  </conditionalFormatting>
  <conditionalFormatting sqref="B79:P79">
    <cfRule type="cellIs" dxfId="766" priority="19" operator="greaterThan">
      <formula>0</formula>
    </cfRule>
  </conditionalFormatting>
  <conditionalFormatting sqref="Q83">
    <cfRule type="cellIs" dxfId="765" priority="18" operator="greaterThan">
      <formula>0</formula>
    </cfRule>
  </conditionalFormatting>
  <conditionalFormatting sqref="B83:P83">
    <cfRule type="cellIs" dxfId="764" priority="17" operator="greaterThan">
      <formula>0</formula>
    </cfRule>
  </conditionalFormatting>
  <conditionalFormatting sqref="Q100:Q102 Q104:Q105">
    <cfRule type="cellIs" dxfId="763" priority="16" operator="greaterThan">
      <formula>0</formula>
    </cfRule>
  </conditionalFormatting>
  <conditionalFormatting sqref="B100:P102 B104:P105">
    <cfRule type="cellIs" dxfId="762" priority="15" operator="greaterThan">
      <formula>0</formula>
    </cfRule>
  </conditionalFormatting>
  <conditionalFormatting sqref="Q109:Q111">
    <cfRule type="cellIs" dxfId="761" priority="14" operator="greaterThan">
      <formula>0</formula>
    </cfRule>
  </conditionalFormatting>
  <conditionalFormatting sqref="B109:P111">
    <cfRule type="cellIs" dxfId="760" priority="13" operator="greaterThan">
      <formula>0</formula>
    </cfRule>
  </conditionalFormatting>
  <conditionalFormatting sqref="Q119:Q120">
    <cfRule type="cellIs" dxfId="759" priority="12" operator="greaterThan">
      <formula>0</formula>
    </cfRule>
  </conditionalFormatting>
  <conditionalFormatting sqref="B119:P120">
    <cfRule type="cellIs" dxfId="758" priority="11" operator="greaterThan">
      <formula>0</formula>
    </cfRule>
  </conditionalFormatting>
  <conditionalFormatting sqref="Q123">
    <cfRule type="cellIs" dxfId="757" priority="10" operator="greaterThan">
      <formula>0</formula>
    </cfRule>
  </conditionalFormatting>
  <conditionalFormatting sqref="B123:P123">
    <cfRule type="cellIs" dxfId="756" priority="9" operator="greaterThan">
      <formula>0</formula>
    </cfRule>
  </conditionalFormatting>
  <conditionalFormatting sqref="Q125:Q127">
    <cfRule type="cellIs" dxfId="755" priority="8" operator="greaterThan">
      <formula>0</formula>
    </cfRule>
  </conditionalFormatting>
  <conditionalFormatting sqref="B125:P127">
    <cfRule type="cellIs" dxfId="754" priority="7" operator="greaterThan">
      <formula>0</formula>
    </cfRule>
  </conditionalFormatting>
  <conditionalFormatting sqref="Q124">
    <cfRule type="cellIs" dxfId="753" priority="6" operator="greaterThan">
      <formula>0</formula>
    </cfRule>
  </conditionalFormatting>
  <conditionalFormatting sqref="B124:P124">
    <cfRule type="cellIs" dxfId="752" priority="5" operator="greaterThan">
      <formula>0</formula>
    </cfRule>
  </conditionalFormatting>
  <conditionalFormatting sqref="Q112">
    <cfRule type="cellIs" dxfId="751" priority="4" operator="greaterThan">
      <formula>0</formula>
    </cfRule>
  </conditionalFormatting>
  <conditionalFormatting sqref="B112:P112">
    <cfRule type="cellIs" dxfId="750" priority="3" operator="greaterThan">
      <formula>0</formula>
    </cfRule>
  </conditionalFormatting>
  <conditionalFormatting sqref="Q99">
    <cfRule type="cellIs" dxfId="749" priority="2" operator="greaterThan">
      <formula>0</formula>
    </cfRule>
  </conditionalFormatting>
  <conditionalFormatting sqref="B99:P99">
    <cfRule type="cellIs" dxfId="748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C7" zoomScaleNormal="50" zoomScaleSheetLayoutView="100" workbookViewId="0">
      <selection activeCell="M14" sqref="M1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SUM('31'!L13,"1")</f>
        <v>44045</v>
      </c>
      <c r="J13" s="151"/>
      <c r="K13" s="111" t="s">
        <v>222</v>
      </c>
      <c r="L13" s="151">
        <f>I13+6</f>
        <v>44051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32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32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32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32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1</v>
      </c>
      <c r="P43" s="63">
        <v>0</v>
      </c>
      <c r="Q43" s="27">
        <f>SUM(B43:P43)</f>
        <v>1</v>
      </c>
      <c r="R43" s="28">
        <f>Q43+'31'!R43</f>
        <v>535</v>
      </c>
      <c r="S43" s="71">
        <f>'[1]32'!$R43</f>
        <v>726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Q44+'31'!R44</f>
        <v>0</v>
      </c>
      <c r="S44" s="72">
        <f>'[1]32'!$R44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Q45+'31'!R45</f>
        <v>2</v>
      </c>
      <c r="S45" s="73">
        <f>'[1]32'!$R45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Q46+'31'!R46</f>
        <v>1</v>
      </c>
      <c r="S46" s="72">
        <f>'[1]32'!$R46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1</v>
      </c>
      <c r="O47" s="30">
        <v>0</v>
      </c>
      <c r="P47" s="63">
        <v>0</v>
      </c>
      <c r="Q47" s="33">
        <f t="shared" si="0"/>
        <v>1</v>
      </c>
      <c r="R47" s="34">
        <f>Q47+'31'!R47</f>
        <v>2</v>
      </c>
      <c r="S47" s="73">
        <f>'[1]32'!$R47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Q48+'31'!R48</f>
        <v>185</v>
      </c>
      <c r="S48" s="73">
        <f>'[1]32'!$R48</f>
        <v>165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Q49+'31'!R49</f>
        <v>1</v>
      </c>
      <c r="S49" s="73">
        <f>'[1]32'!$R49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Q50+'31'!R50</f>
        <v>0</v>
      </c>
      <c r="S50" s="72">
        <f>'[1]32'!$R50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Q51+'31'!R51</f>
        <v>1</v>
      </c>
      <c r="S51" s="72">
        <f>'[1]32'!$R51</f>
        <v>1</v>
      </c>
      <c r="T51" s="66" t="s">
        <v>54</v>
      </c>
    </row>
    <row r="52" spans="1:20" ht="20.100000000000001" customHeight="1">
      <c r="A52" s="100" t="s">
        <v>55</v>
      </c>
      <c r="B52" s="92">
        <v>4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63">
        <v>0</v>
      </c>
      <c r="Q52" s="33">
        <f t="shared" si="0"/>
        <v>5</v>
      </c>
      <c r="R52" s="34">
        <f>Q52+'31'!R52</f>
        <v>87</v>
      </c>
      <c r="S52" s="73">
        <f>'[1]32'!$R52</f>
        <v>151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3</v>
      </c>
      <c r="O53" s="30">
        <v>0</v>
      </c>
      <c r="P53" s="63">
        <v>0</v>
      </c>
      <c r="Q53" s="33">
        <f t="shared" si="0"/>
        <v>3</v>
      </c>
      <c r="R53" s="34">
        <f>Q53+'31'!R53</f>
        <v>647</v>
      </c>
      <c r="S53" s="73">
        <f>'[1]32'!$R53</f>
        <v>988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Q54+'31'!R54</f>
        <v>0</v>
      </c>
      <c r="S54" s="72">
        <f>'[1]32'!$R54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Q55+'31'!R55</f>
        <v>0</v>
      </c>
      <c r="S55" s="72">
        <f>'[1]32'!$R55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Q56+'31'!R56</f>
        <v>0</v>
      </c>
      <c r="S56" s="72">
        <f>'[1]32'!$R56</f>
        <v>0</v>
      </c>
      <c r="T56" s="66" t="s">
        <v>64</v>
      </c>
    </row>
    <row r="57" spans="1:20" ht="20.100000000000001" customHeight="1">
      <c r="A57" s="101" t="s">
        <v>65</v>
      </c>
      <c r="B57" s="92">
        <v>2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2</v>
      </c>
      <c r="R57" s="34">
        <f>Q57+'31'!R57</f>
        <v>16</v>
      </c>
      <c r="S57" s="73">
        <f>'[1]32'!$R57</f>
        <v>53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Q58+'31'!R58</f>
        <v>23</v>
      </c>
      <c r="S58" s="73">
        <f>'[1]32'!$R58</f>
        <v>19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Q59+'31'!R59</f>
        <v>5</v>
      </c>
      <c r="S59" s="73">
        <f>'[1]32'!$R59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Q60+'31'!R60</f>
        <v>0</v>
      </c>
      <c r="S60" s="73">
        <f>'[1]32'!$R60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Q61+'31'!R61</f>
        <v>0</v>
      </c>
      <c r="S61" s="73">
        <f>'[1]32'!$R61</f>
        <v>0</v>
      </c>
      <c r="T61" s="66" t="s">
        <v>74</v>
      </c>
    </row>
    <row r="62" spans="1:20" ht="20.100000000000001" customHeight="1">
      <c r="A62" s="100" t="s">
        <v>79</v>
      </c>
      <c r="B62" s="92">
        <v>2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2</v>
      </c>
      <c r="R62" s="34">
        <f>Q62+'31'!R62</f>
        <v>18</v>
      </c>
      <c r="S62" s="73">
        <f>'[1]32'!$R62</f>
        <v>31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2</v>
      </c>
      <c r="O63" s="30">
        <v>0</v>
      </c>
      <c r="P63" s="63">
        <v>0</v>
      </c>
      <c r="Q63" s="33">
        <f t="shared" si="0"/>
        <v>2</v>
      </c>
      <c r="R63" s="34">
        <f>Q63+'31'!R63</f>
        <v>5</v>
      </c>
      <c r="S63" s="73">
        <f>'[1]32'!$R63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Q64+'31'!R64</f>
        <v>10</v>
      </c>
      <c r="S64" s="73">
        <f>'[1]32'!$R64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Q65+'31'!R65</f>
        <v>62</v>
      </c>
      <c r="S65" s="73">
        <f>'[1]32'!$R65</f>
        <v>93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Q66+'31'!R66</f>
        <v>1</v>
      </c>
      <c r="S66" s="73">
        <f>'[1]32'!$R66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Q67+'31'!R67</f>
        <v>13</v>
      </c>
      <c r="S67" s="73">
        <f>'[1]32'!$R67</f>
        <v>8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0</v>
      </c>
      <c r="R68" s="34">
        <f>Q68+'31'!R68</f>
        <v>354</v>
      </c>
      <c r="S68" s="73">
        <f>'[1]32'!$R68</f>
        <v>350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Q69+'31'!R69</f>
        <v>2</v>
      </c>
      <c r="S69" s="73">
        <f>'[1]32'!$R69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Q70+'31'!R70</f>
        <v>12</v>
      </c>
      <c r="S70" s="73">
        <f>'[1]32'!$R70</f>
        <v>13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Q71+'31'!R71</f>
        <v>97</v>
      </c>
      <c r="S71" s="73">
        <f>'[1]32'!$R71</f>
        <v>126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Q72+'31'!R72</f>
        <v>0</v>
      </c>
      <c r="S72" s="72">
        <f>'[1]32'!$R72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Q73+'31'!R73</f>
        <v>0</v>
      </c>
      <c r="S73" s="72">
        <f>'[1]32'!$R73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Q74+'31'!R74</f>
        <v>88</v>
      </c>
      <c r="S74" s="73">
        <f>'[1]32'!$R74</f>
        <v>61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Q75+'31'!R75</f>
        <v>11</v>
      </c>
      <c r="S75" s="73">
        <f>'[1]32'!$R75</f>
        <v>1387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Q76+'31'!R76</f>
        <v>0</v>
      </c>
      <c r="S76" s="72">
        <f>'[1]32'!$R76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Q77+'31'!R77</f>
        <v>4</v>
      </c>
      <c r="S77" s="73">
        <f>'[1]32'!$R77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Q78+'31'!R78</f>
        <v>39</v>
      </c>
      <c r="S78" s="73">
        <f>'[1]32'!$R78</f>
        <v>49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Q79+'31'!R79</f>
        <v>0</v>
      </c>
      <c r="S79" s="72">
        <f>'[1]32'!$R79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Q80+'31'!R80</f>
        <v>0</v>
      </c>
      <c r="S80" s="73">
        <f>'[1]32'!$R80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Q81+'31'!R81</f>
        <v>0</v>
      </c>
      <c r="S81" s="72">
        <f>'[1]32'!$R81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3</v>
      </c>
      <c r="F82" s="30">
        <v>0</v>
      </c>
      <c r="G82" s="30">
        <v>0</v>
      </c>
      <c r="H82" s="30">
        <v>3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6</v>
      </c>
      <c r="R82" s="34">
        <f>Q82+'31'!R82</f>
        <v>961</v>
      </c>
      <c r="S82" s="73">
        <f>'[1]32'!$R82</f>
        <v>951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Q83+'31'!R83</f>
        <v>0</v>
      </c>
      <c r="S83" s="72">
        <f>'[1]32'!$R83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2</v>
      </c>
      <c r="C84" s="30">
        <v>1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2</v>
      </c>
      <c r="N84" s="30">
        <v>0</v>
      </c>
      <c r="O84" s="30">
        <v>1</v>
      </c>
      <c r="P84" s="63">
        <v>0</v>
      </c>
      <c r="Q84" s="37">
        <f t="shared" si="0"/>
        <v>6</v>
      </c>
      <c r="R84" s="77">
        <f>Q84+'31'!R84</f>
        <v>44</v>
      </c>
      <c r="S84" s="75">
        <f>'[1]32'!$R84</f>
        <v>64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32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32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Q87+'31'!R87</f>
        <v>1</v>
      </c>
      <c r="S87" s="73">
        <f>'[1]32'!$R87</f>
        <v>5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Q88+'31'!R88</f>
        <v>64</v>
      </c>
      <c r="S88" s="73">
        <f>'[1]32'!$R88</f>
        <v>194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1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1</v>
      </c>
      <c r="R89" s="34">
        <f>Q89+'31'!R89</f>
        <v>7</v>
      </c>
      <c r="S89" s="73">
        <f>'[1]32'!$R89</f>
        <v>8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1</v>
      </c>
      <c r="I90" s="30">
        <v>0</v>
      </c>
      <c r="J90" s="30">
        <v>0</v>
      </c>
      <c r="K90" s="30">
        <v>0</v>
      </c>
      <c r="L90" s="30">
        <v>0</v>
      </c>
      <c r="M90" s="30">
        <v>1</v>
      </c>
      <c r="N90" s="30">
        <v>0</v>
      </c>
      <c r="O90" s="30">
        <v>0</v>
      </c>
      <c r="P90" s="63">
        <v>0</v>
      </c>
      <c r="Q90" s="33">
        <f t="shared" si="1"/>
        <v>2</v>
      </c>
      <c r="R90" s="34">
        <f>Q90+'31'!R90</f>
        <v>57</v>
      </c>
      <c r="S90" s="73">
        <f>'[1]32'!$R90</f>
        <v>56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Q91+'31'!R91</f>
        <v>2</v>
      </c>
      <c r="S91" s="73">
        <f>'[1]32'!$R91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Q92+'31'!R92</f>
        <v>0</v>
      </c>
      <c r="S92" s="73">
        <f>'[1]32'!$R92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Q93+'31'!R93</f>
        <v>39</v>
      </c>
      <c r="S93" s="73">
        <f>'[1]32'!$R93</f>
        <v>40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Q94+'31'!R94</f>
        <v>39</v>
      </c>
      <c r="S94" s="73">
        <f>'[1]32'!$R94</f>
        <v>26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Q95+'31'!R95</f>
        <v>10</v>
      </c>
      <c r="S95" s="73">
        <f>'[1]32'!$R95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1</v>
      </c>
      <c r="F96" s="30">
        <v>0</v>
      </c>
      <c r="G96" s="30">
        <v>0</v>
      </c>
      <c r="H96" s="30">
        <v>9</v>
      </c>
      <c r="I96" s="30">
        <v>0</v>
      </c>
      <c r="J96" s="30">
        <v>0</v>
      </c>
      <c r="K96" s="30">
        <v>0</v>
      </c>
      <c r="L96" s="30">
        <v>0</v>
      </c>
      <c r="M96" s="30">
        <v>9</v>
      </c>
      <c r="N96" s="30">
        <v>10</v>
      </c>
      <c r="O96" s="30">
        <v>0</v>
      </c>
      <c r="P96" s="63">
        <v>0</v>
      </c>
      <c r="Q96" s="33">
        <f t="shared" si="1"/>
        <v>29</v>
      </c>
      <c r="R96" s="34">
        <f>Q96+'31'!R96</f>
        <v>471</v>
      </c>
      <c r="S96" s="73">
        <f>'[1]32'!$R96</f>
        <v>1138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Q97+'31'!R97</f>
        <v>207</v>
      </c>
      <c r="S97" s="73">
        <f>'[1]32'!$R97</f>
        <v>268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1</v>
      </c>
      <c r="P98" s="63">
        <v>0</v>
      </c>
      <c r="Q98" s="33">
        <f t="shared" si="1"/>
        <v>1</v>
      </c>
      <c r="R98" s="34">
        <f>Q98+'31'!R98</f>
        <v>161</v>
      </c>
      <c r="S98" s="73">
        <f>'[1]32'!$R98</f>
        <v>179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Q99+'31'!R99</f>
        <v>2</v>
      </c>
      <c r="S99" s="72">
        <f>'[1]32'!$R99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Q100+'31'!R100</f>
        <v>1</v>
      </c>
      <c r="S100" s="72">
        <f>'[1]32'!$R100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Q101+'31'!R101</f>
        <v>0</v>
      </c>
      <c r="S101" s="72">
        <f>'[1]32'!$R101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Q102+'31'!R102</f>
        <v>1</v>
      </c>
      <c r="S102" s="72">
        <f>'[1]32'!$R102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</v>
      </c>
      <c r="I103" s="30">
        <v>0</v>
      </c>
      <c r="J103" s="30">
        <v>0</v>
      </c>
      <c r="K103" s="30">
        <v>12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13</v>
      </c>
      <c r="R103" s="34">
        <f>Q103+'31'!R103</f>
        <v>177</v>
      </c>
      <c r="S103" s="73">
        <f>'[1]32'!$R103</f>
        <v>136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Q104+'31'!R104</f>
        <v>15</v>
      </c>
      <c r="S104" s="72">
        <f>'[1]32'!$R104</f>
        <v>2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Q105+'31'!R105</f>
        <v>0</v>
      </c>
      <c r="S105" s="72">
        <f>'[1]32'!$R105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Q106+'31'!R106</f>
        <v>0</v>
      </c>
      <c r="S106" s="73">
        <f>'[1]32'!$R106</f>
        <v>9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Q107+'31'!R107</f>
        <v>13</v>
      </c>
      <c r="S107" s="73">
        <f>'[1]32'!$R107</f>
        <v>12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Q108+'31'!R108</f>
        <v>2</v>
      </c>
      <c r="S108" s="73">
        <f>'[1]32'!$R108</f>
        <v>6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Q109+'31'!R109</f>
        <v>0</v>
      </c>
      <c r="S109" s="72">
        <f>'[1]32'!$R109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Q110+'31'!R110</f>
        <v>0</v>
      </c>
      <c r="S110" s="72">
        <f>'[1]32'!$R110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Q111+'31'!R111</f>
        <v>0</v>
      </c>
      <c r="S111" s="72">
        <f>'[1]32'!$R111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Q112+'31'!R112</f>
        <v>0</v>
      </c>
      <c r="S112" s="72">
        <f>'[1]32'!$R112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3</v>
      </c>
      <c r="F113" s="30">
        <v>0</v>
      </c>
      <c r="G113" s="30">
        <v>0</v>
      </c>
      <c r="H113" s="30">
        <v>19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53</v>
      </c>
      <c r="O113" s="30">
        <v>0</v>
      </c>
      <c r="P113" s="63">
        <v>0</v>
      </c>
      <c r="Q113" s="33">
        <f t="shared" si="1"/>
        <v>75</v>
      </c>
      <c r="R113" s="34">
        <f>Q113+'31'!R113</f>
        <v>1816</v>
      </c>
      <c r="S113" s="73">
        <f>'[1]32'!$R113</f>
        <v>2687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Q114+'31'!R114</f>
        <v>122</v>
      </c>
      <c r="S114" s="73">
        <f>'[1]32'!$R114</f>
        <v>64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Q115+'31'!R115</f>
        <v>15</v>
      </c>
      <c r="S115" s="73">
        <f>'[1]32'!$R115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1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1</v>
      </c>
      <c r="N116" s="30">
        <v>5</v>
      </c>
      <c r="O116" s="30">
        <v>0</v>
      </c>
      <c r="P116" s="63">
        <v>1</v>
      </c>
      <c r="Q116" s="33">
        <f t="shared" si="1"/>
        <v>8</v>
      </c>
      <c r="R116" s="34">
        <f>Q116+'31'!R116</f>
        <v>73</v>
      </c>
      <c r="S116" s="73">
        <f>'[1]32'!$R116</f>
        <v>128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2</v>
      </c>
      <c r="O117" s="30">
        <v>0</v>
      </c>
      <c r="P117" s="63">
        <v>1</v>
      </c>
      <c r="Q117" s="33">
        <f t="shared" si="1"/>
        <v>3</v>
      </c>
      <c r="R117" s="34">
        <f>Q117+'31'!R117</f>
        <v>30</v>
      </c>
      <c r="S117" s="73">
        <f>'[1]32'!$R117</f>
        <v>44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18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2</v>
      </c>
      <c r="P118" s="63">
        <v>0</v>
      </c>
      <c r="Q118" s="33">
        <f t="shared" si="1"/>
        <v>20</v>
      </c>
      <c r="R118" s="34">
        <f>Q118+'31'!R118</f>
        <v>1323</v>
      </c>
      <c r="S118" s="73">
        <f>'[1]32'!$R118</f>
        <v>2700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Q119+'31'!R119</f>
        <v>0</v>
      </c>
      <c r="S119" s="72">
        <f>'[1]32'!$R119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Q120+'31'!R120</f>
        <v>0</v>
      </c>
      <c r="S120" s="72">
        <f>'[1]32'!$R120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1</v>
      </c>
      <c r="O121" s="30">
        <v>0</v>
      </c>
      <c r="P121" s="63">
        <v>0</v>
      </c>
      <c r="Q121" s="33">
        <f t="shared" si="1"/>
        <v>1</v>
      </c>
      <c r="R121" s="34">
        <f>Q121+'31'!R121</f>
        <v>5</v>
      </c>
      <c r="S121" s="73">
        <f>'[1]32'!$R121</f>
        <v>15</v>
      </c>
      <c r="T121" s="66" t="s">
        <v>183</v>
      </c>
    </row>
    <row r="122" spans="1:21" ht="20.100000000000001" customHeight="1">
      <c r="A122" s="100" t="s">
        <v>184</v>
      </c>
      <c r="B122" s="92">
        <v>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1</v>
      </c>
      <c r="R122" s="34">
        <f>Q122+'31'!R122</f>
        <v>735</v>
      </c>
      <c r="S122" s="73">
        <f>'[1]32'!$R122</f>
        <v>986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Q123+'31'!R123</f>
        <v>0</v>
      </c>
      <c r="S123" s="72">
        <f>'[1]32'!$R123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Q124+'31'!R124</f>
        <v>0</v>
      </c>
      <c r="S124" s="72">
        <f>'[1]32'!$R124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Q125+'31'!R125</f>
        <v>0</v>
      </c>
      <c r="S125" s="84">
        <f>'[1]32'!$R125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Q126+'31'!R126</f>
        <v>0</v>
      </c>
      <c r="S126" s="84">
        <f>'[1]32'!$R126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Q127+'31'!R127</f>
        <v>0</v>
      </c>
      <c r="S127" s="85">
        <f>'[1]32'!$R127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Q128+'31'!R128</f>
        <v>50</v>
      </c>
      <c r="S128" s="86">
        <f>'[1]32'!$R128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32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32</v>
      </c>
    </row>
    <row r="132" spans="1:20" ht="20.100000000000001" customHeight="1">
      <c r="A132" s="98" t="s">
        <v>200</v>
      </c>
      <c r="B132" s="92">
        <v>73</v>
      </c>
      <c r="C132" s="30">
        <v>15</v>
      </c>
      <c r="D132" s="30">
        <v>16</v>
      </c>
      <c r="E132" s="30">
        <v>36</v>
      </c>
      <c r="F132" s="30">
        <v>62</v>
      </c>
      <c r="G132" s="30">
        <v>3</v>
      </c>
      <c r="H132" s="30">
        <v>80</v>
      </c>
      <c r="I132" s="30">
        <v>43</v>
      </c>
      <c r="J132" s="30">
        <v>42</v>
      </c>
      <c r="K132" s="30">
        <v>57</v>
      </c>
      <c r="L132" s="30">
        <v>19</v>
      </c>
      <c r="M132" s="30">
        <v>68</v>
      </c>
      <c r="N132" s="30">
        <v>148</v>
      </c>
      <c r="O132" s="30">
        <v>32</v>
      </c>
      <c r="P132" s="63">
        <v>73</v>
      </c>
      <c r="Q132" s="33">
        <f t="shared" ref="Q132:Q137" si="2">SUM(B132:P132)</f>
        <v>767</v>
      </c>
      <c r="R132" s="34">
        <f>Q132+'31'!R132</f>
        <v>27956</v>
      </c>
      <c r="S132" s="88">
        <f>'[1]32'!$R132</f>
        <v>27600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1</v>
      </c>
      <c r="D133" s="30">
        <v>0</v>
      </c>
      <c r="E133" s="30">
        <v>2</v>
      </c>
      <c r="F133" s="30">
        <v>1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3</v>
      </c>
      <c r="N133" s="30">
        <v>0</v>
      </c>
      <c r="O133" s="30">
        <v>0</v>
      </c>
      <c r="P133" s="63">
        <v>0</v>
      </c>
      <c r="Q133" s="33">
        <f t="shared" si="2"/>
        <v>9</v>
      </c>
      <c r="R133" s="34">
        <f>Q133+'31'!R133</f>
        <v>331</v>
      </c>
      <c r="S133" s="86">
        <f>'[1]32'!$R133</f>
        <v>321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2</v>
      </c>
      <c r="O134" s="30">
        <v>0</v>
      </c>
      <c r="P134" s="63">
        <v>0</v>
      </c>
      <c r="Q134" s="51">
        <f t="shared" si="2"/>
        <v>2</v>
      </c>
      <c r="R134" s="34">
        <f>Q134+'31'!R134</f>
        <v>257</v>
      </c>
      <c r="S134" s="86">
        <f>'[1]32'!$R134</f>
        <v>255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Q135+'31'!R135</f>
        <v>0</v>
      </c>
      <c r="S135" s="86">
        <f>'[1]32'!$R135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1</v>
      </c>
      <c r="C136" s="30">
        <v>3</v>
      </c>
      <c r="D136" s="30">
        <v>4</v>
      </c>
      <c r="E136" s="30">
        <v>0</v>
      </c>
      <c r="F136" s="30">
        <v>17</v>
      </c>
      <c r="G136" s="30">
        <v>0</v>
      </c>
      <c r="H136" s="30">
        <v>19</v>
      </c>
      <c r="I136" s="30">
        <v>2</v>
      </c>
      <c r="J136" s="30">
        <v>0</v>
      </c>
      <c r="K136" s="30">
        <v>3</v>
      </c>
      <c r="L136" s="30">
        <v>3</v>
      </c>
      <c r="M136" s="30">
        <v>5</v>
      </c>
      <c r="N136" s="30">
        <v>21</v>
      </c>
      <c r="O136" s="30">
        <v>0</v>
      </c>
      <c r="P136" s="63">
        <v>13</v>
      </c>
      <c r="Q136" s="51">
        <f t="shared" si="2"/>
        <v>91</v>
      </c>
      <c r="R136" s="34">
        <f>Q136+'31'!R136</f>
        <v>2835</v>
      </c>
      <c r="S136" s="86">
        <f>'[1]32'!$R136</f>
        <v>2995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Q137+'31'!R137</f>
        <v>0</v>
      </c>
      <c r="S137" s="86">
        <f>'[1]32'!$R137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747" priority="34" operator="greaterThan">
      <formula>0</formula>
    </cfRule>
  </conditionalFormatting>
  <conditionalFormatting sqref="Q44">
    <cfRule type="cellIs" dxfId="746" priority="33" operator="greaterThan">
      <formula>0</formula>
    </cfRule>
  </conditionalFormatting>
  <conditionalFormatting sqref="Q46">
    <cfRule type="cellIs" dxfId="745" priority="32" operator="greaterThan">
      <formula>0</formula>
    </cfRule>
  </conditionalFormatting>
  <conditionalFormatting sqref="B46:P46">
    <cfRule type="cellIs" dxfId="744" priority="31" operator="greaterThan">
      <formula>0</formula>
    </cfRule>
  </conditionalFormatting>
  <conditionalFormatting sqref="B50:P51">
    <cfRule type="cellIs" dxfId="743" priority="30" operator="greaterThan">
      <formula>0</formula>
    </cfRule>
  </conditionalFormatting>
  <conditionalFormatting sqref="Q50:Q51">
    <cfRule type="cellIs" dxfId="742" priority="29" operator="greaterThan">
      <formula>0</formula>
    </cfRule>
  </conditionalFormatting>
  <conditionalFormatting sqref="Q54:Q56">
    <cfRule type="cellIs" dxfId="741" priority="28" operator="greaterThan">
      <formula>0</formula>
    </cfRule>
  </conditionalFormatting>
  <conditionalFormatting sqref="B54:P56">
    <cfRule type="cellIs" dxfId="740" priority="27" operator="greaterThan">
      <formula>0</formula>
    </cfRule>
  </conditionalFormatting>
  <conditionalFormatting sqref="Q72:Q73">
    <cfRule type="cellIs" dxfId="739" priority="26" operator="greaterThan">
      <formula>0</formula>
    </cfRule>
  </conditionalFormatting>
  <conditionalFormatting sqref="B72:P73">
    <cfRule type="cellIs" dxfId="738" priority="25" operator="greaterThan">
      <formula>0</formula>
    </cfRule>
  </conditionalFormatting>
  <conditionalFormatting sqref="Q81">
    <cfRule type="cellIs" dxfId="737" priority="24" operator="greaterThan">
      <formula>0</formula>
    </cfRule>
  </conditionalFormatting>
  <conditionalFormatting sqref="B81:P81">
    <cfRule type="cellIs" dxfId="736" priority="23" operator="greaterThan">
      <formula>0</formula>
    </cfRule>
  </conditionalFormatting>
  <conditionalFormatting sqref="Q76">
    <cfRule type="cellIs" dxfId="735" priority="22" operator="greaterThan">
      <formula>0</formula>
    </cfRule>
  </conditionalFormatting>
  <conditionalFormatting sqref="B76:P76">
    <cfRule type="cellIs" dxfId="734" priority="21" operator="greaterThan">
      <formula>0</formula>
    </cfRule>
  </conditionalFormatting>
  <conditionalFormatting sqref="Q79">
    <cfRule type="cellIs" dxfId="733" priority="20" operator="greaterThan">
      <formula>0</formula>
    </cfRule>
  </conditionalFormatting>
  <conditionalFormatting sqref="B79:P79">
    <cfRule type="cellIs" dxfId="732" priority="19" operator="greaterThan">
      <formula>0</formula>
    </cfRule>
  </conditionalFormatting>
  <conditionalFormatting sqref="Q83">
    <cfRule type="cellIs" dxfId="731" priority="18" operator="greaterThan">
      <formula>0</formula>
    </cfRule>
  </conditionalFormatting>
  <conditionalFormatting sqref="B83:P83">
    <cfRule type="cellIs" dxfId="730" priority="17" operator="greaterThan">
      <formula>0</formula>
    </cfRule>
  </conditionalFormatting>
  <conditionalFormatting sqref="Q100:Q102 Q104:Q105">
    <cfRule type="cellIs" dxfId="729" priority="16" operator="greaterThan">
      <formula>0</formula>
    </cfRule>
  </conditionalFormatting>
  <conditionalFormatting sqref="B100:P102 B104:P105">
    <cfRule type="cellIs" dxfId="728" priority="15" operator="greaterThan">
      <formula>0</formula>
    </cfRule>
  </conditionalFormatting>
  <conditionalFormatting sqref="Q109:Q111">
    <cfRule type="cellIs" dxfId="727" priority="14" operator="greaterThan">
      <formula>0</formula>
    </cfRule>
  </conditionalFormatting>
  <conditionalFormatting sqref="B109:P111">
    <cfRule type="cellIs" dxfId="726" priority="13" operator="greaterThan">
      <formula>0</formula>
    </cfRule>
  </conditionalFormatting>
  <conditionalFormatting sqref="Q119:Q120">
    <cfRule type="cellIs" dxfId="725" priority="12" operator="greaterThan">
      <formula>0</formula>
    </cfRule>
  </conditionalFormatting>
  <conditionalFormatting sqref="B119:P120">
    <cfRule type="cellIs" dxfId="724" priority="11" operator="greaterThan">
      <formula>0</formula>
    </cfRule>
  </conditionalFormatting>
  <conditionalFormatting sqref="Q123">
    <cfRule type="cellIs" dxfId="723" priority="10" operator="greaterThan">
      <formula>0</formula>
    </cfRule>
  </conditionalFormatting>
  <conditionalFormatting sqref="B123:P123">
    <cfRule type="cellIs" dxfId="722" priority="9" operator="greaterThan">
      <formula>0</formula>
    </cfRule>
  </conditionalFormatting>
  <conditionalFormatting sqref="Q125:Q127">
    <cfRule type="cellIs" dxfId="721" priority="8" operator="greaterThan">
      <formula>0</formula>
    </cfRule>
  </conditionalFormatting>
  <conditionalFormatting sqref="B125:P127">
    <cfRule type="cellIs" dxfId="720" priority="7" operator="greaterThan">
      <formula>0</formula>
    </cfRule>
  </conditionalFormatting>
  <conditionalFormatting sqref="Q124">
    <cfRule type="cellIs" dxfId="719" priority="6" operator="greaterThan">
      <formula>0</formula>
    </cfRule>
  </conditionalFormatting>
  <conditionalFormatting sqref="B124:P124">
    <cfRule type="cellIs" dxfId="718" priority="5" operator="greaterThan">
      <formula>0</formula>
    </cfRule>
  </conditionalFormatting>
  <conditionalFormatting sqref="Q112">
    <cfRule type="cellIs" dxfId="717" priority="4" operator="greaterThan">
      <formula>0</formula>
    </cfRule>
  </conditionalFormatting>
  <conditionalFormatting sqref="B112:P112">
    <cfRule type="cellIs" dxfId="716" priority="3" operator="greaterThan">
      <formula>0</formula>
    </cfRule>
  </conditionalFormatting>
  <conditionalFormatting sqref="Q99">
    <cfRule type="cellIs" dxfId="715" priority="2" operator="greaterThan">
      <formula>0</formula>
    </cfRule>
  </conditionalFormatting>
  <conditionalFormatting sqref="B99:P99">
    <cfRule type="cellIs" dxfId="714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8" zoomScale="70" zoomScaleNormal="50" zoomScaleSheetLayoutView="70" workbookViewId="0">
      <selection activeCell="M14" sqref="M1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SUM('32'!L13,"1")</f>
        <v>44052</v>
      </c>
      <c r="J13" s="151"/>
      <c r="K13" s="111" t="s">
        <v>222</v>
      </c>
      <c r="L13" s="151">
        <f>I13+6</f>
        <v>44058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33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33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33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33</v>
      </c>
    </row>
    <row r="43" spans="1:20" s="29" customFormat="1" ht="20.100000000000001" customHeight="1">
      <c r="A43" s="98" t="s">
        <v>39</v>
      </c>
      <c r="B43" s="91">
        <v>0</v>
      </c>
      <c r="C43" s="30">
        <v>1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2</v>
      </c>
      <c r="Q43" s="27">
        <f>SUM(B43:P43)</f>
        <v>3</v>
      </c>
      <c r="R43" s="28">
        <f>Q43+'32'!R43</f>
        <v>538</v>
      </c>
      <c r="S43" s="71">
        <f>'[1]33'!$R43</f>
        <v>745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Q44+'32'!R44</f>
        <v>0</v>
      </c>
      <c r="S44" s="72">
        <f>'[1]33'!$R44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Q45+'32'!R45</f>
        <v>2</v>
      </c>
      <c r="S45" s="73">
        <f>'[1]33'!$R45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Q46+'32'!R46</f>
        <v>1</v>
      </c>
      <c r="S46" s="72">
        <f>'[1]33'!$R46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Q47+'32'!R47</f>
        <v>2</v>
      </c>
      <c r="S47" s="73">
        <f>'[1]33'!$R47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Q48+'32'!R48</f>
        <v>185</v>
      </c>
      <c r="S48" s="73">
        <f>'[1]33'!$R48</f>
        <v>165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Q49+'32'!R49</f>
        <v>1</v>
      </c>
      <c r="S49" s="73">
        <f>'[1]33'!$R49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Q50+'32'!R50</f>
        <v>0</v>
      </c>
      <c r="S50" s="72">
        <f>'[1]33'!$R50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Q51+'32'!R51</f>
        <v>1</v>
      </c>
      <c r="S51" s="72">
        <f>'[1]33'!$R51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Q52+'32'!R52</f>
        <v>87</v>
      </c>
      <c r="S52" s="73">
        <f>'[1]33'!$R52</f>
        <v>171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1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1</v>
      </c>
      <c r="R53" s="34">
        <f>Q53+'32'!R53</f>
        <v>648</v>
      </c>
      <c r="S53" s="73">
        <f>'[1]33'!$R53</f>
        <v>1005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Q54+'32'!R54</f>
        <v>0</v>
      </c>
      <c r="S54" s="72">
        <f>'[1]33'!$R54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Q55+'32'!R55</f>
        <v>0</v>
      </c>
      <c r="S55" s="72">
        <f>'[1]33'!$R55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Q56+'32'!R56</f>
        <v>0</v>
      </c>
      <c r="S56" s="72">
        <f>'[1]33'!$R56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Q57+'32'!R57</f>
        <v>16</v>
      </c>
      <c r="S57" s="73">
        <f>'[1]33'!$R57</f>
        <v>56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Q58+'32'!R58</f>
        <v>23</v>
      </c>
      <c r="S58" s="73">
        <f>'[1]33'!$R58</f>
        <v>19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Q59+'32'!R59</f>
        <v>5</v>
      </c>
      <c r="S59" s="73">
        <f>'[1]33'!$R59</f>
        <v>9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Q60+'32'!R60</f>
        <v>0</v>
      </c>
      <c r="S60" s="73">
        <f>'[1]33'!$R60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Q61+'32'!R61</f>
        <v>0</v>
      </c>
      <c r="S61" s="73">
        <f>'[1]33'!$R61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1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Q62+'32'!R62</f>
        <v>19</v>
      </c>
      <c r="S62" s="73">
        <f>'[1]33'!$R62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Q63+'32'!R63</f>
        <v>5</v>
      </c>
      <c r="S63" s="73">
        <f>'[1]33'!$R63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Q64+'32'!R64</f>
        <v>10</v>
      </c>
      <c r="S64" s="73">
        <f>'[1]33'!$R64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Q65+'32'!R65</f>
        <v>62</v>
      </c>
      <c r="S65" s="73">
        <f>'[1]33'!$R65</f>
        <v>96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Q66+'32'!R66</f>
        <v>1</v>
      </c>
      <c r="S66" s="73">
        <f>'[1]33'!$R66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Q67+'32'!R67</f>
        <v>13</v>
      </c>
      <c r="S67" s="73">
        <f>'[1]33'!$R67</f>
        <v>9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1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1</v>
      </c>
      <c r="O68" s="30">
        <v>0</v>
      </c>
      <c r="P68" s="63">
        <v>1</v>
      </c>
      <c r="Q68" s="33">
        <f t="shared" si="0"/>
        <v>3</v>
      </c>
      <c r="R68" s="34">
        <f>Q68+'32'!R68</f>
        <v>357</v>
      </c>
      <c r="S68" s="73">
        <f>'[1]33'!$R68</f>
        <v>360</v>
      </c>
      <c r="T68" s="66" t="s">
        <v>89</v>
      </c>
    </row>
    <row r="69" spans="1:20" ht="20.100000000000001" customHeight="1">
      <c r="A69" s="100" t="s">
        <v>92</v>
      </c>
      <c r="B69" s="92">
        <v>2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2</v>
      </c>
      <c r="R69" s="34">
        <f>Q69+'32'!R69</f>
        <v>4</v>
      </c>
      <c r="S69" s="73">
        <f>'[1]33'!$R69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Q70+'32'!R70</f>
        <v>12</v>
      </c>
      <c r="S70" s="73">
        <f>'[1]33'!$R70</f>
        <v>15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Q71+'32'!R71</f>
        <v>97</v>
      </c>
      <c r="S71" s="73">
        <f>'[1]33'!$R71</f>
        <v>127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Q72+'32'!R72</f>
        <v>0</v>
      </c>
      <c r="S72" s="72">
        <f>'[1]33'!$R72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Q73+'32'!R73</f>
        <v>0</v>
      </c>
      <c r="S73" s="72">
        <f>'[1]33'!$R73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Q74+'32'!R74</f>
        <v>88</v>
      </c>
      <c r="S74" s="73">
        <f>'[1]33'!$R74</f>
        <v>68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Q75+'32'!R75</f>
        <v>11</v>
      </c>
      <c r="S75" s="73">
        <f>'[1]33'!$R75</f>
        <v>1388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Q76+'32'!R76</f>
        <v>0</v>
      </c>
      <c r="S76" s="72">
        <f>'[1]33'!$R76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Q77+'32'!R77</f>
        <v>4</v>
      </c>
      <c r="S77" s="73">
        <f>'[1]33'!$R77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Q78+'32'!R78</f>
        <v>39</v>
      </c>
      <c r="S78" s="73">
        <f>'[1]33'!$R78</f>
        <v>49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Q79+'32'!R79</f>
        <v>0</v>
      </c>
      <c r="S79" s="72">
        <f>'[1]33'!$R79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Q80+'32'!R80</f>
        <v>0</v>
      </c>
      <c r="S80" s="73">
        <f>'[1]33'!$R80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Q81+'32'!R81</f>
        <v>0</v>
      </c>
      <c r="S81" s="72">
        <f>'[1]33'!$R81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1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2</v>
      </c>
      <c r="O82" s="30">
        <v>0</v>
      </c>
      <c r="P82" s="63">
        <v>0</v>
      </c>
      <c r="Q82" s="33">
        <f t="shared" si="0"/>
        <v>3</v>
      </c>
      <c r="R82" s="34">
        <f>Q82+'32'!R82</f>
        <v>964</v>
      </c>
      <c r="S82" s="73">
        <f>'[1]33'!$R82</f>
        <v>975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Q83+'32'!R83</f>
        <v>0</v>
      </c>
      <c r="S83" s="72">
        <f>'[1]33'!$R83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1</v>
      </c>
      <c r="O84" s="30">
        <v>0</v>
      </c>
      <c r="P84" s="63">
        <v>3</v>
      </c>
      <c r="Q84" s="37">
        <f t="shared" si="0"/>
        <v>4</v>
      </c>
      <c r="R84" s="77">
        <f>Q84+'32'!R84</f>
        <v>48</v>
      </c>
      <c r="S84" s="75">
        <f>'[1]33'!$R84</f>
        <v>70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33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33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Q87+'32'!R87</f>
        <v>1</v>
      </c>
      <c r="S87" s="73">
        <f>'[1]33'!$R87</f>
        <v>5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Q88+'32'!R88</f>
        <v>64</v>
      </c>
      <c r="S88" s="73">
        <f>'[1]33'!$R88</f>
        <v>196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Q89+'32'!R89</f>
        <v>7</v>
      </c>
      <c r="S89" s="73">
        <f>'[1]33'!$R89</f>
        <v>8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Q90+'32'!R90</f>
        <v>57</v>
      </c>
      <c r="S90" s="73">
        <f>'[1]33'!$R90</f>
        <v>57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Q91+'32'!R91</f>
        <v>2</v>
      </c>
      <c r="S91" s="73">
        <f>'[1]33'!$R91</f>
        <v>2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Q92+'32'!R92</f>
        <v>0</v>
      </c>
      <c r="S92" s="73">
        <f>'[1]33'!$R92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1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Q93+'32'!R93</f>
        <v>40</v>
      </c>
      <c r="S93" s="73">
        <f>'[1]33'!$R93</f>
        <v>41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Q94+'32'!R94</f>
        <v>39</v>
      </c>
      <c r="S94" s="73">
        <f>'[1]33'!$R94</f>
        <v>26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Q95+'32'!R95</f>
        <v>10</v>
      </c>
      <c r="S95" s="73">
        <f>'[1]33'!$R95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4</v>
      </c>
      <c r="C96" s="30">
        <v>1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1</v>
      </c>
      <c r="L96" s="30">
        <v>0</v>
      </c>
      <c r="M96" s="30">
        <v>1</v>
      </c>
      <c r="N96" s="30">
        <v>0</v>
      </c>
      <c r="O96" s="30">
        <v>0</v>
      </c>
      <c r="P96" s="63">
        <v>0</v>
      </c>
      <c r="Q96" s="33">
        <f t="shared" si="1"/>
        <v>7</v>
      </c>
      <c r="R96" s="34">
        <f>Q96+'32'!R96</f>
        <v>478</v>
      </c>
      <c r="S96" s="73">
        <f>'[1]33'!$R96</f>
        <v>1166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Q97+'32'!R97</f>
        <v>207</v>
      </c>
      <c r="S97" s="73">
        <f>'[1]33'!$R97</f>
        <v>273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1</v>
      </c>
      <c r="O98" s="30">
        <v>0</v>
      </c>
      <c r="P98" s="63">
        <v>0</v>
      </c>
      <c r="Q98" s="33">
        <f t="shared" si="1"/>
        <v>1</v>
      </c>
      <c r="R98" s="34">
        <f>Q98+'32'!R98</f>
        <v>162</v>
      </c>
      <c r="S98" s="73">
        <f>'[1]33'!$R98</f>
        <v>180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Q99+'32'!R99</f>
        <v>2</v>
      </c>
      <c r="S99" s="72">
        <f>'[1]33'!$R99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Q100+'32'!R100</f>
        <v>1</v>
      </c>
      <c r="S100" s="72">
        <f>'[1]33'!$R100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Q101+'32'!R101</f>
        <v>0</v>
      </c>
      <c r="S101" s="72">
        <f>'[1]33'!$R101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Q102+'32'!R102</f>
        <v>1</v>
      </c>
      <c r="S102" s="72">
        <f>'[1]33'!$R102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6</v>
      </c>
      <c r="R103" s="34">
        <f>Q103+'32'!R103</f>
        <v>183</v>
      </c>
      <c r="S103" s="73">
        <f>'[1]33'!$R103</f>
        <v>139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Q104+'32'!R104</f>
        <v>15</v>
      </c>
      <c r="S104" s="72">
        <f>'[1]33'!$R104</f>
        <v>3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Q105+'32'!R105</f>
        <v>0</v>
      </c>
      <c r="S105" s="72">
        <f>'[1]33'!$R105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Q106+'32'!R106</f>
        <v>0</v>
      </c>
      <c r="S106" s="73">
        <f>'[1]33'!$R106</f>
        <v>10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Q107+'32'!R107</f>
        <v>13</v>
      </c>
      <c r="S107" s="73">
        <f>'[1]33'!$R107</f>
        <v>15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Q108+'32'!R108</f>
        <v>2</v>
      </c>
      <c r="S108" s="73">
        <f>'[1]33'!$R108</f>
        <v>8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Q109+'32'!R109</f>
        <v>0</v>
      </c>
      <c r="S109" s="72">
        <f>'[1]33'!$R109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Q110+'32'!R110</f>
        <v>0</v>
      </c>
      <c r="S110" s="72">
        <f>'[1]33'!$R110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Q111+'32'!R111</f>
        <v>0</v>
      </c>
      <c r="S111" s="72">
        <f>'[1]33'!$R111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Q112+'32'!R112</f>
        <v>0</v>
      </c>
      <c r="S112" s="72">
        <f>'[1]33'!$R112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8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1</v>
      </c>
      <c r="O113" s="30">
        <v>0</v>
      </c>
      <c r="P113" s="63">
        <v>3</v>
      </c>
      <c r="Q113" s="33">
        <f t="shared" si="1"/>
        <v>12</v>
      </c>
      <c r="R113" s="34">
        <f>Q113+'32'!R113</f>
        <v>1828</v>
      </c>
      <c r="S113" s="73">
        <f>'[1]33'!$R113</f>
        <v>2715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Q114+'32'!R114</f>
        <v>122</v>
      </c>
      <c r="S114" s="73">
        <f>'[1]33'!$R114</f>
        <v>64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Q115+'32'!R115</f>
        <v>15</v>
      </c>
      <c r="S115" s="73">
        <f>'[1]33'!$R115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6</v>
      </c>
      <c r="L116" s="30">
        <v>0</v>
      </c>
      <c r="M116" s="30">
        <v>0</v>
      </c>
      <c r="N116" s="30">
        <v>1</v>
      </c>
      <c r="O116" s="30">
        <v>0</v>
      </c>
      <c r="P116" s="63">
        <v>0</v>
      </c>
      <c r="Q116" s="33">
        <f t="shared" si="1"/>
        <v>7</v>
      </c>
      <c r="R116" s="34">
        <f>Q116+'32'!R116</f>
        <v>80</v>
      </c>
      <c r="S116" s="73">
        <f>'[1]33'!$R116</f>
        <v>136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1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1</v>
      </c>
      <c r="R117" s="34">
        <f>Q117+'32'!R117</f>
        <v>31</v>
      </c>
      <c r="S117" s="73">
        <f>'[1]33'!$R117</f>
        <v>48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0</v>
      </c>
      <c r="R118" s="34">
        <f>Q118+'32'!R118</f>
        <v>1323</v>
      </c>
      <c r="S118" s="73">
        <f>'[1]33'!$R118</f>
        <v>2812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Q119+'32'!R119</f>
        <v>0</v>
      </c>
      <c r="S119" s="72">
        <f>'[1]33'!$R119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Q120+'32'!R120</f>
        <v>0</v>
      </c>
      <c r="S120" s="72">
        <f>'[1]33'!$R120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Q121+'32'!R121</f>
        <v>5</v>
      </c>
      <c r="S121" s="73">
        <f>'[1]33'!$R121</f>
        <v>15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1</v>
      </c>
      <c r="O122" s="30">
        <v>0</v>
      </c>
      <c r="P122" s="63">
        <v>0</v>
      </c>
      <c r="Q122" s="33">
        <f t="shared" si="1"/>
        <v>1</v>
      </c>
      <c r="R122" s="34">
        <f>Q122+'32'!R122</f>
        <v>736</v>
      </c>
      <c r="S122" s="73">
        <f>'[1]33'!$R122</f>
        <v>1055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Q123+'32'!R123</f>
        <v>0</v>
      </c>
      <c r="S123" s="72">
        <f>'[1]33'!$R123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Q124+'32'!R124</f>
        <v>0</v>
      </c>
      <c r="S124" s="72">
        <f>'[1]33'!$R124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Q125+'32'!R125</f>
        <v>0</v>
      </c>
      <c r="S125" s="84">
        <f>'[1]33'!$R125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Q126+'32'!R126</f>
        <v>0</v>
      </c>
      <c r="S126" s="84">
        <f>'[1]33'!$R126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Q127+'32'!R127</f>
        <v>0</v>
      </c>
      <c r="S127" s="85">
        <f>'[1]33'!$R127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Q128+'32'!R128</f>
        <v>50</v>
      </c>
      <c r="S128" s="86">
        <f>'[1]33'!$R128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33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33</v>
      </c>
    </row>
    <row r="132" spans="1:20" ht="20.100000000000001" customHeight="1">
      <c r="A132" s="98" t="s">
        <v>200</v>
      </c>
      <c r="B132" s="92">
        <v>161</v>
      </c>
      <c r="C132" s="30">
        <v>13</v>
      </c>
      <c r="D132" s="30">
        <v>13</v>
      </c>
      <c r="E132" s="30">
        <v>32</v>
      </c>
      <c r="F132" s="30">
        <v>57</v>
      </c>
      <c r="G132" s="30">
        <v>19</v>
      </c>
      <c r="H132" s="30">
        <v>120</v>
      </c>
      <c r="I132" s="30">
        <v>57</v>
      </c>
      <c r="J132" s="30">
        <v>54</v>
      </c>
      <c r="K132" s="30">
        <v>55</v>
      </c>
      <c r="L132" s="30">
        <v>27</v>
      </c>
      <c r="M132" s="30">
        <v>81</v>
      </c>
      <c r="N132" s="30">
        <v>100</v>
      </c>
      <c r="O132" s="30">
        <v>42</v>
      </c>
      <c r="P132" s="63">
        <v>79</v>
      </c>
      <c r="Q132" s="33">
        <f t="shared" ref="Q132:Q137" si="2">SUM(B132:P132)</f>
        <v>910</v>
      </c>
      <c r="R132" s="34">
        <f>Q132+'32'!R132</f>
        <v>28866</v>
      </c>
      <c r="S132" s="88">
        <f>'[1]33'!$R132</f>
        <v>28355</v>
      </c>
      <c r="T132" s="81" t="s">
        <v>201</v>
      </c>
    </row>
    <row r="133" spans="1:20" ht="20.100000000000001" customHeight="1">
      <c r="A133" s="105" t="s">
        <v>202</v>
      </c>
      <c r="B133" s="92">
        <v>4</v>
      </c>
      <c r="C133" s="30">
        <v>1</v>
      </c>
      <c r="D133" s="30">
        <v>0</v>
      </c>
      <c r="E133" s="30">
        <v>0</v>
      </c>
      <c r="F133" s="30">
        <v>1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2</v>
      </c>
      <c r="N133" s="30">
        <v>0</v>
      </c>
      <c r="O133" s="30">
        <v>1</v>
      </c>
      <c r="P133" s="63">
        <v>0</v>
      </c>
      <c r="Q133" s="33">
        <f t="shared" si="2"/>
        <v>9</v>
      </c>
      <c r="R133" s="34">
        <f>Q133+'32'!R133</f>
        <v>340</v>
      </c>
      <c r="S133" s="86">
        <f>'[1]33'!$R133</f>
        <v>330</v>
      </c>
      <c r="T133" s="80" t="s">
        <v>203</v>
      </c>
    </row>
    <row r="134" spans="1:20" ht="20.100000000000001" customHeight="1">
      <c r="A134" s="107" t="s">
        <v>204</v>
      </c>
      <c r="B134" s="92">
        <v>7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4</v>
      </c>
      <c r="N134" s="30">
        <v>0</v>
      </c>
      <c r="O134" s="30">
        <v>0</v>
      </c>
      <c r="P134" s="63">
        <v>0</v>
      </c>
      <c r="Q134" s="51">
        <f t="shared" si="2"/>
        <v>11</v>
      </c>
      <c r="R134" s="34">
        <f>Q134+'32'!R134</f>
        <v>268</v>
      </c>
      <c r="S134" s="86">
        <f>'[1]33'!$R134</f>
        <v>258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Q135+'32'!R135</f>
        <v>0</v>
      </c>
      <c r="S135" s="86">
        <f>'[1]33'!$R135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</v>
      </c>
      <c r="C136" s="30">
        <v>0</v>
      </c>
      <c r="D136" s="30">
        <v>2</v>
      </c>
      <c r="E136" s="30">
        <v>0</v>
      </c>
      <c r="F136" s="30">
        <v>9</v>
      </c>
      <c r="G136" s="30">
        <v>0</v>
      </c>
      <c r="H136" s="30">
        <v>16</v>
      </c>
      <c r="I136" s="30">
        <v>3</v>
      </c>
      <c r="J136" s="30">
        <v>0</v>
      </c>
      <c r="K136" s="30">
        <v>3</v>
      </c>
      <c r="L136" s="30">
        <v>6</v>
      </c>
      <c r="M136" s="30">
        <v>1</v>
      </c>
      <c r="N136" s="30">
        <v>8</v>
      </c>
      <c r="O136" s="30">
        <v>1</v>
      </c>
      <c r="P136" s="63">
        <v>15</v>
      </c>
      <c r="Q136" s="51">
        <f t="shared" si="2"/>
        <v>66</v>
      </c>
      <c r="R136" s="34">
        <f>Q136+'32'!R136</f>
        <v>2901</v>
      </c>
      <c r="S136" s="86">
        <f>'[1]33'!$R136</f>
        <v>3077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Q137+'32'!R137</f>
        <v>0</v>
      </c>
      <c r="S137" s="86">
        <f>'[1]33'!$R137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713" priority="34" operator="greaterThan">
      <formula>0</formula>
    </cfRule>
  </conditionalFormatting>
  <conditionalFormatting sqref="Q44">
    <cfRule type="cellIs" dxfId="712" priority="33" operator="greaterThan">
      <formula>0</formula>
    </cfRule>
  </conditionalFormatting>
  <conditionalFormatting sqref="Q46">
    <cfRule type="cellIs" dxfId="711" priority="32" operator="greaterThan">
      <formula>0</formula>
    </cfRule>
  </conditionalFormatting>
  <conditionalFormatting sqref="B46:P46">
    <cfRule type="cellIs" dxfId="710" priority="31" operator="greaterThan">
      <formula>0</formula>
    </cfRule>
  </conditionalFormatting>
  <conditionalFormatting sqref="B50:P51">
    <cfRule type="cellIs" dxfId="709" priority="30" operator="greaterThan">
      <formula>0</formula>
    </cfRule>
  </conditionalFormatting>
  <conditionalFormatting sqref="Q50:Q51">
    <cfRule type="cellIs" dxfId="708" priority="29" operator="greaterThan">
      <formula>0</formula>
    </cfRule>
  </conditionalFormatting>
  <conditionalFormatting sqref="Q54:Q56">
    <cfRule type="cellIs" dxfId="707" priority="28" operator="greaterThan">
      <formula>0</formula>
    </cfRule>
  </conditionalFormatting>
  <conditionalFormatting sqref="B54:P56">
    <cfRule type="cellIs" dxfId="706" priority="27" operator="greaterThan">
      <formula>0</formula>
    </cfRule>
  </conditionalFormatting>
  <conditionalFormatting sqref="Q72:Q73">
    <cfRule type="cellIs" dxfId="705" priority="26" operator="greaterThan">
      <formula>0</formula>
    </cfRule>
  </conditionalFormatting>
  <conditionalFormatting sqref="B72:P73">
    <cfRule type="cellIs" dxfId="704" priority="25" operator="greaterThan">
      <formula>0</formula>
    </cfRule>
  </conditionalFormatting>
  <conditionalFormatting sqref="Q81">
    <cfRule type="cellIs" dxfId="703" priority="24" operator="greaterThan">
      <formula>0</formula>
    </cfRule>
  </conditionalFormatting>
  <conditionalFormatting sqref="B81:P81">
    <cfRule type="cellIs" dxfId="702" priority="23" operator="greaterThan">
      <formula>0</formula>
    </cfRule>
  </conditionalFormatting>
  <conditionalFormatting sqref="Q76">
    <cfRule type="cellIs" dxfId="701" priority="22" operator="greaterThan">
      <formula>0</formula>
    </cfRule>
  </conditionalFormatting>
  <conditionalFormatting sqref="B76:P76">
    <cfRule type="cellIs" dxfId="700" priority="21" operator="greaterThan">
      <formula>0</formula>
    </cfRule>
  </conditionalFormatting>
  <conditionalFormatting sqref="Q79">
    <cfRule type="cellIs" dxfId="699" priority="20" operator="greaterThan">
      <formula>0</formula>
    </cfRule>
  </conditionalFormatting>
  <conditionalFormatting sqref="B79:P79">
    <cfRule type="cellIs" dxfId="698" priority="19" operator="greaterThan">
      <formula>0</formula>
    </cfRule>
  </conditionalFormatting>
  <conditionalFormatting sqref="Q83">
    <cfRule type="cellIs" dxfId="697" priority="18" operator="greaterThan">
      <formula>0</formula>
    </cfRule>
  </conditionalFormatting>
  <conditionalFormatting sqref="B83:P83">
    <cfRule type="cellIs" dxfId="696" priority="17" operator="greaterThan">
      <formula>0</formula>
    </cfRule>
  </conditionalFormatting>
  <conditionalFormatting sqref="Q100:Q102 Q104:Q105">
    <cfRule type="cellIs" dxfId="695" priority="16" operator="greaterThan">
      <formula>0</formula>
    </cfRule>
  </conditionalFormatting>
  <conditionalFormatting sqref="B100:P102 B104:P105">
    <cfRule type="cellIs" dxfId="694" priority="15" operator="greaterThan">
      <formula>0</formula>
    </cfRule>
  </conditionalFormatting>
  <conditionalFormatting sqref="Q109:Q111">
    <cfRule type="cellIs" dxfId="693" priority="14" operator="greaterThan">
      <formula>0</formula>
    </cfRule>
  </conditionalFormatting>
  <conditionalFormatting sqref="B109:P111">
    <cfRule type="cellIs" dxfId="692" priority="13" operator="greaterThan">
      <formula>0</formula>
    </cfRule>
  </conditionalFormatting>
  <conditionalFormatting sqref="Q119:Q120">
    <cfRule type="cellIs" dxfId="691" priority="12" operator="greaterThan">
      <formula>0</formula>
    </cfRule>
  </conditionalFormatting>
  <conditionalFormatting sqref="B119:P120">
    <cfRule type="cellIs" dxfId="690" priority="11" operator="greaterThan">
      <formula>0</formula>
    </cfRule>
  </conditionalFormatting>
  <conditionalFormatting sqref="Q123">
    <cfRule type="cellIs" dxfId="689" priority="10" operator="greaterThan">
      <formula>0</formula>
    </cfRule>
  </conditionalFormatting>
  <conditionalFormatting sqref="B123:P123">
    <cfRule type="cellIs" dxfId="688" priority="9" operator="greaterThan">
      <formula>0</formula>
    </cfRule>
  </conditionalFormatting>
  <conditionalFormatting sqref="Q125:Q127">
    <cfRule type="cellIs" dxfId="687" priority="8" operator="greaterThan">
      <formula>0</formula>
    </cfRule>
  </conditionalFormatting>
  <conditionalFormatting sqref="B125:P127">
    <cfRule type="cellIs" dxfId="686" priority="7" operator="greaterThan">
      <formula>0</formula>
    </cfRule>
  </conditionalFormatting>
  <conditionalFormatting sqref="Q124">
    <cfRule type="cellIs" dxfId="685" priority="6" operator="greaterThan">
      <formula>0</formula>
    </cfRule>
  </conditionalFormatting>
  <conditionalFormatting sqref="B124:P124">
    <cfRule type="cellIs" dxfId="684" priority="5" operator="greaterThan">
      <formula>0</formula>
    </cfRule>
  </conditionalFormatting>
  <conditionalFormatting sqref="Q112">
    <cfRule type="cellIs" dxfId="683" priority="4" operator="greaterThan">
      <formula>0</formula>
    </cfRule>
  </conditionalFormatting>
  <conditionalFormatting sqref="B112:P112">
    <cfRule type="cellIs" dxfId="682" priority="3" operator="greaterThan">
      <formula>0</formula>
    </cfRule>
  </conditionalFormatting>
  <conditionalFormatting sqref="Q99">
    <cfRule type="cellIs" dxfId="681" priority="2" operator="greaterThan">
      <formula>0</formula>
    </cfRule>
  </conditionalFormatting>
  <conditionalFormatting sqref="B99:P99">
    <cfRule type="cellIs" dxfId="68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8" zoomScaleNormal="50" zoomScaleSheetLayoutView="100" workbookViewId="0">
      <selection activeCell="M14" sqref="M1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SUM('33'!L13,"1")</f>
        <v>44059</v>
      </c>
      <c r="J13" s="151"/>
      <c r="K13" s="111" t="s">
        <v>222</v>
      </c>
      <c r="L13" s="151">
        <f>I13+6</f>
        <v>44065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34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34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34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34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1</v>
      </c>
      <c r="I43" s="30">
        <v>0</v>
      </c>
      <c r="J43" s="30">
        <v>0</v>
      </c>
      <c r="K43" s="30">
        <v>13</v>
      </c>
      <c r="L43" s="30">
        <v>10</v>
      </c>
      <c r="M43" s="30">
        <v>2</v>
      </c>
      <c r="N43" s="30">
        <v>1</v>
      </c>
      <c r="O43" s="30">
        <v>1</v>
      </c>
      <c r="P43" s="63">
        <v>0</v>
      </c>
      <c r="Q43" s="27">
        <f>SUM(B43:P43)</f>
        <v>28</v>
      </c>
      <c r="R43" s="28">
        <f>Q43+'33'!R43</f>
        <v>566</v>
      </c>
      <c r="S43" s="71">
        <f>'[1]34'!$R43</f>
        <v>758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Q44+'33'!R44</f>
        <v>0</v>
      </c>
      <c r="S44" s="72">
        <f>'[1]34'!$R44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Q45+'33'!R45</f>
        <v>2</v>
      </c>
      <c r="S45" s="73">
        <f>'[1]34'!$R45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Q46+'33'!R46</f>
        <v>1</v>
      </c>
      <c r="S46" s="72">
        <f>'[1]34'!$R46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Q47+'33'!R47</f>
        <v>2</v>
      </c>
      <c r="S47" s="73">
        <f>'[1]34'!$R47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Q48+'33'!R48</f>
        <v>185</v>
      </c>
      <c r="S48" s="73">
        <f>'[1]34'!$R48</f>
        <v>165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Q49+'33'!R49</f>
        <v>1</v>
      </c>
      <c r="S49" s="73">
        <f>'[1]34'!$R49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Q50+'33'!R50</f>
        <v>0</v>
      </c>
      <c r="S50" s="72">
        <f>'[1]34'!$R50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Q51+'33'!R51</f>
        <v>1</v>
      </c>
      <c r="S51" s="72">
        <f>'[1]34'!$R51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4</v>
      </c>
      <c r="P52" s="63">
        <v>0</v>
      </c>
      <c r="Q52" s="33">
        <f t="shared" si="0"/>
        <v>4</v>
      </c>
      <c r="R52" s="34">
        <f>Q52+'33'!R52</f>
        <v>91</v>
      </c>
      <c r="S52" s="73">
        <f>'[1]34'!$R52</f>
        <v>179</v>
      </c>
      <c r="T52" s="66" t="s">
        <v>56</v>
      </c>
    </row>
    <row r="53" spans="1:20" ht="20.100000000000001" customHeight="1">
      <c r="A53" s="100" t="s">
        <v>57</v>
      </c>
      <c r="B53" s="92">
        <v>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17</v>
      </c>
      <c r="I53" s="30">
        <v>0</v>
      </c>
      <c r="J53" s="30">
        <v>0</v>
      </c>
      <c r="K53" s="30">
        <v>0</v>
      </c>
      <c r="L53" s="30">
        <v>3</v>
      </c>
      <c r="M53" s="30">
        <v>1</v>
      </c>
      <c r="N53" s="30">
        <v>0</v>
      </c>
      <c r="O53" s="30">
        <v>0</v>
      </c>
      <c r="P53" s="63">
        <v>0</v>
      </c>
      <c r="Q53" s="33">
        <f t="shared" si="0"/>
        <v>22</v>
      </c>
      <c r="R53" s="34">
        <f>Q53+'33'!R53</f>
        <v>670</v>
      </c>
      <c r="S53" s="73">
        <f>'[1]34'!$R53</f>
        <v>1009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Q54+'33'!R54</f>
        <v>0</v>
      </c>
      <c r="S54" s="72">
        <f>'[1]34'!$R54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Q55+'33'!R55</f>
        <v>0</v>
      </c>
      <c r="S55" s="72">
        <f>'[1]34'!$R55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Q56+'33'!R56</f>
        <v>0</v>
      </c>
      <c r="S56" s="72">
        <f>'[1]34'!$R56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1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Q57+'33'!R57</f>
        <v>17</v>
      </c>
      <c r="S57" s="73">
        <f>'[1]34'!$R57</f>
        <v>56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Q58+'33'!R58</f>
        <v>23</v>
      </c>
      <c r="S58" s="73">
        <f>'[1]34'!$R58</f>
        <v>20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Q59+'33'!R59</f>
        <v>5</v>
      </c>
      <c r="S59" s="73">
        <f>'[1]34'!$R59</f>
        <v>11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Q60+'33'!R60</f>
        <v>0</v>
      </c>
      <c r="S60" s="73">
        <f>'[1]34'!$R60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Q61+'33'!R61</f>
        <v>0</v>
      </c>
      <c r="S61" s="73">
        <f>'[1]34'!$R61</f>
        <v>0</v>
      </c>
      <c r="T61" s="66" t="s">
        <v>74</v>
      </c>
    </row>
    <row r="62" spans="1:20" ht="20.100000000000001" customHeight="1">
      <c r="A62" s="100" t="s">
        <v>79</v>
      </c>
      <c r="B62" s="92">
        <v>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Q62+'33'!R62</f>
        <v>20</v>
      </c>
      <c r="S62" s="73">
        <f>'[1]34'!$R62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Q63+'33'!R63</f>
        <v>5</v>
      </c>
      <c r="S63" s="73">
        <f>'[1]34'!$R63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1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1</v>
      </c>
      <c r="R64" s="34">
        <f>Q64+'33'!R64</f>
        <v>11</v>
      </c>
      <c r="S64" s="73">
        <f>'[1]34'!$R64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Q65+'33'!R65</f>
        <v>62</v>
      </c>
      <c r="S65" s="73">
        <f>'[1]34'!$R65</f>
        <v>102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Q66+'33'!R66</f>
        <v>1</v>
      </c>
      <c r="S66" s="73">
        <f>'[1]34'!$R66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1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1</v>
      </c>
      <c r="R67" s="34">
        <f>Q67+'33'!R67</f>
        <v>14</v>
      </c>
      <c r="S67" s="73">
        <f>'[1]34'!$R67</f>
        <v>9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3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1</v>
      </c>
      <c r="Q68" s="33">
        <f t="shared" si="0"/>
        <v>4</v>
      </c>
      <c r="R68" s="34">
        <f>Q68+'33'!R68</f>
        <v>361</v>
      </c>
      <c r="S68" s="73">
        <f>'[1]34'!$R68</f>
        <v>362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Q69+'33'!R69</f>
        <v>4</v>
      </c>
      <c r="S69" s="73">
        <f>'[1]34'!$R69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Q70+'33'!R70</f>
        <v>12</v>
      </c>
      <c r="S70" s="73">
        <f>'[1]34'!$R70</f>
        <v>15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Q71+'33'!R71</f>
        <v>97</v>
      </c>
      <c r="S71" s="73">
        <f>'[1]34'!$R71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Q72+'33'!R72</f>
        <v>0</v>
      </c>
      <c r="S72" s="72">
        <f>'[1]34'!$R72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Q73+'33'!R73</f>
        <v>0</v>
      </c>
      <c r="S73" s="72">
        <f>'[1]34'!$R73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1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</v>
      </c>
      <c r="R74" s="34">
        <f>Q74+'33'!R74</f>
        <v>89</v>
      </c>
      <c r="S74" s="73">
        <f>'[1]34'!$R74</f>
        <v>70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Q75+'33'!R75</f>
        <v>11</v>
      </c>
      <c r="S75" s="73">
        <f>'[1]34'!$R75</f>
        <v>1388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Q76+'33'!R76</f>
        <v>0</v>
      </c>
      <c r="S76" s="72">
        <f>'[1]34'!$R76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Q77+'33'!R77</f>
        <v>4</v>
      </c>
      <c r="S77" s="73">
        <f>'[1]34'!$R77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Q78+'33'!R78</f>
        <v>39</v>
      </c>
      <c r="S78" s="73">
        <f>'[1]34'!$R78</f>
        <v>53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Q79+'33'!R79</f>
        <v>0</v>
      </c>
      <c r="S79" s="72">
        <f>'[1]34'!$R79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Q80+'33'!R80</f>
        <v>0</v>
      </c>
      <c r="S80" s="73">
        <f>'[1]34'!$R80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Q81+'33'!R81</f>
        <v>0</v>
      </c>
      <c r="S81" s="72">
        <f>'[1]34'!$R81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12</v>
      </c>
      <c r="I82" s="30">
        <v>0</v>
      </c>
      <c r="J82" s="30">
        <v>0</v>
      </c>
      <c r="K82" s="30">
        <v>0</v>
      </c>
      <c r="L82" s="30">
        <v>4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16</v>
      </c>
      <c r="R82" s="34">
        <f>Q82+'33'!R82</f>
        <v>980</v>
      </c>
      <c r="S82" s="73">
        <f>'[1]34'!$R82</f>
        <v>991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Q83+'33'!R83</f>
        <v>0</v>
      </c>
      <c r="S83" s="72">
        <f>'[1]34'!$R83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1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1</v>
      </c>
      <c r="R84" s="77">
        <f>Q84+'33'!R84</f>
        <v>49</v>
      </c>
      <c r="S84" s="75">
        <f>'[1]34'!$R84</f>
        <v>79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34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34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Q87+'33'!R87</f>
        <v>1</v>
      </c>
      <c r="S87" s="73">
        <f>'[1]34'!$R87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Q88+'33'!R88</f>
        <v>64</v>
      </c>
      <c r="S88" s="73">
        <f>'[1]34'!$R88</f>
        <v>206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Q89+'33'!R89</f>
        <v>7</v>
      </c>
      <c r="S89" s="73">
        <f>'[1]34'!$R89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3</v>
      </c>
      <c r="O90" s="30">
        <v>0</v>
      </c>
      <c r="P90" s="63">
        <v>0</v>
      </c>
      <c r="Q90" s="33">
        <f t="shared" si="1"/>
        <v>3</v>
      </c>
      <c r="R90" s="34">
        <f>Q90+'33'!R90</f>
        <v>60</v>
      </c>
      <c r="S90" s="73">
        <f>'[1]34'!$R90</f>
        <v>70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Q91+'33'!R91</f>
        <v>2</v>
      </c>
      <c r="S91" s="73">
        <f>'[1]34'!$R91</f>
        <v>2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Q92+'33'!R92</f>
        <v>0</v>
      </c>
      <c r="S92" s="73">
        <f>'[1]34'!$R92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Q93+'33'!R93</f>
        <v>40</v>
      </c>
      <c r="S93" s="73">
        <f>'[1]34'!$R93</f>
        <v>43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1</v>
      </c>
      <c r="Q94" s="33">
        <f t="shared" si="1"/>
        <v>1</v>
      </c>
      <c r="R94" s="34">
        <f>Q94+'33'!R94</f>
        <v>40</v>
      </c>
      <c r="S94" s="73">
        <f>'[1]34'!$R94</f>
        <v>26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Q95+'33'!R95</f>
        <v>10</v>
      </c>
      <c r="S95" s="73">
        <f>'[1]34'!$R95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2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7</v>
      </c>
      <c r="I96" s="30">
        <v>0</v>
      </c>
      <c r="J96" s="30">
        <v>0</v>
      </c>
      <c r="K96" s="30">
        <v>0</v>
      </c>
      <c r="L96" s="30">
        <v>24</v>
      </c>
      <c r="M96" s="30">
        <v>1</v>
      </c>
      <c r="N96" s="30">
        <v>0</v>
      </c>
      <c r="O96" s="30">
        <v>0</v>
      </c>
      <c r="P96" s="63">
        <v>0</v>
      </c>
      <c r="Q96" s="33">
        <f t="shared" si="1"/>
        <v>34</v>
      </c>
      <c r="R96" s="34">
        <f>Q96+'33'!R96</f>
        <v>512</v>
      </c>
      <c r="S96" s="73">
        <f>'[1]34'!$R96</f>
        <v>1217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2</v>
      </c>
      <c r="I97" s="30">
        <v>0</v>
      </c>
      <c r="J97" s="30">
        <v>0</v>
      </c>
      <c r="K97" s="30">
        <v>0</v>
      </c>
      <c r="L97" s="30">
        <v>0</v>
      </c>
      <c r="M97" s="30">
        <v>1</v>
      </c>
      <c r="N97" s="30">
        <v>2</v>
      </c>
      <c r="O97" s="30">
        <v>0</v>
      </c>
      <c r="P97" s="63">
        <v>0</v>
      </c>
      <c r="Q97" s="33">
        <f t="shared" si="1"/>
        <v>5</v>
      </c>
      <c r="R97" s="34">
        <f>Q97+'33'!R97</f>
        <v>212</v>
      </c>
      <c r="S97" s="73">
        <f>'[1]34'!$R97</f>
        <v>277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1</v>
      </c>
      <c r="I98" s="30">
        <v>0</v>
      </c>
      <c r="J98" s="30">
        <v>0</v>
      </c>
      <c r="K98" s="30">
        <v>0</v>
      </c>
      <c r="L98" s="30">
        <v>1</v>
      </c>
      <c r="M98" s="30">
        <v>0</v>
      </c>
      <c r="N98" s="30">
        <v>2</v>
      </c>
      <c r="O98" s="30">
        <v>0</v>
      </c>
      <c r="P98" s="63">
        <v>0</v>
      </c>
      <c r="Q98" s="33">
        <f t="shared" si="1"/>
        <v>4</v>
      </c>
      <c r="R98" s="34">
        <f>Q98+'33'!R98</f>
        <v>166</v>
      </c>
      <c r="S98" s="73">
        <f>'[1]34'!$R98</f>
        <v>181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1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1</v>
      </c>
      <c r="R99" s="31">
        <f>Q99+'33'!R99</f>
        <v>3</v>
      </c>
      <c r="S99" s="72">
        <f>'[1]34'!$R99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Q100+'33'!R100</f>
        <v>1</v>
      </c>
      <c r="S100" s="72">
        <f>'[1]34'!$R100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Q101+'33'!R101</f>
        <v>0</v>
      </c>
      <c r="S101" s="72">
        <f>'[1]34'!$R101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Q102+'33'!R102</f>
        <v>1</v>
      </c>
      <c r="S102" s="72">
        <f>'[1]34'!$R102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1</v>
      </c>
      <c r="Q103" s="33">
        <f t="shared" si="1"/>
        <v>1</v>
      </c>
      <c r="R103" s="34">
        <f>Q103+'33'!R103</f>
        <v>184</v>
      </c>
      <c r="S103" s="73">
        <f>'[1]34'!$R103</f>
        <v>147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Q104+'33'!R104</f>
        <v>15</v>
      </c>
      <c r="S104" s="72">
        <f>'[1]34'!$R104</f>
        <v>3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Q105+'33'!R105</f>
        <v>0</v>
      </c>
      <c r="S105" s="72">
        <f>'[1]34'!$R105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Q106+'33'!R106</f>
        <v>0</v>
      </c>
      <c r="S106" s="73">
        <f>'[1]34'!$R106</f>
        <v>10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1</v>
      </c>
      <c r="Q107" s="33">
        <f t="shared" si="1"/>
        <v>1</v>
      </c>
      <c r="R107" s="34">
        <f>Q107+'33'!R107</f>
        <v>14</v>
      </c>
      <c r="S107" s="73">
        <f>'[1]34'!$R107</f>
        <v>16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Q108+'33'!R108</f>
        <v>2</v>
      </c>
      <c r="S108" s="73">
        <f>'[1]34'!$R108</f>
        <v>8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Q109+'33'!R109</f>
        <v>0</v>
      </c>
      <c r="S109" s="72">
        <f>'[1]34'!$R109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Q110+'33'!R110</f>
        <v>0</v>
      </c>
      <c r="S110" s="72">
        <f>'[1]34'!$R110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Q111+'33'!R111</f>
        <v>0</v>
      </c>
      <c r="S111" s="72">
        <f>'[1]34'!$R111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Q112+'33'!R112</f>
        <v>0</v>
      </c>
      <c r="S112" s="72">
        <f>'[1]34'!$R112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20</v>
      </c>
      <c r="C113" s="30">
        <v>2</v>
      </c>
      <c r="D113" s="30">
        <v>0</v>
      </c>
      <c r="E113" s="30">
        <v>0</v>
      </c>
      <c r="F113" s="30">
        <v>0</v>
      </c>
      <c r="G113" s="30">
        <v>0</v>
      </c>
      <c r="H113" s="30">
        <v>14</v>
      </c>
      <c r="I113" s="30">
        <v>0</v>
      </c>
      <c r="J113" s="30">
        <v>0</v>
      </c>
      <c r="K113" s="30">
        <v>38</v>
      </c>
      <c r="L113" s="30">
        <v>46</v>
      </c>
      <c r="M113" s="30">
        <v>1</v>
      </c>
      <c r="N113" s="30">
        <v>3</v>
      </c>
      <c r="O113" s="30">
        <v>0</v>
      </c>
      <c r="P113" s="63">
        <v>0</v>
      </c>
      <c r="Q113" s="33">
        <f t="shared" si="1"/>
        <v>124</v>
      </c>
      <c r="R113" s="34">
        <f>Q113+'33'!R113</f>
        <v>1952</v>
      </c>
      <c r="S113" s="73">
        <f>'[1]34'!$R113</f>
        <v>2743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8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8</v>
      </c>
      <c r="R114" s="34">
        <f>Q114+'33'!R114</f>
        <v>130</v>
      </c>
      <c r="S114" s="73">
        <f>'[1]34'!$R114</f>
        <v>64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Q115+'33'!R115</f>
        <v>15</v>
      </c>
      <c r="S115" s="73">
        <f>'[1]34'!$R115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1</v>
      </c>
      <c r="O116" s="30">
        <v>0</v>
      </c>
      <c r="P116" s="63">
        <v>0</v>
      </c>
      <c r="Q116" s="33">
        <f t="shared" si="1"/>
        <v>11</v>
      </c>
      <c r="R116" s="34">
        <f>Q116+'33'!R116</f>
        <v>91</v>
      </c>
      <c r="S116" s="73">
        <f>'[1]34'!$R116</f>
        <v>140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1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1</v>
      </c>
      <c r="R117" s="34">
        <f>Q117+'33'!R117</f>
        <v>32</v>
      </c>
      <c r="S117" s="73">
        <f>'[1]34'!$R117</f>
        <v>48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13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13</v>
      </c>
      <c r="R118" s="34">
        <f>Q118+'33'!R118</f>
        <v>1336</v>
      </c>
      <c r="S118" s="73">
        <f>'[1]34'!$R118</f>
        <v>2860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Q119+'33'!R119</f>
        <v>0</v>
      </c>
      <c r="S119" s="72">
        <f>'[1]34'!$R119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Q120+'33'!R120</f>
        <v>0</v>
      </c>
      <c r="S120" s="72">
        <f>'[1]34'!$R120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Q121+'33'!R121</f>
        <v>5</v>
      </c>
      <c r="S121" s="73">
        <f>'[1]34'!$R121</f>
        <v>15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1</v>
      </c>
      <c r="I122" s="30">
        <v>0</v>
      </c>
      <c r="J122" s="30">
        <v>0</v>
      </c>
      <c r="K122" s="30">
        <v>0</v>
      </c>
      <c r="L122" s="30">
        <v>2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3</v>
      </c>
      <c r="R122" s="34">
        <f>Q122+'33'!R122</f>
        <v>739</v>
      </c>
      <c r="S122" s="73">
        <f>'[1]34'!$R122</f>
        <v>1129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Q123+'33'!R123</f>
        <v>0</v>
      </c>
      <c r="S123" s="72">
        <f>'[1]34'!$R123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Q124+'33'!R124</f>
        <v>0</v>
      </c>
      <c r="S124" s="72">
        <f>'[1]34'!$R124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Q125+'33'!R125</f>
        <v>0</v>
      </c>
      <c r="S125" s="84">
        <f>'[1]34'!$R125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Q126+'33'!R126</f>
        <v>0</v>
      </c>
      <c r="S126" s="84">
        <f>'[1]34'!$R126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Q127+'33'!R127</f>
        <v>0</v>
      </c>
      <c r="S127" s="85">
        <f>'[1]34'!$R127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Q128+'33'!R128</f>
        <v>50</v>
      </c>
      <c r="S128" s="86">
        <f>'[1]34'!$R128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34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34</v>
      </c>
    </row>
    <row r="132" spans="1:20" ht="20.100000000000001" customHeight="1">
      <c r="A132" s="98" t="s">
        <v>200</v>
      </c>
      <c r="B132" s="92">
        <v>56</v>
      </c>
      <c r="C132" s="30">
        <v>18</v>
      </c>
      <c r="D132" s="30">
        <v>5</v>
      </c>
      <c r="E132" s="30">
        <v>35</v>
      </c>
      <c r="F132" s="30">
        <v>57</v>
      </c>
      <c r="G132" s="30">
        <v>7</v>
      </c>
      <c r="H132" s="30">
        <v>60</v>
      </c>
      <c r="I132" s="30">
        <v>36</v>
      </c>
      <c r="J132" s="30">
        <v>46</v>
      </c>
      <c r="K132" s="30">
        <v>48</v>
      </c>
      <c r="L132" s="30">
        <v>18</v>
      </c>
      <c r="M132" s="30">
        <v>67</v>
      </c>
      <c r="N132" s="30">
        <v>208</v>
      </c>
      <c r="O132" s="30">
        <v>18</v>
      </c>
      <c r="P132" s="63">
        <v>64</v>
      </c>
      <c r="Q132" s="33">
        <f t="shared" ref="Q132:Q137" si="2">SUM(B132:P132)</f>
        <v>743</v>
      </c>
      <c r="R132" s="34">
        <f>Q132+'33'!R132</f>
        <v>29609</v>
      </c>
      <c r="S132" s="88">
        <f>'[1]34'!$R132</f>
        <v>29095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1</v>
      </c>
      <c r="D133" s="30">
        <v>0</v>
      </c>
      <c r="E133" s="30">
        <v>0</v>
      </c>
      <c r="F133" s="30">
        <v>2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1</v>
      </c>
      <c r="M133" s="30">
        <v>2</v>
      </c>
      <c r="N133" s="30">
        <v>0</v>
      </c>
      <c r="O133" s="30">
        <v>0</v>
      </c>
      <c r="P133" s="63">
        <v>0</v>
      </c>
      <c r="Q133" s="33">
        <f t="shared" si="2"/>
        <v>6</v>
      </c>
      <c r="R133" s="34">
        <f>Q133+'33'!R133</f>
        <v>346</v>
      </c>
      <c r="S133" s="86">
        <f>'[1]34'!$R133</f>
        <v>342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3</v>
      </c>
      <c r="N134" s="30">
        <v>6</v>
      </c>
      <c r="O134" s="30">
        <v>0</v>
      </c>
      <c r="P134" s="63">
        <v>2</v>
      </c>
      <c r="Q134" s="51">
        <f t="shared" si="2"/>
        <v>11</v>
      </c>
      <c r="R134" s="34">
        <f>Q134+'33'!R134</f>
        <v>279</v>
      </c>
      <c r="S134" s="86">
        <f>'[1]34'!$R134</f>
        <v>262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Q135+'33'!R135</f>
        <v>0</v>
      </c>
      <c r="S135" s="86">
        <f>'[1]34'!$R135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0</v>
      </c>
      <c r="D136" s="30">
        <v>0</v>
      </c>
      <c r="E136" s="30">
        <v>0</v>
      </c>
      <c r="F136" s="30">
        <v>10</v>
      </c>
      <c r="G136" s="30">
        <v>0</v>
      </c>
      <c r="H136" s="30">
        <v>8</v>
      </c>
      <c r="I136" s="30">
        <v>4</v>
      </c>
      <c r="J136" s="30">
        <v>5</v>
      </c>
      <c r="K136" s="30">
        <v>3</v>
      </c>
      <c r="L136" s="30">
        <v>11</v>
      </c>
      <c r="M136" s="30">
        <v>2</v>
      </c>
      <c r="N136" s="30">
        <v>37</v>
      </c>
      <c r="O136" s="30">
        <v>0</v>
      </c>
      <c r="P136" s="63">
        <v>14</v>
      </c>
      <c r="Q136" s="51">
        <f t="shared" si="2"/>
        <v>98</v>
      </c>
      <c r="R136" s="34">
        <f>Q136+'33'!R136</f>
        <v>2999</v>
      </c>
      <c r="S136" s="86">
        <f>'[1]34'!$R136</f>
        <v>3126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Q137+'33'!R137</f>
        <v>0</v>
      </c>
      <c r="S137" s="86">
        <f>'[1]34'!$R137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679" priority="34" operator="greaterThan">
      <formula>0</formula>
    </cfRule>
  </conditionalFormatting>
  <conditionalFormatting sqref="Q44">
    <cfRule type="cellIs" dxfId="678" priority="33" operator="greaterThan">
      <formula>0</formula>
    </cfRule>
  </conditionalFormatting>
  <conditionalFormatting sqref="Q46">
    <cfRule type="cellIs" dxfId="677" priority="32" operator="greaterThan">
      <formula>0</formula>
    </cfRule>
  </conditionalFormatting>
  <conditionalFormatting sqref="B46:P46">
    <cfRule type="cellIs" dxfId="676" priority="31" operator="greaterThan">
      <formula>0</formula>
    </cfRule>
  </conditionalFormatting>
  <conditionalFormatting sqref="B50:P51">
    <cfRule type="cellIs" dxfId="675" priority="30" operator="greaterThan">
      <formula>0</formula>
    </cfRule>
  </conditionalFormatting>
  <conditionalFormatting sqref="Q50:Q51">
    <cfRule type="cellIs" dxfId="674" priority="29" operator="greaterThan">
      <formula>0</formula>
    </cfRule>
  </conditionalFormatting>
  <conditionalFormatting sqref="Q54:Q56">
    <cfRule type="cellIs" dxfId="673" priority="28" operator="greaterThan">
      <formula>0</formula>
    </cfRule>
  </conditionalFormatting>
  <conditionalFormatting sqref="B54:P56">
    <cfRule type="cellIs" dxfId="672" priority="27" operator="greaterThan">
      <formula>0</formula>
    </cfRule>
  </conditionalFormatting>
  <conditionalFormatting sqref="Q72:Q73">
    <cfRule type="cellIs" dxfId="671" priority="26" operator="greaterThan">
      <formula>0</formula>
    </cfRule>
  </conditionalFormatting>
  <conditionalFormatting sqref="B72:P73">
    <cfRule type="cellIs" dxfId="670" priority="25" operator="greaterThan">
      <formula>0</formula>
    </cfRule>
  </conditionalFormatting>
  <conditionalFormatting sqref="Q81">
    <cfRule type="cellIs" dxfId="669" priority="24" operator="greaterThan">
      <formula>0</formula>
    </cfRule>
  </conditionalFormatting>
  <conditionalFormatting sqref="B81:P81">
    <cfRule type="cellIs" dxfId="668" priority="23" operator="greaterThan">
      <formula>0</formula>
    </cfRule>
  </conditionalFormatting>
  <conditionalFormatting sqref="Q76">
    <cfRule type="cellIs" dxfId="667" priority="22" operator="greaterThan">
      <formula>0</formula>
    </cfRule>
  </conditionalFormatting>
  <conditionalFormatting sqref="B76:P76">
    <cfRule type="cellIs" dxfId="666" priority="21" operator="greaterThan">
      <formula>0</formula>
    </cfRule>
  </conditionalFormatting>
  <conditionalFormatting sqref="Q79">
    <cfRule type="cellIs" dxfId="665" priority="20" operator="greaterThan">
      <formula>0</formula>
    </cfRule>
  </conditionalFormatting>
  <conditionalFormatting sqref="B79:P79">
    <cfRule type="cellIs" dxfId="664" priority="19" operator="greaterThan">
      <formula>0</formula>
    </cfRule>
  </conditionalFormatting>
  <conditionalFormatting sqref="Q83">
    <cfRule type="cellIs" dxfId="663" priority="18" operator="greaterThan">
      <formula>0</formula>
    </cfRule>
  </conditionalFormatting>
  <conditionalFormatting sqref="B83:P83">
    <cfRule type="cellIs" dxfId="662" priority="17" operator="greaterThan">
      <formula>0</formula>
    </cfRule>
  </conditionalFormatting>
  <conditionalFormatting sqref="Q100:Q102 Q104:Q105">
    <cfRule type="cellIs" dxfId="661" priority="16" operator="greaterThan">
      <formula>0</formula>
    </cfRule>
  </conditionalFormatting>
  <conditionalFormatting sqref="B100:P102 B104:P105">
    <cfRule type="cellIs" dxfId="660" priority="15" operator="greaterThan">
      <formula>0</formula>
    </cfRule>
  </conditionalFormatting>
  <conditionalFormatting sqref="Q109:Q111">
    <cfRule type="cellIs" dxfId="659" priority="14" operator="greaterThan">
      <formula>0</formula>
    </cfRule>
  </conditionalFormatting>
  <conditionalFormatting sqref="B109:P111">
    <cfRule type="cellIs" dxfId="658" priority="13" operator="greaterThan">
      <formula>0</formula>
    </cfRule>
  </conditionalFormatting>
  <conditionalFormatting sqref="Q119:Q120">
    <cfRule type="cellIs" dxfId="657" priority="12" operator="greaterThan">
      <formula>0</formula>
    </cfRule>
  </conditionalFormatting>
  <conditionalFormatting sqref="B119:P120">
    <cfRule type="cellIs" dxfId="656" priority="11" operator="greaterThan">
      <formula>0</formula>
    </cfRule>
  </conditionalFormatting>
  <conditionalFormatting sqref="Q123">
    <cfRule type="cellIs" dxfId="655" priority="10" operator="greaterThan">
      <formula>0</formula>
    </cfRule>
  </conditionalFormatting>
  <conditionalFormatting sqref="B123:P123">
    <cfRule type="cellIs" dxfId="654" priority="9" operator="greaterThan">
      <formula>0</formula>
    </cfRule>
  </conditionalFormatting>
  <conditionalFormatting sqref="Q125:Q127">
    <cfRule type="cellIs" dxfId="653" priority="8" operator="greaterThan">
      <formula>0</formula>
    </cfRule>
  </conditionalFormatting>
  <conditionalFormatting sqref="B125:P127">
    <cfRule type="cellIs" dxfId="652" priority="7" operator="greaterThan">
      <formula>0</formula>
    </cfRule>
  </conditionalFormatting>
  <conditionalFormatting sqref="Q124">
    <cfRule type="cellIs" dxfId="651" priority="6" operator="greaterThan">
      <formula>0</formula>
    </cfRule>
  </conditionalFormatting>
  <conditionalFormatting sqref="B124:P124">
    <cfRule type="cellIs" dxfId="650" priority="5" operator="greaterThan">
      <formula>0</formula>
    </cfRule>
  </conditionalFormatting>
  <conditionalFormatting sqref="Q112">
    <cfRule type="cellIs" dxfId="649" priority="4" operator="greaterThan">
      <formula>0</formula>
    </cfRule>
  </conditionalFormatting>
  <conditionalFormatting sqref="B112:P112">
    <cfRule type="cellIs" dxfId="648" priority="3" operator="greaterThan">
      <formula>0</formula>
    </cfRule>
  </conditionalFormatting>
  <conditionalFormatting sqref="Q99">
    <cfRule type="cellIs" dxfId="647" priority="2" operator="greaterThan">
      <formula>0</formula>
    </cfRule>
  </conditionalFormatting>
  <conditionalFormatting sqref="B99:P99">
    <cfRule type="cellIs" dxfId="646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7" zoomScaleNormal="50" zoomScaleSheetLayoutView="100" workbookViewId="0">
      <selection activeCell="M14" sqref="M1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SUM('34'!L13,"1")</f>
        <v>44066</v>
      </c>
      <c r="J13" s="151"/>
      <c r="K13" s="111" t="s">
        <v>222</v>
      </c>
      <c r="L13" s="151">
        <f>I13+6</f>
        <v>44072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35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35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35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35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1</v>
      </c>
      <c r="G43" s="30">
        <v>0</v>
      </c>
      <c r="H43" s="30">
        <v>0</v>
      </c>
      <c r="I43" s="30">
        <v>0</v>
      </c>
      <c r="J43" s="30">
        <v>0</v>
      </c>
      <c r="K43" s="30">
        <v>11</v>
      </c>
      <c r="L43" s="30">
        <v>2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14</v>
      </c>
      <c r="R43" s="28">
        <f>Q43+'34'!R43</f>
        <v>580</v>
      </c>
      <c r="S43" s="71">
        <f>'[1]35'!$R43</f>
        <v>817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Q44+'34'!R44</f>
        <v>0</v>
      </c>
      <c r="S44" s="72">
        <f>'[1]35'!$R44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Q45+'34'!R45</f>
        <v>2</v>
      </c>
      <c r="S45" s="73">
        <f>'[1]35'!$R45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Q46+'34'!R46</f>
        <v>1</v>
      </c>
      <c r="S46" s="72">
        <f>'[1]35'!$R46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Q47+'34'!R47</f>
        <v>2</v>
      </c>
      <c r="S47" s="73">
        <f>'[1]35'!$R47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Q48+'34'!R48</f>
        <v>185</v>
      </c>
      <c r="S48" s="73">
        <f>'[1]35'!$R48</f>
        <v>165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Q49+'34'!R49</f>
        <v>1</v>
      </c>
      <c r="S49" s="73">
        <f>'[1]35'!$R49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Q50+'34'!R50</f>
        <v>0</v>
      </c>
      <c r="S50" s="72">
        <f>'[1]35'!$R50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Q51+'34'!R51</f>
        <v>1</v>
      </c>
      <c r="S51" s="72">
        <f>'[1]35'!$R51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16</v>
      </c>
      <c r="P52" s="63">
        <v>0</v>
      </c>
      <c r="Q52" s="33">
        <f t="shared" si="0"/>
        <v>16</v>
      </c>
      <c r="R52" s="34">
        <f>Q52+'34'!R52</f>
        <v>107</v>
      </c>
      <c r="S52" s="73">
        <f>'[1]35'!$R52</f>
        <v>181</v>
      </c>
      <c r="T52" s="66" t="s">
        <v>56</v>
      </c>
    </row>
    <row r="53" spans="1:20" ht="20.100000000000001" customHeight="1">
      <c r="A53" s="100" t="s">
        <v>57</v>
      </c>
      <c r="B53" s="92">
        <v>14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</v>
      </c>
      <c r="I53" s="30">
        <v>0</v>
      </c>
      <c r="J53" s="30">
        <v>0</v>
      </c>
      <c r="K53" s="30">
        <v>0</v>
      </c>
      <c r="L53" s="30">
        <v>15</v>
      </c>
      <c r="M53" s="30">
        <v>0</v>
      </c>
      <c r="N53" s="30">
        <v>1</v>
      </c>
      <c r="O53" s="30">
        <v>0</v>
      </c>
      <c r="P53" s="63">
        <v>0</v>
      </c>
      <c r="Q53" s="33">
        <f t="shared" si="0"/>
        <v>31</v>
      </c>
      <c r="R53" s="34">
        <f>Q53+'34'!R53</f>
        <v>701</v>
      </c>
      <c r="S53" s="73">
        <f>'[1]35'!$R53</f>
        <v>1023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Q54+'34'!R54</f>
        <v>0</v>
      </c>
      <c r="S54" s="72">
        <f>'[1]35'!$R54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Q55+'34'!R55</f>
        <v>0</v>
      </c>
      <c r="S55" s="72">
        <f>'[1]35'!$R55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Q56+'34'!R56</f>
        <v>0</v>
      </c>
      <c r="S56" s="72">
        <f>'[1]35'!$R56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Q57+'34'!R57</f>
        <v>17</v>
      </c>
      <c r="S57" s="73">
        <f>'[1]35'!$R57</f>
        <v>56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Q58+'34'!R58</f>
        <v>23</v>
      </c>
      <c r="S58" s="73">
        <f>'[1]35'!$R58</f>
        <v>21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Q59+'34'!R59</f>
        <v>5</v>
      </c>
      <c r="S59" s="73">
        <f>'[1]35'!$R59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Q60+'34'!R60</f>
        <v>0</v>
      </c>
      <c r="S60" s="73">
        <f>'[1]35'!$R60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Q61+'34'!R61</f>
        <v>0</v>
      </c>
      <c r="S61" s="73">
        <f>'[1]35'!$R61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Q62+'34'!R62</f>
        <v>20</v>
      </c>
      <c r="S62" s="73">
        <f>'[1]35'!$R62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Q63+'34'!R63</f>
        <v>5</v>
      </c>
      <c r="S63" s="73">
        <f>'[1]35'!$R63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Q64+'34'!R64</f>
        <v>11</v>
      </c>
      <c r="S64" s="73">
        <f>'[1]35'!$R64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Q65+'34'!R65</f>
        <v>62</v>
      </c>
      <c r="S65" s="73">
        <f>'[1]35'!$R65</f>
        <v>107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Q66+'34'!R66</f>
        <v>1</v>
      </c>
      <c r="S66" s="73">
        <f>'[1]35'!$R66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Q67+'34'!R67</f>
        <v>14</v>
      </c>
      <c r="S67" s="73">
        <f>'[1]35'!$R67</f>
        <v>13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3</v>
      </c>
      <c r="O68" s="30">
        <v>0</v>
      </c>
      <c r="P68" s="63">
        <v>1</v>
      </c>
      <c r="Q68" s="33">
        <f t="shared" si="0"/>
        <v>4</v>
      </c>
      <c r="R68" s="34">
        <f>Q68+'34'!R68</f>
        <v>365</v>
      </c>
      <c r="S68" s="73">
        <f>'[1]35'!$R68</f>
        <v>363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Q69+'34'!R69</f>
        <v>4</v>
      </c>
      <c r="S69" s="73">
        <f>'[1]35'!$R69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Q70+'34'!R70</f>
        <v>12</v>
      </c>
      <c r="S70" s="73">
        <f>'[1]35'!$R70</f>
        <v>15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Q71+'34'!R71</f>
        <v>97</v>
      </c>
      <c r="S71" s="73">
        <f>'[1]35'!$R71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Q72+'34'!R72</f>
        <v>0</v>
      </c>
      <c r="S72" s="72">
        <f>'[1]35'!$R72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Q73+'34'!R73</f>
        <v>0</v>
      </c>
      <c r="S73" s="72">
        <f>'[1]35'!$R73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Q74+'34'!R74</f>
        <v>89</v>
      </c>
      <c r="S74" s="73">
        <f>'[1]35'!$R74</f>
        <v>78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Q75+'34'!R75</f>
        <v>11</v>
      </c>
      <c r="S75" s="73">
        <f>'[1]35'!$R75</f>
        <v>1389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Q76+'34'!R76</f>
        <v>0</v>
      </c>
      <c r="S76" s="72">
        <f>'[1]35'!$R76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Q77+'34'!R77</f>
        <v>4</v>
      </c>
      <c r="S77" s="73">
        <f>'[1]35'!$R77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Q78+'34'!R78</f>
        <v>39</v>
      </c>
      <c r="S78" s="73">
        <f>'[1]35'!$R78</f>
        <v>53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Q79+'34'!R79</f>
        <v>0</v>
      </c>
      <c r="S79" s="72">
        <f>'[1]35'!$R79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Q80+'34'!R80</f>
        <v>0</v>
      </c>
      <c r="S80" s="73">
        <f>'[1]35'!$R80</f>
        <v>2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Q81+'34'!R81</f>
        <v>0</v>
      </c>
      <c r="S81" s="72">
        <f>'[1]35'!$R81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5</v>
      </c>
      <c r="O82" s="30">
        <v>0</v>
      </c>
      <c r="P82" s="63">
        <v>1</v>
      </c>
      <c r="Q82" s="33">
        <f t="shared" si="0"/>
        <v>6</v>
      </c>
      <c r="R82" s="34">
        <f>Q82+'34'!R82</f>
        <v>986</v>
      </c>
      <c r="S82" s="73">
        <f>'[1]35'!$R82</f>
        <v>997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Q83+'34'!R83</f>
        <v>0</v>
      </c>
      <c r="S83" s="72">
        <f>'[1]35'!$R83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2</v>
      </c>
      <c r="O84" s="30">
        <v>0</v>
      </c>
      <c r="P84" s="63">
        <v>0</v>
      </c>
      <c r="Q84" s="37">
        <f t="shared" si="0"/>
        <v>2</v>
      </c>
      <c r="R84" s="77">
        <f>Q84+'34'!R84</f>
        <v>51</v>
      </c>
      <c r="S84" s="75">
        <f>'[1]35'!$R84</f>
        <v>79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35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35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Q87+'34'!R87</f>
        <v>1</v>
      </c>
      <c r="S87" s="73">
        <f>'[1]35'!$R87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2</v>
      </c>
      <c r="O88" s="30">
        <v>0</v>
      </c>
      <c r="P88" s="63">
        <v>0</v>
      </c>
      <c r="Q88" s="33">
        <f t="shared" si="1"/>
        <v>2</v>
      </c>
      <c r="R88" s="34">
        <f>Q88+'34'!R88</f>
        <v>66</v>
      </c>
      <c r="S88" s="73">
        <f>'[1]35'!$R88</f>
        <v>206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2</v>
      </c>
      <c r="O89" s="30">
        <v>0</v>
      </c>
      <c r="P89" s="63">
        <v>0</v>
      </c>
      <c r="Q89" s="33">
        <f t="shared" si="1"/>
        <v>2</v>
      </c>
      <c r="R89" s="34">
        <f>Q89+'34'!R89</f>
        <v>9</v>
      </c>
      <c r="S89" s="73">
        <f>'[1]35'!$R89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1</v>
      </c>
      <c r="R90" s="34">
        <f>Q90+'34'!R90</f>
        <v>61</v>
      </c>
      <c r="S90" s="73">
        <f>'[1]35'!$R90</f>
        <v>70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Q91+'34'!R91</f>
        <v>2</v>
      </c>
      <c r="S91" s="73">
        <f>'[1]35'!$R91</f>
        <v>2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Q92+'34'!R92</f>
        <v>0</v>
      </c>
      <c r="S92" s="73">
        <f>'[1]35'!$R92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1</v>
      </c>
      <c r="O93" s="30">
        <v>0</v>
      </c>
      <c r="P93" s="63">
        <v>0</v>
      </c>
      <c r="Q93" s="33">
        <f t="shared" si="1"/>
        <v>1</v>
      </c>
      <c r="R93" s="34">
        <f>Q93+'34'!R93</f>
        <v>41</v>
      </c>
      <c r="S93" s="73">
        <f>'[1]35'!$R93</f>
        <v>48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Q94+'34'!R94</f>
        <v>40</v>
      </c>
      <c r="S94" s="73">
        <f>'[1]35'!$R94</f>
        <v>26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Q95+'34'!R95</f>
        <v>10</v>
      </c>
      <c r="S95" s="73">
        <f>'[1]35'!$R95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2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3</v>
      </c>
      <c r="O96" s="30">
        <v>0</v>
      </c>
      <c r="P96" s="63">
        <v>1</v>
      </c>
      <c r="Q96" s="33">
        <f t="shared" si="1"/>
        <v>6</v>
      </c>
      <c r="R96" s="34">
        <f>Q96+'34'!R96</f>
        <v>518</v>
      </c>
      <c r="S96" s="73">
        <f>'[1]35'!$R96</f>
        <v>1277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1</v>
      </c>
      <c r="M97" s="30">
        <v>0</v>
      </c>
      <c r="N97" s="30">
        <v>36</v>
      </c>
      <c r="O97" s="30">
        <v>0</v>
      </c>
      <c r="P97" s="63">
        <v>1</v>
      </c>
      <c r="Q97" s="33">
        <f t="shared" si="1"/>
        <v>38</v>
      </c>
      <c r="R97" s="34">
        <f>Q97+'34'!R97</f>
        <v>250</v>
      </c>
      <c r="S97" s="73">
        <f>'[1]35'!$R97</f>
        <v>278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1</v>
      </c>
      <c r="K98" s="30">
        <v>0</v>
      </c>
      <c r="L98" s="30">
        <v>0</v>
      </c>
      <c r="M98" s="30">
        <v>0</v>
      </c>
      <c r="N98" s="30">
        <v>11</v>
      </c>
      <c r="O98" s="30">
        <v>0</v>
      </c>
      <c r="P98" s="63">
        <v>3</v>
      </c>
      <c r="Q98" s="33">
        <f t="shared" si="1"/>
        <v>15</v>
      </c>
      <c r="R98" s="34">
        <f>Q98+'34'!R98</f>
        <v>181</v>
      </c>
      <c r="S98" s="73">
        <f>'[1]35'!$R98</f>
        <v>187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Q99+'34'!R99</f>
        <v>3</v>
      </c>
      <c r="S99" s="72">
        <f>'[1]35'!$R99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Q100+'34'!R100</f>
        <v>1</v>
      </c>
      <c r="S100" s="72">
        <f>'[1]35'!$R100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Q101+'34'!R101</f>
        <v>0</v>
      </c>
      <c r="S101" s="72">
        <f>'[1]35'!$R101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Q102+'34'!R102</f>
        <v>1</v>
      </c>
      <c r="S102" s="72">
        <f>'[1]35'!$R102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Q103+'34'!R103</f>
        <v>184</v>
      </c>
      <c r="S103" s="73">
        <f>'[1]35'!$R103</f>
        <v>150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Q104+'34'!R104</f>
        <v>15</v>
      </c>
      <c r="S104" s="72">
        <f>'[1]35'!$R104</f>
        <v>4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Q105+'34'!R105</f>
        <v>0</v>
      </c>
      <c r="S105" s="72">
        <f>'[1]35'!$R105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Q106+'34'!R106</f>
        <v>0</v>
      </c>
      <c r="S106" s="73">
        <f>'[1]35'!$R106</f>
        <v>10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1</v>
      </c>
      <c r="O107" s="30">
        <v>0</v>
      </c>
      <c r="P107" s="63">
        <v>0</v>
      </c>
      <c r="Q107" s="33">
        <f t="shared" si="1"/>
        <v>1</v>
      </c>
      <c r="R107" s="34">
        <f>Q107+'34'!R107</f>
        <v>15</v>
      </c>
      <c r="S107" s="73">
        <f>'[1]35'!$R107</f>
        <v>16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Q108+'34'!R108</f>
        <v>2</v>
      </c>
      <c r="S108" s="73">
        <f>'[1]35'!$R108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Q109+'34'!R109</f>
        <v>0</v>
      </c>
      <c r="S109" s="72">
        <f>'[1]35'!$R109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Q110+'34'!R110</f>
        <v>0</v>
      </c>
      <c r="S110" s="72">
        <f>'[1]35'!$R110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Q111+'34'!R111</f>
        <v>0</v>
      </c>
      <c r="S111" s="72">
        <f>'[1]35'!$R111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Q112+'34'!R112</f>
        <v>0</v>
      </c>
      <c r="S112" s="72">
        <f>'[1]35'!$R112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19</v>
      </c>
      <c r="C113" s="30">
        <v>0</v>
      </c>
      <c r="D113" s="30">
        <v>0</v>
      </c>
      <c r="E113" s="30">
        <v>0</v>
      </c>
      <c r="F113" s="30">
        <v>7</v>
      </c>
      <c r="G113" s="30">
        <v>0</v>
      </c>
      <c r="H113" s="30">
        <v>39</v>
      </c>
      <c r="I113" s="30">
        <v>0</v>
      </c>
      <c r="J113" s="30">
        <v>0</v>
      </c>
      <c r="K113" s="30">
        <v>27</v>
      </c>
      <c r="L113" s="30">
        <v>21</v>
      </c>
      <c r="M113" s="30">
        <v>0</v>
      </c>
      <c r="N113" s="30">
        <v>1</v>
      </c>
      <c r="O113" s="30">
        <v>0</v>
      </c>
      <c r="P113" s="63">
        <v>0</v>
      </c>
      <c r="Q113" s="33">
        <f t="shared" si="1"/>
        <v>114</v>
      </c>
      <c r="R113" s="34">
        <f>Q113+'34'!R113</f>
        <v>2066</v>
      </c>
      <c r="S113" s="73">
        <f>'[1]35'!$R113</f>
        <v>2818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8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8</v>
      </c>
      <c r="R114" s="34">
        <f>Q114+'34'!R114</f>
        <v>138</v>
      </c>
      <c r="S114" s="73">
        <f>'[1]35'!$R114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Q115+'34'!R115</f>
        <v>15</v>
      </c>
      <c r="S115" s="73">
        <f>'[1]35'!$R115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Q116+'34'!R116</f>
        <v>91</v>
      </c>
      <c r="S116" s="73">
        <f>'[1]35'!$R116</f>
        <v>140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Q117+'34'!R117</f>
        <v>32</v>
      </c>
      <c r="S117" s="73">
        <f>'[1]35'!$R117</f>
        <v>49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2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19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21</v>
      </c>
      <c r="R118" s="34">
        <f>Q118+'34'!R118</f>
        <v>1357</v>
      </c>
      <c r="S118" s="73">
        <f>'[1]35'!$R118</f>
        <v>2954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Q119+'34'!R119</f>
        <v>0</v>
      </c>
      <c r="S119" s="72">
        <f>'[1]35'!$R119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Q120+'34'!R120</f>
        <v>0</v>
      </c>
      <c r="S120" s="72">
        <f>'[1]35'!$R120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1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1</v>
      </c>
      <c r="R121" s="34">
        <f>Q121+'34'!R121</f>
        <v>6</v>
      </c>
      <c r="S121" s="73">
        <f>'[1]35'!$R121</f>
        <v>16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8</v>
      </c>
      <c r="L122" s="30">
        <v>0</v>
      </c>
      <c r="M122" s="30">
        <v>0</v>
      </c>
      <c r="N122" s="30">
        <v>2</v>
      </c>
      <c r="O122" s="30">
        <v>0</v>
      </c>
      <c r="P122" s="63">
        <v>0</v>
      </c>
      <c r="Q122" s="33">
        <f t="shared" si="1"/>
        <v>10</v>
      </c>
      <c r="R122" s="34">
        <f>Q122+'34'!R122</f>
        <v>749</v>
      </c>
      <c r="S122" s="73">
        <f>'[1]35'!$R122</f>
        <v>1155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Q123+'34'!R123</f>
        <v>0</v>
      </c>
      <c r="S123" s="72">
        <f>'[1]35'!$R123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Q124+'34'!R124</f>
        <v>0</v>
      </c>
      <c r="S124" s="72">
        <f>'[1]35'!$R124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Q125+'34'!R125</f>
        <v>0</v>
      </c>
      <c r="S125" s="84">
        <f>'[1]35'!$R125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Q126+'34'!R126</f>
        <v>0</v>
      </c>
      <c r="S126" s="84">
        <f>'[1]35'!$R126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Q127+'34'!R127</f>
        <v>0</v>
      </c>
      <c r="S127" s="85">
        <f>'[1]35'!$R127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Q128+'34'!R128</f>
        <v>50</v>
      </c>
      <c r="S128" s="86">
        <f>'[1]35'!$R128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35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35</v>
      </c>
    </row>
    <row r="132" spans="1:20" ht="20.100000000000001" customHeight="1">
      <c r="A132" s="98" t="s">
        <v>200</v>
      </c>
      <c r="B132" s="92">
        <v>94</v>
      </c>
      <c r="C132" s="30">
        <v>16</v>
      </c>
      <c r="D132" s="30">
        <v>10</v>
      </c>
      <c r="E132" s="30">
        <v>23</v>
      </c>
      <c r="F132" s="30">
        <v>52</v>
      </c>
      <c r="G132" s="30">
        <v>11</v>
      </c>
      <c r="H132" s="30">
        <v>80</v>
      </c>
      <c r="I132" s="30">
        <v>40</v>
      </c>
      <c r="J132" s="30">
        <v>58</v>
      </c>
      <c r="K132" s="30">
        <v>159</v>
      </c>
      <c r="L132" s="30">
        <v>25</v>
      </c>
      <c r="M132" s="30">
        <v>100</v>
      </c>
      <c r="N132" s="30">
        <v>152</v>
      </c>
      <c r="O132" s="30">
        <v>29</v>
      </c>
      <c r="P132" s="63">
        <v>111</v>
      </c>
      <c r="Q132" s="33">
        <f t="shared" ref="Q132:Q137" si="2">SUM(B132:P132)</f>
        <v>960</v>
      </c>
      <c r="R132" s="34">
        <f>Q132+'34'!R132</f>
        <v>30569</v>
      </c>
      <c r="S132" s="88">
        <f>'[1]35'!$R132</f>
        <v>29794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2</v>
      </c>
      <c r="M133" s="30">
        <v>5</v>
      </c>
      <c r="N133" s="30">
        <v>0</v>
      </c>
      <c r="O133" s="30">
        <v>0</v>
      </c>
      <c r="P133" s="63">
        <v>0</v>
      </c>
      <c r="Q133" s="33">
        <f t="shared" si="2"/>
        <v>9</v>
      </c>
      <c r="R133" s="34">
        <f>Q133+'34'!R133</f>
        <v>355</v>
      </c>
      <c r="S133" s="86">
        <f>'[1]35'!$R133</f>
        <v>348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3</v>
      </c>
      <c r="O134" s="30">
        <v>0</v>
      </c>
      <c r="P134" s="63">
        <v>1</v>
      </c>
      <c r="Q134" s="51">
        <f t="shared" si="2"/>
        <v>7</v>
      </c>
      <c r="R134" s="34">
        <f>Q134+'34'!R134</f>
        <v>286</v>
      </c>
      <c r="S134" s="86">
        <f>'[1]35'!$R134</f>
        <v>271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Q135+'34'!R135</f>
        <v>0</v>
      </c>
      <c r="S135" s="86">
        <f>'[1]35'!$R135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6</v>
      </c>
      <c r="C136" s="30">
        <v>1</v>
      </c>
      <c r="D136" s="30">
        <v>1</v>
      </c>
      <c r="E136" s="30">
        <v>0</v>
      </c>
      <c r="F136" s="30">
        <v>8</v>
      </c>
      <c r="G136" s="30">
        <v>0</v>
      </c>
      <c r="H136" s="30">
        <v>5</v>
      </c>
      <c r="I136" s="30">
        <v>8</v>
      </c>
      <c r="J136" s="30">
        <v>1</v>
      </c>
      <c r="K136" s="30">
        <v>13</v>
      </c>
      <c r="L136" s="30">
        <v>4</v>
      </c>
      <c r="M136" s="30">
        <v>8</v>
      </c>
      <c r="N136" s="30">
        <v>10</v>
      </c>
      <c r="O136" s="30">
        <v>1</v>
      </c>
      <c r="P136" s="63">
        <v>25</v>
      </c>
      <c r="Q136" s="51">
        <f t="shared" si="2"/>
        <v>91</v>
      </c>
      <c r="R136" s="34">
        <f>Q136+'34'!R136</f>
        <v>3090</v>
      </c>
      <c r="S136" s="86">
        <f>'[1]35'!$R136</f>
        <v>3201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Q137+'34'!R137</f>
        <v>0</v>
      </c>
      <c r="S137" s="86">
        <f>'[1]35'!$R137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645" priority="34" operator="greaterThan">
      <formula>0</formula>
    </cfRule>
  </conditionalFormatting>
  <conditionalFormatting sqref="Q44">
    <cfRule type="cellIs" dxfId="644" priority="33" operator="greaterThan">
      <formula>0</formula>
    </cfRule>
  </conditionalFormatting>
  <conditionalFormatting sqref="Q46">
    <cfRule type="cellIs" dxfId="643" priority="32" operator="greaterThan">
      <formula>0</formula>
    </cfRule>
  </conditionalFormatting>
  <conditionalFormatting sqref="B46:P46">
    <cfRule type="cellIs" dxfId="642" priority="31" operator="greaterThan">
      <formula>0</formula>
    </cfRule>
  </conditionalFormatting>
  <conditionalFormatting sqref="B50:P51">
    <cfRule type="cellIs" dxfId="641" priority="30" operator="greaterThan">
      <formula>0</formula>
    </cfRule>
  </conditionalFormatting>
  <conditionalFormatting sqref="Q50:Q51">
    <cfRule type="cellIs" dxfId="640" priority="29" operator="greaterThan">
      <formula>0</formula>
    </cfRule>
  </conditionalFormatting>
  <conditionalFormatting sqref="Q54:Q56">
    <cfRule type="cellIs" dxfId="639" priority="28" operator="greaterThan">
      <formula>0</formula>
    </cfRule>
  </conditionalFormatting>
  <conditionalFormatting sqref="B54:P56">
    <cfRule type="cellIs" dxfId="638" priority="27" operator="greaterThan">
      <formula>0</formula>
    </cfRule>
  </conditionalFormatting>
  <conditionalFormatting sqref="Q72:Q73">
    <cfRule type="cellIs" dxfId="637" priority="26" operator="greaterThan">
      <formula>0</formula>
    </cfRule>
  </conditionalFormatting>
  <conditionalFormatting sqref="B72:P73">
    <cfRule type="cellIs" dxfId="636" priority="25" operator="greaterThan">
      <formula>0</formula>
    </cfRule>
  </conditionalFormatting>
  <conditionalFormatting sqref="Q81">
    <cfRule type="cellIs" dxfId="635" priority="24" operator="greaterThan">
      <formula>0</formula>
    </cfRule>
  </conditionalFormatting>
  <conditionalFormatting sqref="B81:P81">
    <cfRule type="cellIs" dxfId="634" priority="23" operator="greaterThan">
      <formula>0</formula>
    </cfRule>
  </conditionalFormatting>
  <conditionalFormatting sqref="Q76">
    <cfRule type="cellIs" dxfId="633" priority="22" operator="greaterThan">
      <formula>0</formula>
    </cfRule>
  </conditionalFormatting>
  <conditionalFormatting sqref="B76:P76">
    <cfRule type="cellIs" dxfId="632" priority="21" operator="greaterThan">
      <formula>0</formula>
    </cfRule>
  </conditionalFormatting>
  <conditionalFormatting sqref="Q79">
    <cfRule type="cellIs" dxfId="631" priority="20" operator="greaterThan">
      <formula>0</formula>
    </cfRule>
  </conditionalFormatting>
  <conditionalFormatting sqref="B79:P79">
    <cfRule type="cellIs" dxfId="630" priority="19" operator="greaterThan">
      <formula>0</formula>
    </cfRule>
  </conditionalFormatting>
  <conditionalFormatting sqref="Q83">
    <cfRule type="cellIs" dxfId="629" priority="18" operator="greaterThan">
      <formula>0</formula>
    </cfRule>
  </conditionalFormatting>
  <conditionalFormatting sqref="B83:P83">
    <cfRule type="cellIs" dxfId="628" priority="17" operator="greaterThan">
      <formula>0</formula>
    </cfRule>
  </conditionalFormatting>
  <conditionalFormatting sqref="Q100:Q102 Q104:Q105">
    <cfRule type="cellIs" dxfId="627" priority="16" operator="greaterThan">
      <formula>0</formula>
    </cfRule>
  </conditionalFormatting>
  <conditionalFormatting sqref="B100:P102 B104:P105">
    <cfRule type="cellIs" dxfId="626" priority="15" operator="greaterThan">
      <formula>0</formula>
    </cfRule>
  </conditionalFormatting>
  <conditionalFormatting sqref="Q109:Q111">
    <cfRule type="cellIs" dxfId="625" priority="14" operator="greaterThan">
      <formula>0</formula>
    </cfRule>
  </conditionalFormatting>
  <conditionalFormatting sqref="B109:P111">
    <cfRule type="cellIs" dxfId="624" priority="13" operator="greaterThan">
      <formula>0</formula>
    </cfRule>
  </conditionalFormatting>
  <conditionalFormatting sqref="Q119:Q120">
    <cfRule type="cellIs" dxfId="623" priority="12" operator="greaterThan">
      <formula>0</formula>
    </cfRule>
  </conditionalFormatting>
  <conditionalFormatting sqref="B119:P120">
    <cfRule type="cellIs" dxfId="622" priority="11" operator="greaterThan">
      <formula>0</formula>
    </cfRule>
  </conditionalFormatting>
  <conditionalFormatting sqref="Q123">
    <cfRule type="cellIs" dxfId="621" priority="10" operator="greaterThan">
      <formula>0</formula>
    </cfRule>
  </conditionalFormatting>
  <conditionalFormatting sqref="B123:P123">
    <cfRule type="cellIs" dxfId="620" priority="9" operator="greaterThan">
      <formula>0</formula>
    </cfRule>
  </conditionalFormatting>
  <conditionalFormatting sqref="Q125:Q127">
    <cfRule type="cellIs" dxfId="619" priority="8" operator="greaterThan">
      <formula>0</formula>
    </cfRule>
  </conditionalFormatting>
  <conditionalFormatting sqref="B125:P127">
    <cfRule type="cellIs" dxfId="618" priority="7" operator="greaterThan">
      <formula>0</formula>
    </cfRule>
  </conditionalFormatting>
  <conditionalFormatting sqref="Q124">
    <cfRule type="cellIs" dxfId="617" priority="6" operator="greaterThan">
      <formula>0</formula>
    </cfRule>
  </conditionalFormatting>
  <conditionalFormatting sqref="B124:P124">
    <cfRule type="cellIs" dxfId="616" priority="5" operator="greaterThan">
      <formula>0</formula>
    </cfRule>
  </conditionalFormatting>
  <conditionalFormatting sqref="Q112">
    <cfRule type="cellIs" dxfId="615" priority="4" operator="greaterThan">
      <formula>0</formula>
    </cfRule>
  </conditionalFormatting>
  <conditionalFormatting sqref="B112:P112">
    <cfRule type="cellIs" dxfId="614" priority="3" operator="greaterThan">
      <formula>0</formula>
    </cfRule>
  </conditionalFormatting>
  <conditionalFormatting sqref="Q99">
    <cfRule type="cellIs" dxfId="613" priority="2" operator="greaterThan">
      <formula>0</formula>
    </cfRule>
  </conditionalFormatting>
  <conditionalFormatting sqref="B99:P99">
    <cfRule type="cellIs" dxfId="612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13" zoomScale="70" zoomScaleNormal="50" zoomScaleSheetLayoutView="70" workbookViewId="0">
      <selection activeCell="M14" sqref="M1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SUM('35'!L13,"1")</f>
        <v>44073</v>
      </c>
      <c r="J13" s="151"/>
      <c r="K13" s="111" t="s">
        <v>222</v>
      </c>
      <c r="L13" s="151">
        <f>I13+6</f>
        <v>44079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36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36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36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36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1</v>
      </c>
      <c r="N43" s="30">
        <v>0</v>
      </c>
      <c r="O43" s="30">
        <v>0</v>
      </c>
      <c r="P43" s="63">
        <v>0</v>
      </c>
      <c r="Q43" s="27">
        <f t="shared" ref="Q43:Q84" si="0">SUM(B43:P43)</f>
        <v>1</v>
      </c>
      <c r="R43" s="28">
        <f>Q43+'35'!R43</f>
        <v>581</v>
      </c>
      <c r="S43" s="71">
        <f>'[1]36'!$R43</f>
        <v>825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si="0"/>
        <v>0</v>
      </c>
      <c r="R44" s="31">
        <f>Q44+'35'!R44</f>
        <v>0</v>
      </c>
      <c r="S44" s="72">
        <f>'[1]36'!$R44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Q45+'35'!R45</f>
        <v>2</v>
      </c>
      <c r="S45" s="73">
        <f>'[1]36'!$R45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Q46+'35'!R46</f>
        <v>1</v>
      </c>
      <c r="S46" s="72">
        <f>'[1]36'!$R46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Q47+'35'!R47</f>
        <v>2</v>
      </c>
      <c r="S47" s="73">
        <f>'[1]36'!$R47</f>
        <v>2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Q48+'35'!R48+39</f>
        <v>224</v>
      </c>
      <c r="S48" s="73">
        <f>'[1]36'!$R48</f>
        <v>214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Q49+'35'!R49</f>
        <v>1</v>
      </c>
      <c r="S49" s="73">
        <f>'[1]36'!$R49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Q50+'35'!R50</f>
        <v>0</v>
      </c>
      <c r="S50" s="72">
        <f>'[1]36'!$R50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Q51+'35'!R51</f>
        <v>1</v>
      </c>
      <c r="S51" s="72">
        <f>'[1]36'!$R51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6</v>
      </c>
      <c r="P52" s="63">
        <v>0</v>
      </c>
      <c r="Q52" s="33">
        <f t="shared" si="0"/>
        <v>6</v>
      </c>
      <c r="R52" s="34">
        <f>Q52+'35'!R52</f>
        <v>113</v>
      </c>
      <c r="S52" s="73">
        <f>'[1]36'!$R52</f>
        <v>188</v>
      </c>
      <c r="T52" s="66" t="s">
        <v>56</v>
      </c>
    </row>
    <row r="53" spans="1:20" ht="20.100000000000001" customHeight="1">
      <c r="A53" s="100" t="s">
        <v>57</v>
      </c>
      <c r="B53" s="92">
        <v>4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5</v>
      </c>
      <c r="R53" s="34">
        <f>Q53+'35'!R53</f>
        <v>706</v>
      </c>
      <c r="S53" s="73">
        <f>'[1]36'!$R53</f>
        <v>1065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Q54+'35'!R54</f>
        <v>0</v>
      </c>
      <c r="S54" s="72">
        <f>'[1]36'!$R54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Q55+'35'!R55</f>
        <v>0</v>
      </c>
      <c r="S55" s="72">
        <f>'[1]36'!$R55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Q56+'35'!R56</f>
        <v>0</v>
      </c>
      <c r="S56" s="72">
        <f>'[1]36'!$R56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1</v>
      </c>
      <c r="P57" s="63">
        <v>0</v>
      </c>
      <c r="Q57" s="33">
        <f t="shared" si="0"/>
        <v>1</v>
      </c>
      <c r="R57" s="34">
        <f>Q57+'35'!R57</f>
        <v>18</v>
      </c>
      <c r="S57" s="73">
        <f>'[1]36'!$R57</f>
        <v>59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Q58+'35'!R58</f>
        <v>23</v>
      </c>
      <c r="S58" s="73">
        <f>'[1]36'!$R58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Q59+'35'!R59</f>
        <v>5</v>
      </c>
      <c r="S59" s="73">
        <f>'[1]36'!$R59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Q60+'35'!R60</f>
        <v>0</v>
      </c>
      <c r="S60" s="73">
        <f>'[1]36'!$R60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Q61+'35'!R61</f>
        <v>0</v>
      </c>
      <c r="S61" s="73">
        <f>'[1]36'!$R61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Q62+'35'!R62</f>
        <v>20</v>
      </c>
      <c r="S62" s="73">
        <f>'[1]36'!$R62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Q63+'35'!R63</f>
        <v>5</v>
      </c>
      <c r="S63" s="73">
        <f>'[1]36'!$R63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Q64+'35'!R64</f>
        <v>11</v>
      </c>
      <c r="S64" s="73">
        <f>'[1]36'!$R64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Q65+'35'!R65</f>
        <v>62</v>
      </c>
      <c r="S65" s="73">
        <f>'[1]36'!$R65</f>
        <v>108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Q66+'35'!R66</f>
        <v>1</v>
      </c>
      <c r="S66" s="73">
        <f>'[1]36'!$R66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Q67+'35'!R67</f>
        <v>14</v>
      </c>
      <c r="S67" s="73">
        <f>'[1]36'!$R67</f>
        <v>14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3</v>
      </c>
      <c r="P68" s="63">
        <v>0</v>
      </c>
      <c r="Q68" s="33">
        <f t="shared" si="0"/>
        <v>4</v>
      </c>
      <c r="R68" s="34">
        <f>Q68+'35'!R68</f>
        <v>369</v>
      </c>
      <c r="S68" s="73">
        <f>'[1]36'!$R68</f>
        <v>370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Q69+'35'!R69</f>
        <v>4</v>
      </c>
      <c r="S69" s="73">
        <f>'[1]36'!$R69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Q70+'35'!R70</f>
        <v>12</v>
      </c>
      <c r="S70" s="73">
        <f>'[1]36'!$R70</f>
        <v>16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Q71+'35'!R71</f>
        <v>97</v>
      </c>
      <c r="S71" s="73">
        <f>'[1]36'!$R71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Q72+'35'!R72</f>
        <v>0</v>
      </c>
      <c r="S72" s="72">
        <f>'[1]36'!$R72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Q73+'35'!R73</f>
        <v>0</v>
      </c>
      <c r="S73" s="72">
        <f>'[1]36'!$R73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Q74+'35'!R74</f>
        <v>89</v>
      </c>
      <c r="S74" s="73">
        <f>'[1]36'!$R74</f>
        <v>78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Q75+'35'!R75</f>
        <v>11</v>
      </c>
      <c r="S75" s="73">
        <f>'[1]36'!$R75</f>
        <v>1390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Q76+'35'!R76</f>
        <v>0</v>
      </c>
      <c r="S76" s="72">
        <f>'[1]36'!$R76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Q77+'35'!R77</f>
        <v>4</v>
      </c>
      <c r="S77" s="73">
        <f>'[1]36'!$R77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3</v>
      </c>
      <c r="P78" s="63">
        <v>0</v>
      </c>
      <c r="Q78" s="33">
        <f t="shared" si="0"/>
        <v>3</v>
      </c>
      <c r="R78" s="34">
        <f>Q78+'35'!R78</f>
        <v>42</v>
      </c>
      <c r="S78" s="73">
        <f>'[1]36'!$R78</f>
        <v>53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Q79+'35'!R79</f>
        <v>0</v>
      </c>
      <c r="S79" s="72">
        <f>'[1]36'!$R79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Q80+'35'!R80</f>
        <v>0</v>
      </c>
      <c r="S80" s="73">
        <f>'[1]36'!$R80</f>
        <v>3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Q81+'35'!R81</f>
        <v>0</v>
      </c>
      <c r="S81" s="72">
        <f>'[1]36'!$R81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17</v>
      </c>
      <c r="I82" s="30">
        <v>0</v>
      </c>
      <c r="J82" s="30">
        <v>0</v>
      </c>
      <c r="K82" s="30">
        <v>0</v>
      </c>
      <c r="L82" s="30">
        <v>0</v>
      </c>
      <c r="M82" s="30">
        <v>1</v>
      </c>
      <c r="N82" s="30">
        <v>0</v>
      </c>
      <c r="O82" s="30">
        <v>13</v>
      </c>
      <c r="P82" s="63">
        <v>0</v>
      </c>
      <c r="Q82" s="33">
        <f t="shared" si="0"/>
        <v>31</v>
      </c>
      <c r="R82" s="34">
        <f>Q82+'35'!R82</f>
        <v>1017</v>
      </c>
      <c r="S82" s="73">
        <f>'[1]36'!$R82</f>
        <v>999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Q83+'35'!R83</f>
        <v>0</v>
      </c>
      <c r="S83" s="72">
        <f>'[1]36'!$R83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1</v>
      </c>
      <c r="G84" s="30">
        <v>0</v>
      </c>
      <c r="H84" s="30">
        <v>0</v>
      </c>
      <c r="I84" s="30">
        <v>0</v>
      </c>
      <c r="J84" s="30">
        <v>0</v>
      </c>
      <c r="K84" s="30">
        <v>1</v>
      </c>
      <c r="L84" s="30">
        <v>0</v>
      </c>
      <c r="M84" s="30">
        <v>0</v>
      </c>
      <c r="N84" s="30">
        <v>0</v>
      </c>
      <c r="O84" s="30">
        <v>1</v>
      </c>
      <c r="P84" s="63">
        <v>0</v>
      </c>
      <c r="Q84" s="37">
        <f t="shared" si="0"/>
        <v>3</v>
      </c>
      <c r="R84" s="77">
        <f>Q84+'35'!R84</f>
        <v>54</v>
      </c>
      <c r="S84" s="75">
        <f>'[1]36'!$R84</f>
        <v>82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36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36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Q87+'35'!R87</f>
        <v>1</v>
      </c>
      <c r="S87" s="73">
        <f>'[1]36'!$R87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2</v>
      </c>
      <c r="P88" s="63">
        <v>0</v>
      </c>
      <c r="Q88" s="33">
        <f t="shared" si="1"/>
        <v>2</v>
      </c>
      <c r="R88" s="34">
        <f>Q88+'35'!R88</f>
        <v>68</v>
      </c>
      <c r="S88" s="73">
        <f>'[1]36'!$R88</f>
        <v>210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Q89+'35'!R89</f>
        <v>9</v>
      </c>
      <c r="S89" s="73">
        <f>'[1]36'!$R89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Q90+'35'!R90</f>
        <v>61</v>
      </c>
      <c r="S90" s="73">
        <f>'[1]36'!$R90</f>
        <v>71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Q91+'35'!R91</f>
        <v>2</v>
      </c>
      <c r="S91" s="73">
        <f>'[1]36'!$R91</f>
        <v>2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Q92+'35'!R92</f>
        <v>0</v>
      </c>
      <c r="S92" s="73">
        <f>'[1]36'!$R92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Q93+'35'!R93</f>
        <v>41</v>
      </c>
      <c r="S93" s="73">
        <f>'[1]36'!$R93</f>
        <v>54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Q94+'35'!R94</f>
        <v>40</v>
      </c>
      <c r="S94" s="73">
        <f>'[1]36'!$R94</f>
        <v>26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Q95+'35'!R95</f>
        <v>10</v>
      </c>
      <c r="S95" s="73">
        <f>'[1]36'!$R95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5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13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3</v>
      </c>
      <c r="P96" s="63">
        <v>0</v>
      </c>
      <c r="Q96" s="33">
        <f t="shared" si="1"/>
        <v>21</v>
      </c>
      <c r="R96" s="34">
        <f>Q96+'35'!R96</f>
        <v>539</v>
      </c>
      <c r="S96" s="73">
        <f>'[1]36'!$R96</f>
        <v>1287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Q97+'35'!R97</f>
        <v>250</v>
      </c>
      <c r="S97" s="73">
        <f>'[1]36'!$R97</f>
        <v>279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1</v>
      </c>
      <c r="N98" s="30">
        <v>0</v>
      </c>
      <c r="O98" s="30">
        <v>2</v>
      </c>
      <c r="P98" s="63">
        <v>0</v>
      </c>
      <c r="Q98" s="33">
        <f t="shared" si="1"/>
        <v>3</v>
      </c>
      <c r="R98" s="34">
        <f>Q98+'35'!R98</f>
        <v>184</v>
      </c>
      <c r="S98" s="73">
        <f>'[1]36'!$R98</f>
        <v>187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Q99+'35'!R99</f>
        <v>3</v>
      </c>
      <c r="S99" s="72">
        <f>'[1]36'!$R99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Q100+'35'!R100</f>
        <v>1</v>
      </c>
      <c r="S100" s="72">
        <f>'[1]36'!$R100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Q101+'35'!R101</f>
        <v>0</v>
      </c>
      <c r="S101" s="72">
        <f>'[1]36'!$R101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Q102+'35'!R102</f>
        <v>1</v>
      </c>
      <c r="S102" s="72">
        <f>'[1]36'!$R102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3</v>
      </c>
      <c r="P103" s="63">
        <v>0</v>
      </c>
      <c r="Q103" s="33">
        <f t="shared" si="1"/>
        <v>3</v>
      </c>
      <c r="R103" s="34">
        <f>Q103+'35'!R103</f>
        <v>187</v>
      </c>
      <c r="S103" s="73">
        <f>'[1]36'!$R103</f>
        <v>152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Q104+'35'!R104</f>
        <v>15</v>
      </c>
      <c r="S104" s="72">
        <f>'[1]36'!$R104</f>
        <v>7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Q105+'35'!R105</f>
        <v>0</v>
      </c>
      <c r="S105" s="72">
        <f>'[1]36'!$R105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Q106+'35'!R106</f>
        <v>0</v>
      </c>
      <c r="S106" s="73">
        <f>'[1]36'!$R106</f>
        <v>10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1</v>
      </c>
      <c r="P107" s="63">
        <v>0</v>
      </c>
      <c r="Q107" s="33">
        <f t="shared" si="1"/>
        <v>1</v>
      </c>
      <c r="R107" s="34">
        <f>Q107+'35'!R107</f>
        <v>16</v>
      </c>
      <c r="S107" s="73">
        <f>'[1]36'!$R107</f>
        <v>17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1</v>
      </c>
      <c r="P108" s="63">
        <v>0</v>
      </c>
      <c r="Q108" s="33">
        <f t="shared" si="1"/>
        <v>1</v>
      </c>
      <c r="R108" s="34">
        <f>Q108+'35'!R108</f>
        <v>3</v>
      </c>
      <c r="S108" s="73">
        <f>'[1]36'!$R108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Q109+'35'!R109</f>
        <v>0</v>
      </c>
      <c r="S109" s="72">
        <f>'[1]36'!$R109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Q110+'35'!R110</f>
        <v>0</v>
      </c>
      <c r="S110" s="72">
        <f>'[1]36'!$R110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Q111+'35'!R111</f>
        <v>0</v>
      </c>
      <c r="S111" s="72">
        <f>'[1]36'!$R111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Q112+'35'!R112</f>
        <v>0</v>
      </c>
      <c r="S112" s="72">
        <f>'[1]36'!$R112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23</v>
      </c>
      <c r="C113" s="30">
        <v>0</v>
      </c>
      <c r="D113" s="30">
        <v>0</v>
      </c>
      <c r="E113" s="30">
        <v>0</v>
      </c>
      <c r="F113" s="30">
        <v>1</v>
      </c>
      <c r="G113" s="30">
        <v>0</v>
      </c>
      <c r="H113" s="30">
        <v>1</v>
      </c>
      <c r="I113" s="30">
        <v>0</v>
      </c>
      <c r="J113" s="30">
        <v>0</v>
      </c>
      <c r="K113" s="30">
        <v>0</v>
      </c>
      <c r="L113" s="30">
        <v>0</v>
      </c>
      <c r="M113" s="30">
        <v>8</v>
      </c>
      <c r="N113" s="30">
        <v>0</v>
      </c>
      <c r="O113" s="30">
        <v>19</v>
      </c>
      <c r="P113" s="63">
        <v>0</v>
      </c>
      <c r="Q113" s="33">
        <f t="shared" si="1"/>
        <v>52</v>
      </c>
      <c r="R113" s="34">
        <f>Q113+'35'!R113</f>
        <v>2118</v>
      </c>
      <c r="S113" s="73">
        <f>'[1]36'!$R113</f>
        <v>2893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Q114+'35'!R114</f>
        <v>138</v>
      </c>
      <c r="S114" s="73">
        <f>'[1]36'!$R114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1</v>
      </c>
      <c r="P115" s="63">
        <v>0</v>
      </c>
      <c r="Q115" s="33">
        <f t="shared" si="1"/>
        <v>1</v>
      </c>
      <c r="R115" s="34">
        <f>Q115+'35'!R115</f>
        <v>16</v>
      </c>
      <c r="S115" s="73">
        <f>'[1]36'!$R115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Q116+'35'!R116</f>
        <v>91</v>
      </c>
      <c r="S116" s="73">
        <f>'[1]36'!$R116</f>
        <v>140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Q117+'35'!R117</f>
        <v>32</v>
      </c>
      <c r="S117" s="73">
        <f>'[1]36'!$R117</f>
        <v>49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7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3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10</v>
      </c>
      <c r="R118" s="34">
        <f>Q118+'35'!R118</f>
        <v>1367</v>
      </c>
      <c r="S118" s="73">
        <f>'[1]36'!$R118</f>
        <v>2996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Q119+'35'!R119</f>
        <v>0</v>
      </c>
      <c r="S119" s="72">
        <f>'[1]36'!$R119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Q120+'35'!R120</f>
        <v>0</v>
      </c>
      <c r="S120" s="72">
        <f>'[1]36'!$R120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Q121+'35'!R121</f>
        <v>6</v>
      </c>
      <c r="S121" s="73">
        <f>'[1]36'!$R121</f>
        <v>17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Q122+'35'!R122</f>
        <v>749</v>
      </c>
      <c r="S122" s="73">
        <f>'[1]36'!$R122</f>
        <v>1227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Q123+'35'!R123</f>
        <v>0</v>
      </c>
      <c r="S123" s="72">
        <f>'[1]36'!$R123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Q124+'35'!R124</f>
        <v>0</v>
      </c>
      <c r="S124" s="72">
        <f>'[1]36'!$R124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Q125+'35'!R125</f>
        <v>0</v>
      </c>
      <c r="S125" s="84">
        <f>'[1]36'!$R125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Q126+'35'!R126</f>
        <v>0</v>
      </c>
      <c r="S126" s="84">
        <f>'[1]36'!$R126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Q127+'35'!R127</f>
        <v>0</v>
      </c>
      <c r="S127" s="85">
        <f>'[1]36'!$R127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Q128+'35'!R128</f>
        <v>50</v>
      </c>
      <c r="S128" s="86">
        <f>'[1]36'!$R128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36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36</v>
      </c>
    </row>
    <row r="132" spans="1:20" ht="20.100000000000001" customHeight="1">
      <c r="A132" s="98" t="s">
        <v>200</v>
      </c>
      <c r="B132" s="92">
        <v>131</v>
      </c>
      <c r="C132" s="30">
        <v>12</v>
      </c>
      <c r="D132" s="30">
        <v>11</v>
      </c>
      <c r="E132" s="30">
        <v>19</v>
      </c>
      <c r="F132" s="30">
        <v>52</v>
      </c>
      <c r="G132" s="30">
        <v>18</v>
      </c>
      <c r="H132" s="30">
        <v>99</v>
      </c>
      <c r="I132" s="30">
        <v>70</v>
      </c>
      <c r="J132" s="30">
        <v>51</v>
      </c>
      <c r="K132" s="30">
        <v>48</v>
      </c>
      <c r="L132" s="30">
        <v>33</v>
      </c>
      <c r="M132" s="30">
        <v>67</v>
      </c>
      <c r="N132" s="30">
        <v>156</v>
      </c>
      <c r="O132" s="30">
        <v>35</v>
      </c>
      <c r="P132" s="63">
        <v>94</v>
      </c>
      <c r="Q132" s="33">
        <f t="shared" ref="Q132:Q137" si="2">SUM(B132:P132)</f>
        <v>896</v>
      </c>
      <c r="R132" s="34">
        <f>Q132+'35'!R132</f>
        <v>31465</v>
      </c>
      <c r="S132" s="88">
        <f>'[1]36'!$R132</f>
        <v>30438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1</v>
      </c>
      <c r="O133" s="30">
        <v>0</v>
      </c>
      <c r="P133" s="63">
        <v>0</v>
      </c>
      <c r="Q133" s="33">
        <f t="shared" si="2"/>
        <v>1</v>
      </c>
      <c r="R133" s="34">
        <f>Q133+'35'!R133</f>
        <v>356</v>
      </c>
      <c r="S133" s="86">
        <f>'[1]36'!$R133</f>
        <v>361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7</v>
      </c>
      <c r="J134" s="30">
        <v>0</v>
      </c>
      <c r="K134" s="30">
        <v>0</v>
      </c>
      <c r="L134" s="30">
        <v>0</v>
      </c>
      <c r="M134" s="30">
        <v>1</v>
      </c>
      <c r="N134" s="30">
        <v>0</v>
      </c>
      <c r="O134" s="30">
        <v>2</v>
      </c>
      <c r="P134" s="63">
        <v>1</v>
      </c>
      <c r="Q134" s="51">
        <f t="shared" si="2"/>
        <v>13</v>
      </c>
      <c r="R134" s="34">
        <f>Q134+'35'!R134</f>
        <v>299</v>
      </c>
      <c r="S134" s="86">
        <f>'[1]36'!$R134</f>
        <v>281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Q135+'35'!R135</f>
        <v>0</v>
      </c>
      <c r="S135" s="86">
        <f>'[1]36'!$R135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28</v>
      </c>
      <c r="C136" s="30">
        <v>2</v>
      </c>
      <c r="D136" s="30">
        <v>4</v>
      </c>
      <c r="E136" s="30">
        <v>0</v>
      </c>
      <c r="F136" s="30">
        <v>8</v>
      </c>
      <c r="G136" s="30">
        <v>0</v>
      </c>
      <c r="H136" s="30">
        <v>19</v>
      </c>
      <c r="I136" s="30">
        <v>0</v>
      </c>
      <c r="J136" s="30">
        <v>0</v>
      </c>
      <c r="K136" s="30">
        <v>6</v>
      </c>
      <c r="L136" s="30">
        <v>10</v>
      </c>
      <c r="M136" s="30">
        <v>2</v>
      </c>
      <c r="N136" s="30">
        <v>30</v>
      </c>
      <c r="O136" s="30">
        <v>1</v>
      </c>
      <c r="P136" s="63">
        <v>16</v>
      </c>
      <c r="Q136" s="51">
        <f t="shared" si="2"/>
        <v>126</v>
      </c>
      <c r="R136" s="34">
        <f>Q136+'35'!R136</f>
        <v>3216</v>
      </c>
      <c r="S136" s="86">
        <f>'[1]36'!$R136</f>
        <v>3265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Q137+'35'!R137</f>
        <v>0</v>
      </c>
      <c r="S137" s="86">
        <f>'[1]36'!$R137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611" priority="34" operator="greaterThan">
      <formula>0</formula>
    </cfRule>
  </conditionalFormatting>
  <conditionalFormatting sqref="Q44">
    <cfRule type="cellIs" dxfId="610" priority="33" operator="greaterThan">
      <formula>0</formula>
    </cfRule>
  </conditionalFormatting>
  <conditionalFormatting sqref="Q46">
    <cfRule type="cellIs" dxfId="609" priority="32" operator="greaterThan">
      <formula>0</formula>
    </cfRule>
  </conditionalFormatting>
  <conditionalFormatting sqref="B46:P46">
    <cfRule type="cellIs" dxfId="608" priority="31" operator="greaterThan">
      <formula>0</formula>
    </cfRule>
  </conditionalFormatting>
  <conditionalFormatting sqref="B50:P51">
    <cfRule type="cellIs" dxfId="607" priority="30" operator="greaterThan">
      <formula>0</formula>
    </cfRule>
  </conditionalFormatting>
  <conditionalFormatting sqref="Q50:Q51">
    <cfRule type="cellIs" dxfId="606" priority="29" operator="greaterThan">
      <formula>0</formula>
    </cfRule>
  </conditionalFormatting>
  <conditionalFormatting sqref="Q54:Q56">
    <cfRule type="cellIs" dxfId="605" priority="28" operator="greaterThan">
      <formula>0</formula>
    </cfRule>
  </conditionalFormatting>
  <conditionalFormatting sqref="B54:P56">
    <cfRule type="cellIs" dxfId="604" priority="27" operator="greaterThan">
      <formula>0</formula>
    </cfRule>
  </conditionalFormatting>
  <conditionalFormatting sqref="Q72:Q73">
    <cfRule type="cellIs" dxfId="603" priority="26" operator="greaterThan">
      <formula>0</formula>
    </cfRule>
  </conditionalFormatting>
  <conditionalFormatting sqref="B72:P73">
    <cfRule type="cellIs" dxfId="602" priority="25" operator="greaterThan">
      <formula>0</formula>
    </cfRule>
  </conditionalFormatting>
  <conditionalFormatting sqref="Q81">
    <cfRule type="cellIs" dxfId="601" priority="24" operator="greaterThan">
      <formula>0</formula>
    </cfRule>
  </conditionalFormatting>
  <conditionalFormatting sqref="B81:P81">
    <cfRule type="cellIs" dxfId="600" priority="23" operator="greaterThan">
      <formula>0</formula>
    </cfRule>
  </conditionalFormatting>
  <conditionalFormatting sqref="Q76">
    <cfRule type="cellIs" dxfId="599" priority="22" operator="greaterThan">
      <formula>0</formula>
    </cfRule>
  </conditionalFormatting>
  <conditionalFormatting sqref="B76:P76">
    <cfRule type="cellIs" dxfId="598" priority="21" operator="greaterThan">
      <formula>0</formula>
    </cfRule>
  </conditionalFormatting>
  <conditionalFormatting sqref="Q79">
    <cfRule type="cellIs" dxfId="597" priority="20" operator="greaterThan">
      <formula>0</formula>
    </cfRule>
  </conditionalFormatting>
  <conditionalFormatting sqref="B79:P79">
    <cfRule type="cellIs" dxfId="596" priority="19" operator="greaterThan">
      <formula>0</formula>
    </cfRule>
  </conditionalFormatting>
  <conditionalFormatting sqref="Q83">
    <cfRule type="cellIs" dxfId="595" priority="18" operator="greaterThan">
      <formula>0</formula>
    </cfRule>
  </conditionalFormatting>
  <conditionalFormatting sqref="B83:P83">
    <cfRule type="cellIs" dxfId="594" priority="17" operator="greaterThan">
      <formula>0</formula>
    </cfRule>
  </conditionalFormatting>
  <conditionalFormatting sqref="Q100:Q102 Q104:Q105">
    <cfRule type="cellIs" dxfId="593" priority="16" operator="greaterThan">
      <formula>0</formula>
    </cfRule>
  </conditionalFormatting>
  <conditionalFormatting sqref="B104:P105 B100:P102">
    <cfRule type="cellIs" dxfId="592" priority="15" operator="greaterThan">
      <formula>0</formula>
    </cfRule>
  </conditionalFormatting>
  <conditionalFormatting sqref="Q109:Q111">
    <cfRule type="cellIs" dxfId="591" priority="14" operator="greaterThan">
      <formula>0</formula>
    </cfRule>
  </conditionalFormatting>
  <conditionalFormatting sqref="B109:P111">
    <cfRule type="cellIs" dxfId="590" priority="13" operator="greaterThan">
      <formula>0</formula>
    </cfRule>
  </conditionalFormatting>
  <conditionalFormatting sqref="Q119:Q120">
    <cfRule type="cellIs" dxfId="589" priority="12" operator="greaterThan">
      <formula>0</formula>
    </cfRule>
  </conditionalFormatting>
  <conditionalFormatting sqref="B119:P120">
    <cfRule type="cellIs" dxfId="588" priority="11" operator="greaterThan">
      <formula>0</formula>
    </cfRule>
  </conditionalFormatting>
  <conditionalFormatting sqref="Q123">
    <cfRule type="cellIs" dxfId="587" priority="10" operator="greaterThan">
      <formula>0</formula>
    </cfRule>
  </conditionalFormatting>
  <conditionalFormatting sqref="B123:P123">
    <cfRule type="cellIs" dxfId="586" priority="9" operator="greaterThan">
      <formula>0</formula>
    </cfRule>
  </conditionalFormatting>
  <conditionalFormatting sqref="Q125:Q127">
    <cfRule type="cellIs" dxfId="585" priority="8" operator="greaterThan">
      <formula>0</formula>
    </cfRule>
  </conditionalFormatting>
  <conditionalFormatting sqref="B125:P127">
    <cfRule type="cellIs" dxfId="584" priority="7" operator="greaterThan">
      <formula>0</formula>
    </cfRule>
  </conditionalFormatting>
  <conditionalFormatting sqref="Q124">
    <cfRule type="cellIs" dxfId="583" priority="6" operator="greaterThan">
      <formula>0</formula>
    </cfRule>
  </conditionalFormatting>
  <conditionalFormatting sqref="B124:P124">
    <cfRule type="cellIs" dxfId="582" priority="5" operator="greaterThan">
      <formula>0</formula>
    </cfRule>
  </conditionalFormatting>
  <conditionalFormatting sqref="Q112">
    <cfRule type="cellIs" dxfId="581" priority="4" operator="greaterThan">
      <formula>0</formula>
    </cfRule>
  </conditionalFormatting>
  <conditionalFormatting sqref="B112:P112">
    <cfRule type="cellIs" dxfId="580" priority="3" operator="greaterThan">
      <formula>0</formula>
    </cfRule>
  </conditionalFormatting>
  <conditionalFormatting sqref="Q99">
    <cfRule type="cellIs" dxfId="579" priority="2" operator="greaterThan">
      <formula>0</formula>
    </cfRule>
  </conditionalFormatting>
  <conditionalFormatting sqref="B99:P99">
    <cfRule type="cellIs" dxfId="578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30" zoomScale="70" zoomScaleNormal="50" zoomScaleSheetLayoutView="70" workbookViewId="0">
      <selection activeCell="M14" sqref="M1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SUM('36'!L13,"1")</f>
        <v>44080</v>
      </c>
      <c r="J13" s="151"/>
      <c r="K13" s="111" t="s">
        <v>222</v>
      </c>
      <c r="L13" s="151">
        <f>I13+6</f>
        <v>44086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37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37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37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37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3</v>
      </c>
      <c r="J43" s="30">
        <v>1</v>
      </c>
      <c r="K43" s="30">
        <v>0</v>
      </c>
      <c r="L43" s="30">
        <v>5</v>
      </c>
      <c r="M43" s="30">
        <v>0</v>
      </c>
      <c r="N43" s="30">
        <v>11</v>
      </c>
      <c r="O43" s="30">
        <v>1</v>
      </c>
      <c r="P43" s="63">
        <v>0</v>
      </c>
      <c r="Q43" s="27">
        <f>SUM(B43:P43)</f>
        <v>21</v>
      </c>
      <c r="R43" s="28">
        <f>Q43+'36'!R43</f>
        <v>602</v>
      </c>
      <c r="S43" s="71">
        <f>'[1]37'!$R43</f>
        <v>829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Q44+'36'!R44</f>
        <v>0</v>
      </c>
      <c r="S44" s="72">
        <f>'[1]37'!$R44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Q45+'36'!R45</f>
        <v>2</v>
      </c>
      <c r="S45" s="73">
        <f>'[1]37'!$R45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Q46+'36'!R46</f>
        <v>1</v>
      </c>
      <c r="S46" s="72">
        <f>'[1]37'!$R46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Q47+'36'!R47</f>
        <v>2</v>
      </c>
      <c r="S47" s="73">
        <f>'[1]37'!$R47</f>
        <v>2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Q48+'36'!R48</f>
        <v>224</v>
      </c>
      <c r="S48" s="73">
        <f>'[1]37'!$R48</f>
        <v>214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Q49+'36'!R49</f>
        <v>1</v>
      </c>
      <c r="S49" s="73">
        <f>'[1]37'!$R49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Q50+'36'!R50</f>
        <v>0</v>
      </c>
      <c r="S50" s="72">
        <f>'[1]37'!$R50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Q51+'36'!R51</f>
        <v>1</v>
      </c>
      <c r="S51" s="72">
        <f>'[1]37'!$R51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5</v>
      </c>
      <c r="P52" s="63">
        <v>0</v>
      </c>
      <c r="Q52" s="33">
        <f t="shared" si="0"/>
        <v>5</v>
      </c>
      <c r="R52" s="34">
        <f>Q52+'36'!R52</f>
        <v>118</v>
      </c>
      <c r="S52" s="73">
        <f>'[1]37'!$R52</f>
        <v>190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1</v>
      </c>
      <c r="J53" s="30">
        <v>1</v>
      </c>
      <c r="K53" s="30">
        <v>0</v>
      </c>
      <c r="L53" s="30">
        <v>0</v>
      </c>
      <c r="M53" s="30">
        <v>0</v>
      </c>
      <c r="N53" s="30">
        <v>12</v>
      </c>
      <c r="O53" s="30">
        <v>15</v>
      </c>
      <c r="P53" s="63">
        <v>0</v>
      </c>
      <c r="Q53" s="33">
        <f t="shared" si="0"/>
        <v>29</v>
      </c>
      <c r="R53" s="34">
        <f>Q53+'36'!R53</f>
        <v>735</v>
      </c>
      <c r="S53" s="73">
        <f>'[1]37'!$R53</f>
        <v>1095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Q54+'36'!R54</f>
        <v>0</v>
      </c>
      <c r="S54" s="72">
        <f>'[1]37'!$R54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Q55+'36'!R55</f>
        <v>0</v>
      </c>
      <c r="S55" s="72">
        <f>'[1]37'!$R55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Q56+'36'!R56</f>
        <v>0</v>
      </c>
      <c r="S56" s="72">
        <f>'[1]37'!$R56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1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Q57+'36'!R57</f>
        <v>19</v>
      </c>
      <c r="S57" s="73">
        <f>'[1]37'!$R57</f>
        <v>60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Q58+'36'!R58</f>
        <v>23</v>
      </c>
      <c r="S58" s="73">
        <f>'[1]37'!$R58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Q59+'36'!R59</f>
        <v>5</v>
      </c>
      <c r="S59" s="73">
        <f>'[1]37'!$R59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Q60+'36'!R60</f>
        <v>0</v>
      </c>
      <c r="S60" s="73">
        <f>'[1]37'!$R60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1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1</v>
      </c>
      <c r="R61" s="34">
        <f>Q61+'36'!R61</f>
        <v>1</v>
      </c>
      <c r="S61" s="73">
        <f>'[1]37'!$R61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1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Q62+'36'!R62</f>
        <v>21</v>
      </c>
      <c r="S62" s="73">
        <f>'[1]37'!$R62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Q63+'36'!R63</f>
        <v>5</v>
      </c>
      <c r="S63" s="73">
        <f>'[1]37'!$R63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Q64+'36'!R64</f>
        <v>11</v>
      </c>
      <c r="S64" s="73">
        <f>'[1]37'!$R64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4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4</v>
      </c>
      <c r="R65" s="34">
        <f>Q65+'36'!R65</f>
        <v>66</v>
      </c>
      <c r="S65" s="73">
        <f>'[1]37'!$R65</f>
        <v>111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Q66+'36'!R66</f>
        <v>1</v>
      </c>
      <c r="S66" s="73">
        <f>'[1]37'!$R66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Q67+'36'!R67</f>
        <v>14</v>
      </c>
      <c r="S67" s="73">
        <f>'[1]37'!$R67</f>
        <v>14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9</v>
      </c>
      <c r="O68" s="30">
        <v>1</v>
      </c>
      <c r="P68" s="63">
        <v>0</v>
      </c>
      <c r="Q68" s="33">
        <f t="shared" si="0"/>
        <v>10</v>
      </c>
      <c r="R68" s="34">
        <f>Q68+'36'!R68</f>
        <v>379</v>
      </c>
      <c r="S68" s="73">
        <f>'[1]37'!$R68</f>
        <v>370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Q69+'36'!R69</f>
        <v>4</v>
      </c>
      <c r="S69" s="73">
        <f>'[1]37'!$R69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Q70+'36'!R70</f>
        <v>12</v>
      </c>
      <c r="S70" s="73">
        <f>'[1]37'!$R70</f>
        <v>18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Q71+'36'!R71</f>
        <v>97</v>
      </c>
      <c r="S71" s="73">
        <f>'[1]37'!$R71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Q72+'36'!R72</f>
        <v>0</v>
      </c>
      <c r="S72" s="72">
        <f>'[1]37'!$R72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Q73+'36'!R73</f>
        <v>0</v>
      </c>
      <c r="S73" s="72">
        <f>'[1]37'!$R73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Q74+'36'!R74</f>
        <v>89</v>
      </c>
      <c r="S74" s="73">
        <f>'[1]37'!$R74</f>
        <v>79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Q75+'36'!R75</f>
        <v>11</v>
      </c>
      <c r="S75" s="73">
        <f>'[1]37'!$R75</f>
        <v>1393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Q76+'36'!R76</f>
        <v>0</v>
      </c>
      <c r="S76" s="72">
        <f>'[1]37'!$R76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Q77+'36'!R77</f>
        <v>4</v>
      </c>
      <c r="S77" s="73">
        <f>'[1]37'!$R77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1</v>
      </c>
      <c r="P78" s="63">
        <v>0</v>
      </c>
      <c r="Q78" s="33">
        <f t="shared" si="0"/>
        <v>1</v>
      </c>
      <c r="R78" s="34">
        <f>Q78+'36'!R78</f>
        <v>43</v>
      </c>
      <c r="S78" s="73">
        <f>'[1]37'!$R78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Q79+'36'!R79</f>
        <v>0</v>
      </c>
      <c r="S79" s="72">
        <f>'[1]37'!$R79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Q80+'36'!R80</f>
        <v>0</v>
      </c>
      <c r="S80" s="73">
        <f>'[1]37'!$R80</f>
        <v>3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Q81+'36'!R81</f>
        <v>0</v>
      </c>
      <c r="S81" s="72">
        <f>'[1]37'!$R81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12</v>
      </c>
      <c r="O82" s="30">
        <v>0</v>
      </c>
      <c r="P82" s="63">
        <v>0</v>
      </c>
      <c r="Q82" s="33">
        <f t="shared" si="0"/>
        <v>12</v>
      </c>
      <c r="R82" s="34">
        <f>Q82+'36'!R82</f>
        <v>1029</v>
      </c>
      <c r="S82" s="73">
        <f>'[1]37'!$R82</f>
        <v>1006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Q83+'36'!R83</f>
        <v>0</v>
      </c>
      <c r="S83" s="72">
        <f>'[1]37'!$R83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1</v>
      </c>
      <c r="K84" s="30">
        <v>2</v>
      </c>
      <c r="L84" s="30">
        <v>0</v>
      </c>
      <c r="M84" s="30">
        <v>0</v>
      </c>
      <c r="N84" s="30">
        <v>1</v>
      </c>
      <c r="O84" s="30">
        <v>0</v>
      </c>
      <c r="P84" s="63">
        <v>0</v>
      </c>
      <c r="Q84" s="37">
        <f t="shared" si="0"/>
        <v>4</v>
      </c>
      <c r="R84" s="77">
        <f>Q84+'36'!R84</f>
        <v>58</v>
      </c>
      <c r="S84" s="75">
        <f>'[1]37'!$R84</f>
        <v>82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37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37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Q87+'36'!R87</f>
        <v>1</v>
      </c>
      <c r="S87" s="73">
        <f>'[1]37'!$R87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Q88+'36'!R88</f>
        <v>68</v>
      </c>
      <c r="S88" s="73">
        <f>'[1]37'!$R88</f>
        <v>213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2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2</v>
      </c>
      <c r="R89" s="34">
        <f>Q89+'36'!R89</f>
        <v>11</v>
      </c>
      <c r="S89" s="73">
        <f>'[1]37'!$R89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1</v>
      </c>
      <c r="K90" s="30">
        <v>0</v>
      </c>
      <c r="L90" s="30">
        <v>0</v>
      </c>
      <c r="M90" s="30">
        <v>0</v>
      </c>
      <c r="N90" s="30">
        <v>1</v>
      </c>
      <c r="O90" s="30">
        <v>1</v>
      </c>
      <c r="P90" s="63">
        <v>0</v>
      </c>
      <c r="Q90" s="33">
        <f t="shared" si="1"/>
        <v>3</v>
      </c>
      <c r="R90" s="34">
        <f>Q90+'36'!R90</f>
        <v>64</v>
      </c>
      <c r="S90" s="73">
        <f>'[1]37'!$R90</f>
        <v>72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Q91+'36'!R91</f>
        <v>2</v>
      </c>
      <c r="S91" s="73">
        <f>'[1]37'!$R91</f>
        <v>3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Q92+'36'!R92</f>
        <v>0</v>
      </c>
      <c r="S92" s="73">
        <f>'[1]37'!$R92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Q93+'36'!R93</f>
        <v>41</v>
      </c>
      <c r="S93" s="73">
        <f>'[1]37'!$R93</f>
        <v>56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Q94+'36'!R94</f>
        <v>40</v>
      </c>
      <c r="S94" s="73">
        <f>'[1]37'!$R94</f>
        <v>27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Q95+'36'!R95</f>
        <v>10</v>
      </c>
      <c r="S95" s="73">
        <f>'[1]37'!$R95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2</v>
      </c>
      <c r="J96" s="30">
        <v>2</v>
      </c>
      <c r="K96" s="30">
        <v>0</v>
      </c>
      <c r="L96" s="30">
        <v>0</v>
      </c>
      <c r="M96" s="30">
        <v>0</v>
      </c>
      <c r="N96" s="30">
        <v>13</v>
      </c>
      <c r="O96" s="30">
        <v>2</v>
      </c>
      <c r="P96" s="63">
        <v>1</v>
      </c>
      <c r="Q96" s="33">
        <f t="shared" si="1"/>
        <v>20</v>
      </c>
      <c r="R96" s="34">
        <f>Q96+'36'!R96</f>
        <v>559</v>
      </c>
      <c r="S96" s="73">
        <f>'[1]37'!$R96</f>
        <v>1299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6</v>
      </c>
      <c r="O97" s="30">
        <v>0</v>
      </c>
      <c r="P97" s="63">
        <v>0</v>
      </c>
      <c r="Q97" s="33">
        <f t="shared" si="1"/>
        <v>6</v>
      </c>
      <c r="R97" s="34">
        <f>Q97+'36'!R97</f>
        <v>256</v>
      </c>
      <c r="S97" s="73">
        <f>'[1]37'!$R97</f>
        <v>279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2</v>
      </c>
      <c r="P98" s="63">
        <v>0</v>
      </c>
      <c r="Q98" s="33">
        <f t="shared" si="1"/>
        <v>2</v>
      </c>
      <c r="R98" s="34">
        <f>Q98+'36'!R98</f>
        <v>186</v>
      </c>
      <c r="S98" s="73">
        <f>'[1]37'!$R98</f>
        <v>187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Q99+'36'!R99</f>
        <v>3</v>
      </c>
      <c r="S99" s="72">
        <f>'[1]37'!$R99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Q100+'36'!R100</f>
        <v>1</v>
      </c>
      <c r="S100" s="72">
        <f>'[1]37'!$R100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Q101+'36'!R101</f>
        <v>0</v>
      </c>
      <c r="S101" s="72">
        <f>'[1]37'!$R101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Q102+'36'!R102</f>
        <v>1</v>
      </c>
      <c r="S102" s="72">
        <f>'[1]37'!$R102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Q103+'36'!R103</f>
        <v>187</v>
      </c>
      <c r="S103" s="73">
        <f>'[1]37'!$R103</f>
        <v>153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Q104+'36'!R104</f>
        <v>15</v>
      </c>
      <c r="S104" s="72">
        <f>'[1]37'!$R104</f>
        <v>7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Q105+'36'!R105</f>
        <v>0</v>
      </c>
      <c r="S105" s="72">
        <f>'[1]37'!$R105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Q106+'36'!R106</f>
        <v>0</v>
      </c>
      <c r="S106" s="73">
        <f>'[1]37'!$R106</f>
        <v>13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Q107+'36'!R107</f>
        <v>16</v>
      </c>
      <c r="S107" s="73">
        <f>'[1]37'!$R107</f>
        <v>19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Q108+'36'!R108</f>
        <v>3</v>
      </c>
      <c r="S108" s="73">
        <f>'[1]37'!$R108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Q109+'36'!R109</f>
        <v>0</v>
      </c>
      <c r="S109" s="72">
        <f>'[1]37'!$R109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Q110+'36'!R110</f>
        <v>0</v>
      </c>
      <c r="S110" s="72">
        <f>'[1]37'!$R110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Q111+'36'!R111</f>
        <v>0</v>
      </c>
      <c r="S111" s="72">
        <f>'[1]37'!$R111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Q112+'36'!R112</f>
        <v>0</v>
      </c>
      <c r="S112" s="72">
        <f>'[1]37'!$R112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5</v>
      </c>
      <c r="J113" s="30">
        <v>0</v>
      </c>
      <c r="K113" s="30">
        <v>0</v>
      </c>
      <c r="L113" s="30">
        <v>9</v>
      </c>
      <c r="M113" s="30">
        <v>0</v>
      </c>
      <c r="N113" s="30">
        <v>44</v>
      </c>
      <c r="O113" s="30">
        <v>16</v>
      </c>
      <c r="P113" s="63">
        <v>0</v>
      </c>
      <c r="Q113" s="33">
        <f t="shared" si="1"/>
        <v>74</v>
      </c>
      <c r="R113" s="34">
        <f>Q113+'36'!R113</f>
        <v>2192</v>
      </c>
      <c r="S113" s="73">
        <f>'[1]37'!$R113</f>
        <v>2947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Q114+'36'!R114</f>
        <v>138</v>
      </c>
      <c r="S114" s="73">
        <f>'[1]37'!$R114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Q115+'36'!R115</f>
        <v>16</v>
      </c>
      <c r="S115" s="73">
        <f>'[1]37'!$R115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1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1</v>
      </c>
      <c r="R116" s="34">
        <f>Q116+'36'!R116</f>
        <v>92</v>
      </c>
      <c r="S116" s="73">
        <f>'[1]37'!$R116</f>
        <v>143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Q117+'36'!R117</f>
        <v>32</v>
      </c>
      <c r="S117" s="73">
        <f>'[1]37'!$R117</f>
        <v>49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0</v>
      </c>
      <c r="R118" s="34">
        <f>Q118+'36'!R118</f>
        <v>1367</v>
      </c>
      <c r="S118" s="73">
        <f>'[1]37'!$R118</f>
        <v>3135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Q119+'36'!R119</f>
        <v>0</v>
      </c>
      <c r="S119" s="72">
        <f>'[1]37'!$R119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Q120+'36'!R120</f>
        <v>0</v>
      </c>
      <c r="S120" s="72">
        <f>'[1]37'!$R120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Q121+'36'!R121</f>
        <v>6</v>
      </c>
      <c r="S121" s="73">
        <f>'[1]37'!$R121</f>
        <v>17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Q122+'36'!R122</f>
        <v>749</v>
      </c>
      <c r="S122" s="73">
        <f>'[1]37'!$R122</f>
        <v>1248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Q123+'36'!R123</f>
        <v>0</v>
      </c>
      <c r="S123" s="72">
        <f>'[1]37'!$R123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Q124+'36'!R124</f>
        <v>0</v>
      </c>
      <c r="S124" s="72">
        <f>'[1]37'!$R124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Q125+'36'!R125</f>
        <v>0</v>
      </c>
      <c r="S125" s="84">
        <f>'[1]37'!$R125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Q126+'36'!R126</f>
        <v>0</v>
      </c>
      <c r="S126" s="84">
        <f>'[1]37'!$R126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Q127+'36'!R127</f>
        <v>0</v>
      </c>
      <c r="S127" s="85">
        <f>'[1]37'!$R127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Q128+'36'!R128</f>
        <v>50</v>
      </c>
      <c r="S128" s="86">
        <f>'[1]37'!$R128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37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2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37</v>
      </c>
    </row>
    <row r="132" spans="1:20" ht="20.100000000000001" customHeight="1">
      <c r="A132" s="98" t="s">
        <v>200</v>
      </c>
      <c r="B132" s="92">
        <v>95</v>
      </c>
      <c r="C132" s="30">
        <v>19</v>
      </c>
      <c r="D132" s="30">
        <v>6</v>
      </c>
      <c r="E132" s="30">
        <v>19</v>
      </c>
      <c r="F132" s="30">
        <v>51</v>
      </c>
      <c r="G132" s="30">
        <v>7</v>
      </c>
      <c r="H132" s="30">
        <v>76</v>
      </c>
      <c r="I132" s="30">
        <v>30</v>
      </c>
      <c r="J132" s="30">
        <v>55</v>
      </c>
      <c r="K132" s="30">
        <v>127</v>
      </c>
      <c r="L132" s="30">
        <v>17</v>
      </c>
      <c r="M132" s="30">
        <v>78</v>
      </c>
      <c r="N132" s="30">
        <v>122</v>
      </c>
      <c r="O132" s="30">
        <v>37</v>
      </c>
      <c r="P132" s="63">
        <v>74</v>
      </c>
      <c r="Q132" s="33">
        <f t="shared" ref="Q132:Q137" si="2">SUM(B132:P132)</f>
        <v>813</v>
      </c>
      <c r="R132" s="34">
        <f>Q132+'36'!R132</f>
        <v>32278</v>
      </c>
      <c r="S132" s="88">
        <f>'[1]37'!$R132</f>
        <v>31278</v>
      </c>
      <c r="T132" s="81" t="s">
        <v>201</v>
      </c>
    </row>
    <row r="133" spans="1:20" ht="20.100000000000001" customHeight="1">
      <c r="A133" s="105" t="s">
        <v>202</v>
      </c>
      <c r="B133" s="92">
        <v>1</v>
      </c>
      <c r="C133" s="30">
        <v>0</v>
      </c>
      <c r="D133" s="30">
        <v>0</v>
      </c>
      <c r="E133" s="30">
        <v>1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1</v>
      </c>
      <c r="N133" s="30">
        <v>1</v>
      </c>
      <c r="O133" s="30">
        <v>0</v>
      </c>
      <c r="P133" s="63">
        <v>0</v>
      </c>
      <c r="Q133" s="33">
        <f t="shared" si="2"/>
        <v>4</v>
      </c>
      <c r="R133" s="34">
        <f>Q133+'36'!R133</f>
        <v>360</v>
      </c>
      <c r="S133" s="86">
        <f>'[1]37'!$R133</f>
        <v>369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1</v>
      </c>
      <c r="O134" s="30">
        <v>0</v>
      </c>
      <c r="P134" s="63">
        <v>0</v>
      </c>
      <c r="Q134" s="51">
        <f t="shared" si="2"/>
        <v>2</v>
      </c>
      <c r="R134" s="34">
        <f>Q134+'36'!R134</f>
        <v>301</v>
      </c>
      <c r="S134" s="86">
        <f>'[1]37'!$R134</f>
        <v>284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Q135+'36'!R135</f>
        <v>0</v>
      </c>
      <c r="S135" s="86">
        <f>'[1]37'!$R135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2</v>
      </c>
      <c r="D136" s="30">
        <v>3</v>
      </c>
      <c r="E136" s="30">
        <v>0</v>
      </c>
      <c r="F136" s="30">
        <v>8</v>
      </c>
      <c r="G136" s="30">
        <v>0</v>
      </c>
      <c r="H136" s="30">
        <v>8</v>
      </c>
      <c r="I136" s="30">
        <v>2</v>
      </c>
      <c r="J136" s="30">
        <v>0</v>
      </c>
      <c r="K136" s="30">
        <v>6</v>
      </c>
      <c r="L136" s="30">
        <v>11</v>
      </c>
      <c r="M136" s="30">
        <v>9</v>
      </c>
      <c r="N136" s="30">
        <v>16</v>
      </c>
      <c r="O136" s="30">
        <v>1</v>
      </c>
      <c r="P136" s="63">
        <v>17</v>
      </c>
      <c r="Q136" s="51">
        <f t="shared" si="2"/>
        <v>87</v>
      </c>
      <c r="R136" s="34">
        <f>Q136+'36'!R136</f>
        <v>3303</v>
      </c>
      <c r="S136" s="86">
        <f>'[1]37'!$R136</f>
        <v>3360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Q137+'36'!R137</f>
        <v>0</v>
      </c>
      <c r="S137" s="86">
        <f>'[1]37'!$R137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577" priority="34" operator="greaterThan">
      <formula>0</formula>
    </cfRule>
  </conditionalFormatting>
  <conditionalFormatting sqref="Q44">
    <cfRule type="cellIs" dxfId="576" priority="33" operator="greaterThan">
      <formula>0</formula>
    </cfRule>
  </conditionalFormatting>
  <conditionalFormatting sqref="Q46">
    <cfRule type="cellIs" dxfId="575" priority="32" operator="greaterThan">
      <formula>0</formula>
    </cfRule>
  </conditionalFormatting>
  <conditionalFormatting sqref="B46:P46">
    <cfRule type="cellIs" dxfId="574" priority="31" operator="greaterThan">
      <formula>0</formula>
    </cfRule>
  </conditionalFormatting>
  <conditionalFormatting sqref="B50:P51">
    <cfRule type="cellIs" dxfId="573" priority="30" operator="greaterThan">
      <formula>0</formula>
    </cfRule>
  </conditionalFormatting>
  <conditionalFormatting sqref="Q50:Q51">
    <cfRule type="cellIs" dxfId="572" priority="29" operator="greaterThan">
      <formula>0</formula>
    </cfRule>
  </conditionalFormatting>
  <conditionalFormatting sqref="Q54:Q56">
    <cfRule type="cellIs" dxfId="571" priority="28" operator="greaterThan">
      <formula>0</formula>
    </cfRule>
  </conditionalFormatting>
  <conditionalFormatting sqref="B54:P56">
    <cfRule type="cellIs" dxfId="570" priority="27" operator="greaterThan">
      <formula>0</formula>
    </cfRule>
  </conditionalFormatting>
  <conditionalFormatting sqref="Q72:Q73">
    <cfRule type="cellIs" dxfId="569" priority="26" operator="greaterThan">
      <formula>0</formula>
    </cfRule>
  </conditionalFormatting>
  <conditionalFormatting sqref="B72:P73">
    <cfRule type="cellIs" dxfId="568" priority="25" operator="greaterThan">
      <formula>0</formula>
    </cfRule>
  </conditionalFormatting>
  <conditionalFormatting sqref="Q81">
    <cfRule type="cellIs" dxfId="567" priority="24" operator="greaterThan">
      <formula>0</formula>
    </cfRule>
  </conditionalFormatting>
  <conditionalFormatting sqref="B81:P81">
    <cfRule type="cellIs" dxfId="566" priority="23" operator="greaterThan">
      <formula>0</formula>
    </cfRule>
  </conditionalFormatting>
  <conditionalFormatting sqref="Q76">
    <cfRule type="cellIs" dxfId="565" priority="22" operator="greaterThan">
      <formula>0</formula>
    </cfRule>
  </conditionalFormatting>
  <conditionalFormatting sqref="B76:P76">
    <cfRule type="cellIs" dxfId="564" priority="21" operator="greaterThan">
      <formula>0</formula>
    </cfRule>
  </conditionalFormatting>
  <conditionalFormatting sqref="Q79">
    <cfRule type="cellIs" dxfId="563" priority="20" operator="greaterThan">
      <formula>0</formula>
    </cfRule>
  </conditionalFormatting>
  <conditionalFormatting sqref="B79:P79">
    <cfRule type="cellIs" dxfId="562" priority="19" operator="greaterThan">
      <formula>0</formula>
    </cfRule>
  </conditionalFormatting>
  <conditionalFormatting sqref="Q83">
    <cfRule type="cellIs" dxfId="561" priority="18" operator="greaterThan">
      <formula>0</formula>
    </cfRule>
  </conditionalFormatting>
  <conditionalFormatting sqref="B83:P83">
    <cfRule type="cellIs" dxfId="560" priority="17" operator="greaterThan">
      <formula>0</formula>
    </cfRule>
  </conditionalFormatting>
  <conditionalFormatting sqref="Q100:Q102 Q104:Q105">
    <cfRule type="cellIs" dxfId="559" priority="16" operator="greaterThan">
      <formula>0</formula>
    </cfRule>
  </conditionalFormatting>
  <conditionalFormatting sqref="B104:P105 B100:P102">
    <cfRule type="cellIs" dxfId="558" priority="15" operator="greaterThan">
      <formula>0</formula>
    </cfRule>
  </conditionalFormatting>
  <conditionalFormatting sqref="Q109:Q111">
    <cfRule type="cellIs" dxfId="557" priority="14" operator="greaterThan">
      <formula>0</formula>
    </cfRule>
  </conditionalFormatting>
  <conditionalFormatting sqref="B109:P111">
    <cfRule type="cellIs" dxfId="556" priority="13" operator="greaterThan">
      <formula>0</formula>
    </cfRule>
  </conditionalFormatting>
  <conditionalFormatting sqref="Q119:Q120">
    <cfRule type="cellIs" dxfId="555" priority="12" operator="greaterThan">
      <formula>0</formula>
    </cfRule>
  </conditionalFormatting>
  <conditionalFormatting sqref="B119:P120">
    <cfRule type="cellIs" dxfId="554" priority="11" operator="greaterThan">
      <formula>0</formula>
    </cfRule>
  </conditionalFormatting>
  <conditionalFormatting sqref="Q123">
    <cfRule type="cellIs" dxfId="553" priority="10" operator="greaterThan">
      <formula>0</formula>
    </cfRule>
  </conditionalFormatting>
  <conditionalFormatting sqref="B123:P123">
    <cfRule type="cellIs" dxfId="552" priority="9" operator="greaterThan">
      <formula>0</formula>
    </cfRule>
  </conditionalFormatting>
  <conditionalFormatting sqref="Q125:Q127">
    <cfRule type="cellIs" dxfId="551" priority="8" operator="greaterThan">
      <formula>0</formula>
    </cfRule>
  </conditionalFormatting>
  <conditionalFormatting sqref="B125:P127">
    <cfRule type="cellIs" dxfId="550" priority="7" operator="greaterThan">
      <formula>0</formula>
    </cfRule>
  </conditionalFormatting>
  <conditionalFormatting sqref="Q124">
    <cfRule type="cellIs" dxfId="549" priority="6" operator="greaterThan">
      <formula>0</formula>
    </cfRule>
  </conditionalFormatting>
  <conditionalFormatting sqref="B124:P124">
    <cfRule type="cellIs" dxfId="548" priority="5" operator="greaterThan">
      <formula>0</formula>
    </cfRule>
  </conditionalFormatting>
  <conditionalFormatting sqref="Q112">
    <cfRule type="cellIs" dxfId="547" priority="4" operator="greaterThan">
      <formula>0</formula>
    </cfRule>
  </conditionalFormatting>
  <conditionalFormatting sqref="B112:P112">
    <cfRule type="cellIs" dxfId="546" priority="3" operator="greaterThan">
      <formula>0</formula>
    </cfRule>
  </conditionalFormatting>
  <conditionalFormatting sqref="Q99">
    <cfRule type="cellIs" dxfId="545" priority="2" operator="greaterThan">
      <formula>0</formula>
    </cfRule>
  </conditionalFormatting>
  <conditionalFormatting sqref="B99:P99">
    <cfRule type="cellIs" dxfId="544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59"/>
  <sheetViews>
    <sheetView view="pageBreakPreview" topLeftCell="A129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SUM('37'!L13,"1")</f>
        <v>44087</v>
      </c>
      <c r="J13" s="151"/>
      <c r="K13" s="111" t="s">
        <v>222</v>
      </c>
      <c r="L13" s="151">
        <f>I13+6</f>
        <v>44093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38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38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38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38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1</v>
      </c>
      <c r="K43" s="30">
        <v>0</v>
      </c>
      <c r="L43" s="30">
        <v>2</v>
      </c>
      <c r="M43" s="30">
        <v>0</v>
      </c>
      <c r="N43" s="30">
        <v>3</v>
      </c>
      <c r="O43" s="30">
        <v>0</v>
      </c>
      <c r="P43" s="63">
        <v>0</v>
      </c>
      <c r="Q43" s="27">
        <f>SUM(B43:P43)</f>
        <v>6</v>
      </c>
      <c r="R43" s="28">
        <f>Q43+'37'!R43</f>
        <v>608</v>
      </c>
      <c r="S43" s="71">
        <f>'[1]38'!$R43</f>
        <v>829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Q44+'37'!R44</f>
        <v>0</v>
      </c>
      <c r="S44" s="72">
        <f>'[1]38'!$R44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Q45+'37'!R45</f>
        <v>2</v>
      </c>
      <c r="S45" s="73">
        <f>'[1]38'!$R45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Q46+'37'!R46</f>
        <v>1</v>
      </c>
      <c r="S46" s="72">
        <f>'[1]38'!$R46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Q47+'37'!R47</f>
        <v>2</v>
      </c>
      <c r="S47" s="73">
        <f>'[1]38'!$R47</f>
        <v>2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Q48+'37'!R48</f>
        <v>224</v>
      </c>
      <c r="S48" s="73">
        <f>'[1]38'!$R48</f>
        <v>214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Q49+'37'!R49</f>
        <v>1</v>
      </c>
      <c r="S49" s="73">
        <f>'[1]38'!$R49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Q50+'37'!R50</f>
        <v>0</v>
      </c>
      <c r="S50" s="72">
        <f>'[1]38'!$R50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Q51+'37'!R51</f>
        <v>1</v>
      </c>
      <c r="S51" s="72">
        <f>'[1]38'!$R51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Q52+'37'!R52</f>
        <v>118</v>
      </c>
      <c r="S52" s="73">
        <f>'[1]38'!$R52</f>
        <v>191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3</v>
      </c>
      <c r="K53" s="30">
        <v>0</v>
      </c>
      <c r="L53" s="30">
        <v>0</v>
      </c>
      <c r="M53" s="30">
        <v>0</v>
      </c>
      <c r="N53" s="30">
        <v>5</v>
      </c>
      <c r="O53" s="30">
        <v>0</v>
      </c>
      <c r="P53" s="63">
        <v>1</v>
      </c>
      <c r="Q53" s="33">
        <f t="shared" si="0"/>
        <v>9</v>
      </c>
      <c r="R53" s="34">
        <f>Q53+'37'!R53</f>
        <v>744</v>
      </c>
      <c r="S53" s="73">
        <f>'[1]38'!$R53</f>
        <v>1095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Q54+'37'!R54</f>
        <v>0</v>
      </c>
      <c r="S54" s="72">
        <f>'[1]38'!$R54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Q55+'37'!R55</f>
        <v>0</v>
      </c>
      <c r="S55" s="72">
        <f>'[1]38'!$R55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Q56+'37'!R56</f>
        <v>0</v>
      </c>
      <c r="S56" s="72">
        <f>'[1]38'!$R56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Q57+'37'!R57</f>
        <v>19</v>
      </c>
      <c r="S57" s="73">
        <f>'[1]38'!$R57</f>
        <v>60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Q58+'37'!R58</f>
        <v>23</v>
      </c>
      <c r="S58" s="73">
        <f>'[1]38'!$R58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Q59+'37'!R59</f>
        <v>5</v>
      </c>
      <c r="S59" s="73">
        <f>'[1]38'!$R59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Q60+'37'!R60</f>
        <v>0</v>
      </c>
      <c r="S60" s="73">
        <f>'[1]38'!$R60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Q61+'37'!R61</f>
        <v>1</v>
      </c>
      <c r="S61" s="73">
        <f>'[1]38'!$R61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Q62+'37'!R62</f>
        <v>21</v>
      </c>
      <c r="S62" s="73">
        <f>'[1]38'!$R62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Q63+'37'!R63</f>
        <v>5</v>
      </c>
      <c r="S63" s="73">
        <f>'[1]38'!$R63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Q64+'37'!R64</f>
        <v>11</v>
      </c>
      <c r="S64" s="73">
        <f>'[1]38'!$R64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Q65+'37'!R65</f>
        <v>66</v>
      </c>
      <c r="S65" s="73">
        <f>'[1]38'!$R65</f>
        <v>111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3</v>
      </c>
      <c r="K66" s="30">
        <v>0</v>
      </c>
      <c r="L66" s="30">
        <v>0</v>
      </c>
      <c r="M66" s="30">
        <v>0</v>
      </c>
      <c r="N66" s="30">
        <v>1</v>
      </c>
      <c r="O66" s="30">
        <v>0</v>
      </c>
      <c r="P66" s="63">
        <v>0</v>
      </c>
      <c r="Q66" s="33">
        <f t="shared" si="0"/>
        <v>4</v>
      </c>
      <c r="R66" s="34">
        <f>Q66+'37'!R66</f>
        <v>5</v>
      </c>
      <c r="S66" s="73">
        <f>'[1]38'!$R66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Q67+'37'!R67</f>
        <v>14</v>
      </c>
      <c r="S67" s="73">
        <f>'[1]38'!$R67</f>
        <v>14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2</v>
      </c>
      <c r="M68" s="30">
        <v>0</v>
      </c>
      <c r="N68" s="30">
        <v>22</v>
      </c>
      <c r="O68" s="30">
        <v>0</v>
      </c>
      <c r="P68" s="63">
        <v>0</v>
      </c>
      <c r="Q68" s="33">
        <f t="shared" si="0"/>
        <v>24</v>
      </c>
      <c r="R68" s="34">
        <f>Q68+'37'!R68</f>
        <v>403</v>
      </c>
      <c r="S68" s="73">
        <f>'[1]38'!$R68</f>
        <v>370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Q69+'37'!R69</f>
        <v>4</v>
      </c>
      <c r="S69" s="73">
        <f>'[1]38'!$R69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Q70+'37'!R70</f>
        <v>12</v>
      </c>
      <c r="S70" s="73">
        <f>'[1]38'!$R70</f>
        <v>18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Q71+'37'!R71</f>
        <v>97</v>
      </c>
      <c r="S71" s="73">
        <f>'[1]38'!$R71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Q72+'37'!R72</f>
        <v>0</v>
      </c>
      <c r="S72" s="72">
        <f>'[1]38'!$R72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Q73+'37'!R73</f>
        <v>0</v>
      </c>
      <c r="S73" s="72">
        <f>'[1]38'!$R73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Q74+'37'!R74</f>
        <v>89</v>
      </c>
      <c r="S74" s="73">
        <f>'[1]38'!$R74</f>
        <v>79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Q75+'37'!R75</f>
        <v>11</v>
      </c>
      <c r="S75" s="73">
        <f>'[1]38'!$R75</f>
        <v>1393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Q76+'37'!R76</f>
        <v>0</v>
      </c>
      <c r="S76" s="72">
        <f>'[1]38'!$R76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Q77+'37'!R77</f>
        <v>4</v>
      </c>
      <c r="S77" s="73">
        <f>'[1]38'!$R77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Q78+'37'!R78</f>
        <v>43</v>
      </c>
      <c r="S78" s="73">
        <f>'[1]38'!$R78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Q79+'37'!R79</f>
        <v>0</v>
      </c>
      <c r="S79" s="72">
        <f>'[1]38'!$R79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Q80+'37'!R80</f>
        <v>0</v>
      </c>
      <c r="S80" s="73">
        <f>'[1]38'!$R80</f>
        <v>3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Q81+'37'!R81</f>
        <v>0</v>
      </c>
      <c r="S81" s="72">
        <f>'[1]38'!$R81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4</v>
      </c>
      <c r="K82" s="30">
        <v>0</v>
      </c>
      <c r="L82" s="30">
        <v>6</v>
      </c>
      <c r="M82" s="30">
        <v>0</v>
      </c>
      <c r="N82" s="30">
        <v>27</v>
      </c>
      <c r="O82" s="30">
        <v>0</v>
      </c>
      <c r="P82" s="63">
        <v>0</v>
      </c>
      <c r="Q82" s="33">
        <f t="shared" si="0"/>
        <v>37</v>
      </c>
      <c r="R82" s="34">
        <f>Q82+'37'!R82</f>
        <v>1066</v>
      </c>
      <c r="S82" s="73">
        <f>'[1]38'!$R82</f>
        <v>1006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Q83+'37'!R83</f>
        <v>0</v>
      </c>
      <c r="S83" s="72">
        <f>'[1]38'!$R83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1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1</v>
      </c>
      <c r="O84" s="30">
        <v>0</v>
      </c>
      <c r="P84" s="63">
        <v>0</v>
      </c>
      <c r="Q84" s="37">
        <f t="shared" si="0"/>
        <v>2</v>
      </c>
      <c r="R84" s="77">
        <f>Q84+'37'!R84</f>
        <v>60</v>
      </c>
      <c r="S84" s="75">
        <f>'[1]38'!$R84</f>
        <v>82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38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38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Q87+'37'!R87</f>
        <v>1</v>
      </c>
      <c r="S87" s="73">
        <f>'[1]38'!$R87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Q88+'37'!R88</f>
        <v>68</v>
      </c>
      <c r="S88" s="73">
        <f>'[1]38'!$R88</f>
        <v>213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1</v>
      </c>
      <c r="D89" s="30">
        <v>0</v>
      </c>
      <c r="E89" s="30">
        <v>1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1</v>
      </c>
      <c r="M89" s="30">
        <v>2</v>
      </c>
      <c r="N89" s="30">
        <v>4</v>
      </c>
      <c r="O89" s="30">
        <v>0</v>
      </c>
      <c r="P89" s="63">
        <v>0</v>
      </c>
      <c r="Q89" s="33">
        <f t="shared" si="1"/>
        <v>9</v>
      </c>
      <c r="R89" s="34">
        <f>Q89+'37'!R89</f>
        <v>20</v>
      </c>
      <c r="S89" s="73">
        <f>'[1]38'!$R89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3</v>
      </c>
      <c r="K90" s="30">
        <v>0</v>
      </c>
      <c r="L90" s="30">
        <v>2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5</v>
      </c>
      <c r="R90" s="34">
        <f>Q90+'37'!R90</f>
        <v>69</v>
      </c>
      <c r="S90" s="73">
        <f>'[1]38'!$R90</f>
        <v>72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Q91+'37'!R91</f>
        <v>2</v>
      </c>
      <c r="S91" s="73">
        <f>'[1]38'!$R91</f>
        <v>3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Q92+'37'!R92</f>
        <v>0</v>
      </c>
      <c r="S92" s="73">
        <f>'[1]38'!$R92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Q93+'37'!R93</f>
        <v>41</v>
      </c>
      <c r="S93" s="73">
        <f>'[1]38'!$R93</f>
        <v>56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Q94+'37'!R94</f>
        <v>40</v>
      </c>
      <c r="S94" s="73">
        <f>'[1]38'!$R94</f>
        <v>27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Q95+'37'!R95</f>
        <v>10</v>
      </c>
      <c r="S95" s="73">
        <f>'[1]38'!$R95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4</v>
      </c>
      <c r="K96" s="30">
        <v>0</v>
      </c>
      <c r="L96" s="30">
        <v>2</v>
      </c>
      <c r="M96" s="30">
        <v>8</v>
      </c>
      <c r="N96" s="30">
        <v>15</v>
      </c>
      <c r="O96" s="30">
        <v>0</v>
      </c>
      <c r="P96" s="63">
        <v>1</v>
      </c>
      <c r="Q96" s="33">
        <f t="shared" si="1"/>
        <v>30</v>
      </c>
      <c r="R96" s="34">
        <f>Q96+'37'!R96</f>
        <v>589</v>
      </c>
      <c r="S96" s="73">
        <f>'[1]38'!$R96</f>
        <v>1299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Q97+'37'!R97</f>
        <v>256</v>
      </c>
      <c r="S97" s="73">
        <f>'[1]38'!$R97</f>
        <v>279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Q98+'37'!R98</f>
        <v>186</v>
      </c>
      <c r="S98" s="73">
        <f>'[1]38'!$R98</f>
        <v>187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Q99+'37'!R99</f>
        <v>3</v>
      </c>
      <c r="S99" s="72">
        <f>'[1]38'!$R99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Q100+'37'!R100</f>
        <v>1</v>
      </c>
      <c r="S100" s="72">
        <f>'[1]38'!$R100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Q101+'37'!R101</f>
        <v>0</v>
      </c>
      <c r="S101" s="72">
        <f>'[1]38'!$R101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Q102+'37'!R102</f>
        <v>1</v>
      </c>
      <c r="S102" s="72">
        <f>'[1]38'!$R102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2</v>
      </c>
      <c r="K103" s="30">
        <v>0</v>
      </c>
      <c r="L103" s="30">
        <v>0</v>
      </c>
      <c r="M103" s="30">
        <v>1</v>
      </c>
      <c r="N103" s="30">
        <v>0</v>
      </c>
      <c r="O103" s="30">
        <v>0</v>
      </c>
      <c r="P103" s="63">
        <v>0</v>
      </c>
      <c r="Q103" s="33">
        <f t="shared" si="1"/>
        <v>3</v>
      </c>
      <c r="R103" s="34">
        <f>Q103+'37'!R103</f>
        <v>190</v>
      </c>
      <c r="S103" s="73">
        <f>'[1]38'!$R103</f>
        <v>153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Q104+'37'!R104</f>
        <v>15</v>
      </c>
      <c r="S104" s="72">
        <f>'[1]38'!$R104</f>
        <v>7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Q105+'37'!R105</f>
        <v>0</v>
      </c>
      <c r="S105" s="72">
        <f>'[1]38'!$R105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Q106+'37'!R106</f>
        <v>0</v>
      </c>
      <c r="S106" s="73">
        <f>'[1]38'!$R106</f>
        <v>13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1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1</v>
      </c>
      <c r="R107" s="34">
        <f>Q107+'37'!R107</f>
        <v>17</v>
      </c>
      <c r="S107" s="73">
        <f>'[1]38'!$R107</f>
        <v>19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Q108+'37'!R108</f>
        <v>3</v>
      </c>
      <c r="S108" s="73">
        <f>'[1]38'!$R108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Q109+'37'!R109</f>
        <v>0</v>
      </c>
      <c r="S109" s="72">
        <f>'[1]38'!$R109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Q110+'37'!R110</f>
        <v>0</v>
      </c>
      <c r="S110" s="72">
        <f>'[1]38'!$R110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Q111+'37'!R111</f>
        <v>0</v>
      </c>
      <c r="S111" s="72">
        <f>'[1]38'!$R111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Q112+'37'!R112</f>
        <v>0</v>
      </c>
      <c r="S112" s="72">
        <f>'[1]38'!$R112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8</v>
      </c>
      <c r="K113" s="30">
        <v>0</v>
      </c>
      <c r="L113" s="30">
        <v>4</v>
      </c>
      <c r="M113" s="30">
        <v>0</v>
      </c>
      <c r="N113" s="30">
        <v>23</v>
      </c>
      <c r="O113" s="30">
        <v>0</v>
      </c>
      <c r="P113" s="63">
        <v>2</v>
      </c>
      <c r="Q113" s="33">
        <f t="shared" si="1"/>
        <v>37</v>
      </c>
      <c r="R113" s="34">
        <f>Q113+'37'!R113</f>
        <v>2229</v>
      </c>
      <c r="S113" s="73">
        <f>'[1]38'!$R113</f>
        <v>2947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Q114+'37'!R114</f>
        <v>138</v>
      </c>
      <c r="S114" s="73">
        <f>'[1]38'!$R114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Q115+'37'!R115</f>
        <v>16</v>
      </c>
      <c r="S115" s="73">
        <f>'[1]38'!$R115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1</v>
      </c>
      <c r="O116" s="30">
        <v>0</v>
      </c>
      <c r="P116" s="63">
        <v>0</v>
      </c>
      <c r="Q116" s="33">
        <f t="shared" si="1"/>
        <v>1</v>
      </c>
      <c r="R116" s="34">
        <f>Q116+'37'!R116</f>
        <v>93</v>
      </c>
      <c r="S116" s="73">
        <f>'[1]38'!$R116</f>
        <v>143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Q117+'37'!R117</f>
        <v>32</v>
      </c>
      <c r="S117" s="73">
        <f>'[1]38'!$R117</f>
        <v>49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0</v>
      </c>
      <c r="R118" s="34">
        <f>Q118+'37'!R118</f>
        <v>1367</v>
      </c>
      <c r="S118" s="73">
        <f>'[1]38'!$R118</f>
        <v>3196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Q119+'37'!R119</f>
        <v>0</v>
      </c>
      <c r="S119" s="72">
        <f>'[1]38'!$R119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Q120+'37'!R120</f>
        <v>0</v>
      </c>
      <c r="S120" s="72">
        <f>'[1]38'!$R120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Q121+'37'!R121</f>
        <v>6</v>
      </c>
      <c r="S121" s="73">
        <f>'[1]38'!$R121</f>
        <v>17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Q122+'37'!R122</f>
        <v>749</v>
      </c>
      <c r="S122" s="73">
        <f>'[1]38'!$R122</f>
        <v>1255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Q123+'37'!R123</f>
        <v>0</v>
      </c>
      <c r="S123" s="72">
        <f>'[1]38'!$R123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Q124+'37'!R124</f>
        <v>0</v>
      </c>
      <c r="S124" s="72">
        <f>'[1]38'!$R124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Q125+'37'!R125</f>
        <v>0</v>
      </c>
      <c r="S125" s="84">
        <f>'[1]38'!$R125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Q126+'37'!R126</f>
        <v>0</v>
      </c>
      <c r="S126" s="84">
        <f>'[1]38'!$R126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Q127+'37'!R127</f>
        <v>0</v>
      </c>
      <c r="S127" s="85">
        <f>'[1]38'!$R127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Q128+'37'!R128</f>
        <v>50</v>
      </c>
      <c r="S128" s="86">
        <f>'[1]38'!$R128</f>
        <v>32</v>
      </c>
      <c r="T128" s="80" t="s">
        <v>197</v>
      </c>
    </row>
    <row r="129" spans="1:35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35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35" ht="82.5" customHeight="1" thickBot="1">
      <c r="A131" s="104">
        <v>38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38</v>
      </c>
    </row>
    <row r="132" spans="1:35" ht="20.100000000000001" customHeight="1">
      <c r="A132" s="98" t="s">
        <v>200</v>
      </c>
      <c r="B132" s="92">
        <v>94</v>
      </c>
      <c r="C132" s="30">
        <v>16</v>
      </c>
      <c r="D132" s="30">
        <v>13</v>
      </c>
      <c r="E132" s="30">
        <v>26</v>
      </c>
      <c r="F132" s="30">
        <v>50</v>
      </c>
      <c r="G132" s="30">
        <v>23</v>
      </c>
      <c r="H132" s="30">
        <v>78</v>
      </c>
      <c r="I132" s="30">
        <v>53</v>
      </c>
      <c r="J132" s="30">
        <v>47</v>
      </c>
      <c r="K132" s="30">
        <v>57</v>
      </c>
      <c r="L132" s="30">
        <v>23</v>
      </c>
      <c r="M132" s="30">
        <v>37</v>
      </c>
      <c r="N132" s="30">
        <v>123</v>
      </c>
      <c r="O132" s="30">
        <v>14</v>
      </c>
      <c r="P132" s="63">
        <v>70</v>
      </c>
      <c r="Q132" s="33">
        <f t="shared" ref="Q132:Q137" si="2">SUM(B132:P132)</f>
        <v>724</v>
      </c>
      <c r="R132" s="34">
        <f>Q132+'37'!R132</f>
        <v>33002</v>
      </c>
      <c r="S132" s="88">
        <f>'[1]38'!$R132</f>
        <v>32012</v>
      </c>
      <c r="T132" s="81" t="s">
        <v>201</v>
      </c>
    </row>
    <row r="133" spans="1:35" ht="20.100000000000001" customHeight="1">
      <c r="A133" s="105" t="s">
        <v>202</v>
      </c>
      <c r="B133" s="92">
        <v>1</v>
      </c>
      <c r="C133" s="30">
        <v>0</v>
      </c>
      <c r="D133" s="30">
        <v>0</v>
      </c>
      <c r="E133" s="30">
        <v>0</v>
      </c>
      <c r="F133" s="30">
        <v>0</v>
      </c>
      <c r="G133" s="30">
        <v>1</v>
      </c>
      <c r="H133" s="30">
        <v>1</v>
      </c>
      <c r="I133" s="30">
        <v>0</v>
      </c>
      <c r="J133" s="30">
        <v>0</v>
      </c>
      <c r="K133" s="30">
        <v>0</v>
      </c>
      <c r="L133" s="30">
        <v>0</v>
      </c>
      <c r="M133" s="30">
        <v>2</v>
      </c>
      <c r="N133" s="30">
        <v>0</v>
      </c>
      <c r="O133" s="30">
        <v>0</v>
      </c>
      <c r="P133" s="63">
        <v>0</v>
      </c>
      <c r="Q133" s="33">
        <f t="shared" si="2"/>
        <v>5</v>
      </c>
      <c r="R133" s="34">
        <f>Q133+'37'!R133</f>
        <v>365</v>
      </c>
      <c r="S133" s="86">
        <f>'[1]38'!$R133</f>
        <v>385</v>
      </c>
      <c r="T133" s="80" t="s">
        <v>203</v>
      </c>
    </row>
    <row r="134" spans="1:35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</v>
      </c>
      <c r="O134" s="30">
        <v>0</v>
      </c>
      <c r="P134" s="63">
        <v>1</v>
      </c>
      <c r="Q134" s="51">
        <f t="shared" si="2"/>
        <v>5</v>
      </c>
      <c r="R134" s="34">
        <f>Q134+'37'!R134</f>
        <v>306</v>
      </c>
      <c r="S134" s="86">
        <f>'[1]38'!$R134</f>
        <v>288</v>
      </c>
      <c r="T134" s="82" t="s">
        <v>205</v>
      </c>
    </row>
    <row r="135" spans="1:35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Q135+'37'!R135</f>
        <v>0</v>
      </c>
      <c r="S135" s="86">
        <f>'[1]38'!$R135</f>
        <v>0</v>
      </c>
      <c r="T135" s="82" t="s">
        <v>207</v>
      </c>
    </row>
    <row r="136" spans="1:35" s="43" customFormat="1" ht="20.100000000000001" customHeight="1" thickBot="1">
      <c r="A136" s="107" t="s">
        <v>208</v>
      </c>
      <c r="B136" s="92">
        <v>12</v>
      </c>
      <c r="C136" s="30">
        <v>0</v>
      </c>
      <c r="D136" s="30">
        <v>5</v>
      </c>
      <c r="E136" s="30">
        <v>0</v>
      </c>
      <c r="F136" s="30">
        <v>7</v>
      </c>
      <c r="G136" s="30">
        <v>0</v>
      </c>
      <c r="H136" s="30">
        <v>8</v>
      </c>
      <c r="I136" s="30">
        <v>5</v>
      </c>
      <c r="J136" s="30">
        <v>2</v>
      </c>
      <c r="K136" s="30">
        <v>3</v>
      </c>
      <c r="L136" s="30">
        <v>8</v>
      </c>
      <c r="M136" s="30">
        <v>2</v>
      </c>
      <c r="N136" s="30">
        <v>7</v>
      </c>
      <c r="O136" s="30">
        <v>0</v>
      </c>
      <c r="P136" s="63">
        <v>8</v>
      </c>
      <c r="Q136" s="51">
        <f t="shared" si="2"/>
        <v>67</v>
      </c>
      <c r="R136" s="34">
        <f>Q136+'37'!R136</f>
        <v>3370</v>
      </c>
      <c r="S136" s="86">
        <f>'[1]38'!$R136</f>
        <v>3446</v>
      </c>
      <c r="T136" s="82" t="s">
        <v>209</v>
      </c>
    </row>
    <row r="137" spans="1:35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Q137+'37'!R137</f>
        <v>0</v>
      </c>
      <c r="S137" s="86">
        <f>'[1]38'!$R137</f>
        <v>0</v>
      </c>
      <c r="T137" s="82" t="s">
        <v>211</v>
      </c>
    </row>
    <row r="138" spans="1:35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35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14"/>
      <c r="P139" s="14"/>
      <c r="Q139" s="53"/>
      <c r="R139" s="53"/>
      <c r="S139" s="53"/>
      <c r="T139" s="177" t="s">
        <v>278</v>
      </c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1"/>
    </row>
    <row r="140" spans="1:35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35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35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35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35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543" priority="34" operator="greaterThan">
      <formula>0</formula>
    </cfRule>
  </conditionalFormatting>
  <conditionalFormatting sqref="Q44">
    <cfRule type="cellIs" dxfId="542" priority="33" operator="greaterThan">
      <formula>0</formula>
    </cfRule>
  </conditionalFormatting>
  <conditionalFormatting sqref="Q46">
    <cfRule type="cellIs" dxfId="541" priority="32" operator="greaterThan">
      <formula>0</formula>
    </cfRule>
  </conditionalFormatting>
  <conditionalFormatting sqref="B46:P46">
    <cfRule type="cellIs" dxfId="540" priority="31" operator="greaterThan">
      <formula>0</formula>
    </cfRule>
  </conditionalFormatting>
  <conditionalFormatting sqref="B50:P51">
    <cfRule type="cellIs" dxfId="539" priority="30" operator="greaterThan">
      <formula>0</formula>
    </cfRule>
  </conditionalFormatting>
  <conditionalFormatting sqref="Q50:Q51">
    <cfRule type="cellIs" dxfId="538" priority="29" operator="greaterThan">
      <formula>0</formula>
    </cfRule>
  </conditionalFormatting>
  <conditionalFormatting sqref="Q54:Q56">
    <cfRule type="cellIs" dxfId="537" priority="28" operator="greaterThan">
      <formula>0</formula>
    </cfRule>
  </conditionalFormatting>
  <conditionalFormatting sqref="B54:P56">
    <cfRule type="cellIs" dxfId="536" priority="27" operator="greaterThan">
      <formula>0</formula>
    </cfRule>
  </conditionalFormatting>
  <conditionalFormatting sqref="Q72:Q73">
    <cfRule type="cellIs" dxfId="535" priority="26" operator="greaterThan">
      <formula>0</formula>
    </cfRule>
  </conditionalFormatting>
  <conditionalFormatting sqref="B72:P73">
    <cfRule type="cellIs" dxfId="534" priority="25" operator="greaterThan">
      <formula>0</formula>
    </cfRule>
  </conditionalFormatting>
  <conditionalFormatting sqref="Q81">
    <cfRule type="cellIs" dxfId="533" priority="24" operator="greaterThan">
      <formula>0</formula>
    </cfRule>
  </conditionalFormatting>
  <conditionalFormatting sqref="B81:P81">
    <cfRule type="cellIs" dxfId="532" priority="23" operator="greaterThan">
      <formula>0</formula>
    </cfRule>
  </conditionalFormatting>
  <conditionalFormatting sqref="Q76">
    <cfRule type="cellIs" dxfId="531" priority="22" operator="greaterThan">
      <formula>0</formula>
    </cfRule>
  </conditionalFormatting>
  <conditionalFormatting sqref="B76:P76">
    <cfRule type="cellIs" dxfId="530" priority="21" operator="greaterThan">
      <formula>0</formula>
    </cfRule>
  </conditionalFormatting>
  <conditionalFormatting sqref="Q79">
    <cfRule type="cellIs" dxfId="529" priority="20" operator="greaterThan">
      <formula>0</formula>
    </cfRule>
  </conditionalFormatting>
  <conditionalFormatting sqref="B79:P79">
    <cfRule type="cellIs" dxfId="528" priority="19" operator="greaterThan">
      <formula>0</formula>
    </cfRule>
  </conditionalFormatting>
  <conditionalFormatting sqref="Q83">
    <cfRule type="cellIs" dxfId="527" priority="18" operator="greaterThan">
      <formula>0</formula>
    </cfRule>
  </conditionalFormatting>
  <conditionalFormatting sqref="B83:P83">
    <cfRule type="cellIs" dxfId="526" priority="17" operator="greaterThan">
      <formula>0</formula>
    </cfRule>
  </conditionalFormatting>
  <conditionalFormatting sqref="Q100:Q102 Q104:Q105">
    <cfRule type="cellIs" dxfId="525" priority="16" operator="greaterThan">
      <formula>0</formula>
    </cfRule>
  </conditionalFormatting>
  <conditionalFormatting sqref="B104:P105 B100:P102">
    <cfRule type="cellIs" dxfId="524" priority="15" operator="greaterThan">
      <formula>0</formula>
    </cfRule>
  </conditionalFormatting>
  <conditionalFormatting sqref="Q109:Q111">
    <cfRule type="cellIs" dxfId="523" priority="14" operator="greaterThan">
      <formula>0</formula>
    </cfRule>
  </conditionalFormatting>
  <conditionalFormatting sqref="B109:P111">
    <cfRule type="cellIs" dxfId="522" priority="13" operator="greaterThan">
      <formula>0</formula>
    </cfRule>
  </conditionalFormatting>
  <conditionalFormatting sqref="Q119:Q120">
    <cfRule type="cellIs" dxfId="521" priority="12" operator="greaterThan">
      <formula>0</formula>
    </cfRule>
  </conditionalFormatting>
  <conditionalFormatting sqref="B119:P120">
    <cfRule type="cellIs" dxfId="520" priority="11" operator="greaterThan">
      <formula>0</formula>
    </cfRule>
  </conditionalFormatting>
  <conditionalFormatting sqref="Q123">
    <cfRule type="cellIs" dxfId="519" priority="10" operator="greaterThan">
      <formula>0</formula>
    </cfRule>
  </conditionalFormatting>
  <conditionalFormatting sqref="B123:P123">
    <cfRule type="cellIs" dxfId="518" priority="9" operator="greaterThan">
      <formula>0</formula>
    </cfRule>
  </conditionalFormatting>
  <conditionalFormatting sqref="Q125:Q127">
    <cfRule type="cellIs" dxfId="517" priority="8" operator="greaterThan">
      <formula>0</formula>
    </cfRule>
  </conditionalFormatting>
  <conditionalFormatting sqref="B125:P127">
    <cfRule type="cellIs" dxfId="516" priority="7" operator="greaterThan">
      <formula>0</formula>
    </cfRule>
  </conditionalFormatting>
  <conditionalFormatting sqref="Q124">
    <cfRule type="cellIs" dxfId="515" priority="6" operator="greaterThan">
      <formula>0</formula>
    </cfRule>
  </conditionalFormatting>
  <conditionalFormatting sqref="B124:P124">
    <cfRule type="cellIs" dxfId="514" priority="5" operator="greaterThan">
      <formula>0</formula>
    </cfRule>
  </conditionalFormatting>
  <conditionalFormatting sqref="Q112">
    <cfRule type="cellIs" dxfId="513" priority="4" operator="greaterThan">
      <formula>0</formula>
    </cfRule>
  </conditionalFormatting>
  <conditionalFormatting sqref="B112:P112">
    <cfRule type="cellIs" dxfId="512" priority="3" operator="greaterThan">
      <formula>0</formula>
    </cfRule>
  </conditionalFormatting>
  <conditionalFormatting sqref="Q99">
    <cfRule type="cellIs" dxfId="511" priority="2" operator="greaterThan">
      <formula>0</formula>
    </cfRule>
  </conditionalFormatting>
  <conditionalFormatting sqref="B99:P99">
    <cfRule type="cellIs" dxfId="51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59"/>
  <sheetViews>
    <sheetView view="pageBreakPreview" topLeftCell="Q133" zoomScaleNormal="50" zoomScaleSheetLayoutView="100" workbookViewId="0">
      <selection activeCell="T139" sqref="T139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SUM('38'!L13,"1")</f>
        <v>44094</v>
      </c>
      <c r="J13" s="151"/>
      <c r="K13" s="111" t="s">
        <v>222</v>
      </c>
      <c r="L13" s="151">
        <f>I13+6</f>
        <v>44100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39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39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B23" s="14"/>
      <c r="C23" s="14"/>
      <c r="D23" s="14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39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39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1</v>
      </c>
      <c r="P43" s="63">
        <v>0</v>
      </c>
      <c r="Q43" s="27">
        <f>SUM(B43:P43)</f>
        <v>2</v>
      </c>
      <c r="R43" s="28">
        <f>Q43+'38'!R43</f>
        <v>610</v>
      </c>
      <c r="S43" s="71">
        <f>'[1]39'!$R43</f>
        <v>829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Q44+'38'!R44</f>
        <v>0</v>
      </c>
      <c r="S44" s="72">
        <f>'[1]39'!$R44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Q45+'38'!R45</f>
        <v>2</v>
      </c>
      <c r="S45" s="73">
        <f>'[1]39'!$R45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Q46+'38'!R46</f>
        <v>1</v>
      </c>
      <c r="S46" s="72">
        <f>'[1]39'!$R46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Q47+'38'!R47</f>
        <v>2</v>
      </c>
      <c r="S47" s="73">
        <f>'[1]39'!$R47</f>
        <v>2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Q48+'38'!R48</f>
        <v>224</v>
      </c>
      <c r="S48" s="73">
        <f>'[1]39'!$R48</f>
        <v>214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Q49+'38'!R49</f>
        <v>1</v>
      </c>
      <c r="S49" s="73">
        <f>'[1]39'!$R49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Q50+'38'!R50</f>
        <v>0</v>
      </c>
      <c r="S50" s="72">
        <f>'[1]39'!$R50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Q51+'38'!R51</f>
        <v>1</v>
      </c>
      <c r="S51" s="72">
        <f>'[1]39'!$R51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Q52+'38'!R52</f>
        <v>118</v>
      </c>
      <c r="S52" s="73">
        <f>'[1]39'!$R52</f>
        <v>191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13</v>
      </c>
      <c r="O53" s="30">
        <v>0</v>
      </c>
      <c r="P53" s="63">
        <v>0</v>
      </c>
      <c r="Q53" s="33">
        <f t="shared" si="0"/>
        <v>14</v>
      </c>
      <c r="R53" s="34">
        <f>Q53+'38'!R53</f>
        <v>758</v>
      </c>
      <c r="S53" s="73">
        <f>'[1]39'!$R53</f>
        <v>1095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Q54+'38'!R54</f>
        <v>0</v>
      </c>
      <c r="S54" s="72">
        <f>'[1]39'!$R54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Q55+'38'!R55</f>
        <v>0</v>
      </c>
      <c r="S55" s="72">
        <f>'[1]39'!$R55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Q56+'38'!R56</f>
        <v>0</v>
      </c>
      <c r="S56" s="72">
        <f>'[1]39'!$R56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Q57+'38'!R57</f>
        <v>19</v>
      </c>
      <c r="S57" s="73">
        <f>'[1]39'!$R57</f>
        <v>60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Q58+'38'!R58</f>
        <v>23</v>
      </c>
      <c r="S58" s="73">
        <f>'[1]39'!$R58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Q59+'38'!R59</f>
        <v>5</v>
      </c>
      <c r="S59" s="73">
        <f>'[1]39'!$R59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Q60+'38'!R60</f>
        <v>0</v>
      </c>
      <c r="S60" s="73">
        <f>'[1]39'!$R60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Q61+'38'!R61</f>
        <v>1</v>
      </c>
      <c r="S61" s="73">
        <f>'[1]39'!$R61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Q62+'38'!R62</f>
        <v>21</v>
      </c>
      <c r="S62" s="73">
        <f>'[1]39'!$R62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Q63+'38'!R63</f>
        <v>5</v>
      </c>
      <c r="S63" s="73">
        <f>'[1]39'!$R63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Q64+'38'!R64</f>
        <v>11</v>
      </c>
      <c r="S64" s="73">
        <f>'[1]39'!$R64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Q65+'38'!R65</f>
        <v>66</v>
      </c>
      <c r="S65" s="73">
        <f>'[1]39'!$R65</f>
        <v>111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Q66+'38'!R66</f>
        <v>5</v>
      </c>
      <c r="S66" s="73">
        <f>'[1]39'!$R66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Q67+'38'!R67</f>
        <v>14</v>
      </c>
      <c r="S67" s="73">
        <f>'[1]39'!$R67</f>
        <v>14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2</v>
      </c>
      <c r="O68" s="30">
        <v>0</v>
      </c>
      <c r="P68" s="63">
        <v>0</v>
      </c>
      <c r="Q68" s="33">
        <f t="shared" si="0"/>
        <v>3</v>
      </c>
      <c r="R68" s="34">
        <f>Q68+'38'!R68</f>
        <v>406</v>
      </c>
      <c r="S68" s="73">
        <f>'[1]39'!$R68</f>
        <v>370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Q69+'38'!R69</f>
        <v>4</v>
      </c>
      <c r="S69" s="73">
        <f>'[1]39'!$R69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Q70+'38'!R70</f>
        <v>12</v>
      </c>
      <c r="S70" s="73">
        <f>'[1]39'!$R70</f>
        <v>18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Q71+'38'!R71</f>
        <v>97</v>
      </c>
      <c r="S71" s="73">
        <f>'[1]39'!$R71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Q72+'38'!R72</f>
        <v>0</v>
      </c>
      <c r="S72" s="72">
        <f>'[1]39'!$R72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Q73+'38'!R73</f>
        <v>0</v>
      </c>
      <c r="S73" s="72">
        <f>'[1]39'!$R73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Q74+'38'!R74</f>
        <v>89</v>
      </c>
      <c r="S74" s="73">
        <f>'[1]39'!$R74</f>
        <v>79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Q75+'38'!R75</f>
        <v>11</v>
      </c>
      <c r="S75" s="73">
        <f>'[1]39'!$R75</f>
        <v>1393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Q76+'38'!R76</f>
        <v>0</v>
      </c>
      <c r="S76" s="72">
        <f>'[1]39'!$R76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Q77+'38'!R77</f>
        <v>4</v>
      </c>
      <c r="S77" s="73">
        <f>'[1]39'!$R77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1</v>
      </c>
      <c r="P78" s="63">
        <v>0</v>
      </c>
      <c r="Q78" s="33">
        <f t="shared" si="0"/>
        <v>1</v>
      </c>
      <c r="R78" s="34">
        <f>Q78+'38'!R78</f>
        <v>44</v>
      </c>
      <c r="S78" s="73">
        <f>'[1]39'!$R78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Q79+'38'!R79</f>
        <v>0</v>
      </c>
      <c r="S79" s="72">
        <f>'[1]39'!$R79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Q80+'38'!R80</f>
        <v>0</v>
      </c>
      <c r="S80" s="73">
        <f>'[1]39'!$R80</f>
        <v>3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Q81+'38'!R81</f>
        <v>0</v>
      </c>
      <c r="S81" s="72">
        <f>'[1]39'!$R81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0</v>
      </c>
      <c r="R82" s="34">
        <f>Q82+'38'!R82</f>
        <v>1066</v>
      </c>
      <c r="S82" s="73">
        <f>'[1]39'!$R82</f>
        <v>1006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Q83+'38'!R83</f>
        <v>0</v>
      </c>
      <c r="S83" s="72">
        <f>'[1]39'!$R83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Q84+'38'!R84</f>
        <v>60</v>
      </c>
      <c r="S84" s="75">
        <f>'[1]39'!$R84</f>
        <v>82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39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39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Q87+'38'!R87</f>
        <v>1</v>
      </c>
      <c r="S87" s="73">
        <f>'[1]39'!$R87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Q88+'38'!R88</f>
        <v>68</v>
      </c>
      <c r="S88" s="73">
        <f>'[1]39'!$R88</f>
        <v>213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1</v>
      </c>
      <c r="O89" s="30">
        <v>0</v>
      </c>
      <c r="P89" s="63">
        <v>0</v>
      </c>
      <c r="Q89" s="33">
        <f t="shared" si="1"/>
        <v>1</v>
      </c>
      <c r="R89" s="34">
        <f>Q89+'38'!R89</f>
        <v>21</v>
      </c>
      <c r="S89" s="73">
        <f>'[1]39'!$R89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1</v>
      </c>
      <c r="R90" s="34">
        <f>Q90+'38'!R90</f>
        <v>70</v>
      </c>
      <c r="S90" s="73">
        <f>'[1]39'!$R90</f>
        <v>72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Q91+'38'!R91</f>
        <v>2</v>
      </c>
      <c r="S91" s="73">
        <f>'[1]39'!$R91</f>
        <v>3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Q92+'38'!R92</f>
        <v>0</v>
      </c>
      <c r="S92" s="73">
        <f>'[1]39'!$R92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Q93+'38'!R93</f>
        <v>41</v>
      </c>
      <c r="S93" s="73">
        <f>'[1]39'!$R93</f>
        <v>56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Q94+'38'!R94</f>
        <v>40</v>
      </c>
      <c r="S94" s="73">
        <f>'[1]39'!$R94</f>
        <v>27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Q95+'38'!R95</f>
        <v>10</v>
      </c>
      <c r="S95" s="73">
        <f>'[1]39'!$R95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2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5</v>
      </c>
      <c r="O96" s="30">
        <v>0</v>
      </c>
      <c r="P96" s="63">
        <v>0</v>
      </c>
      <c r="Q96" s="33">
        <f t="shared" si="1"/>
        <v>7</v>
      </c>
      <c r="R96" s="34">
        <f>Q96+'38'!R96</f>
        <v>596</v>
      </c>
      <c r="S96" s="73">
        <f>'[1]39'!$R96</f>
        <v>1299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Q97+'38'!R97</f>
        <v>256</v>
      </c>
      <c r="S97" s="73">
        <f>'[1]39'!$R97</f>
        <v>279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Q98+'38'!R98</f>
        <v>186</v>
      </c>
      <c r="S98" s="73">
        <f>'[1]39'!$R98</f>
        <v>187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Q99+'38'!R99</f>
        <v>3</v>
      </c>
      <c r="S99" s="72">
        <f>'[1]39'!$R99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Q100+'38'!R100</f>
        <v>1</v>
      </c>
      <c r="S100" s="72">
        <f>'[1]39'!$R100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Q101+'38'!R101</f>
        <v>0</v>
      </c>
      <c r="S101" s="72">
        <f>'[1]39'!$R101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Q102+'38'!R102</f>
        <v>1</v>
      </c>
      <c r="S102" s="72">
        <f>'[1]39'!$R102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Q103+'38'!R103</f>
        <v>190</v>
      </c>
      <c r="S103" s="73">
        <f>'[1]39'!$R103</f>
        <v>153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Q104+'38'!R104</f>
        <v>15</v>
      </c>
      <c r="S104" s="72">
        <f>'[1]39'!$R104</f>
        <v>7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Q105+'38'!R105</f>
        <v>0</v>
      </c>
      <c r="S105" s="72">
        <f>'[1]39'!$R105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Q106+'38'!R106</f>
        <v>0</v>
      </c>
      <c r="S106" s="73">
        <f>'[1]39'!$R106</f>
        <v>13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Q107+'38'!R107</f>
        <v>17</v>
      </c>
      <c r="S107" s="73">
        <f>'[1]39'!$R107</f>
        <v>19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Q108+'38'!R108</f>
        <v>3</v>
      </c>
      <c r="S108" s="73">
        <f>'[1]39'!$R108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Q109+'38'!R109</f>
        <v>0</v>
      </c>
      <c r="S109" s="72">
        <f>'[1]39'!$R109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Q110+'38'!R110</f>
        <v>0</v>
      </c>
      <c r="S110" s="72">
        <f>'[1]39'!$R110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Q111+'38'!R111</f>
        <v>0</v>
      </c>
      <c r="S111" s="72">
        <f>'[1]39'!$R111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Q112+'38'!R112</f>
        <v>0</v>
      </c>
      <c r="S112" s="72">
        <f>'[1]39'!$R112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21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8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53</v>
      </c>
      <c r="O113" s="30">
        <v>0</v>
      </c>
      <c r="P113" s="63">
        <v>0</v>
      </c>
      <c r="Q113" s="33">
        <f t="shared" si="1"/>
        <v>82</v>
      </c>
      <c r="R113" s="34">
        <f>Q113+'38'!R113</f>
        <v>2311</v>
      </c>
      <c r="S113" s="73">
        <f>'[1]39'!$R113</f>
        <v>2947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Q114+'38'!R114</f>
        <v>138</v>
      </c>
      <c r="S114" s="73">
        <f>'[1]39'!$R114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Q115+'38'!R115</f>
        <v>16</v>
      </c>
      <c r="S115" s="73">
        <f>'[1]39'!$R115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1</v>
      </c>
      <c r="O116" s="30">
        <v>0</v>
      </c>
      <c r="P116" s="63">
        <v>1</v>
      </c>
      <c r="Q116" s="33">
        <f t="shared" si="1"/>
        <v>2</v>
      </c>
      <c r="R116" s="34">
        <f>Q116+'38'!R116</f>
        <v>95</v>
      </c>
      <c r="S116" s="73">
        <f>'[1]39'!$R116</f>
        <v>143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Q117+'38'!R117</f>
        <v>32</v>
      </c>
      <c r="S117" s="73">
        <f>'[1]39'!$R117</f>
        <v>49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1</v>
      </c>
      <c r="R118" s="34">
        <f>Q118+'38'!R118</f>
        <v>1368</v>
      </c>
      <c r="S118" s="73">
        <f>'[1]39'!$R118</f>
        <v>3196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Q119+'38'!R119</f>
        <v>0</v>
      </c>
      <c r="S119" s="72">
        <f>'[1]39'!$R119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Q120+'38'!R120</f>
        <v>0</v>
      </c>
      <c r="S120" s="72">
        <f>'[1]39'!$R120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Q121+'38'!R121</f>
        <v>6</v>
      </c>
      <c r="S121" s="73">
        <f>'[1]39'!$R121</f>
        <v>17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Q122+'38'!R122</f>
        <v>749</v>
      </c>
      <c r="S122" s="73">
        <f>'[1]39'!$R122</f>
        <v>1255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Q123+'38'!R123</f>
        <v>0</v>
      </c>
      <c r="S123" s="72">
        <f>'[1]39'!$R123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Q124+'38'!R124</f>
        <v>0</v>
      </c>
      <c r="S124" s="72">
        <f>'[1]39'!$R124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Q125+'38'!R125</f>
        <v>0</v>
      </c>
      <c r="S125" s="84">
        <f>'[1]39'!$R125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Q126+'38'!R126</f>
        <v>0</v>
      </c>
      <c r="S126" s="84">
        <f>'[1]39'!$R126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Q127+'38'!R127</f>
        <v>0</v>
      </c>
      <c r="S127" s="85">
        <f>'[1]39'!$R127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Q128+'38'!R128</f>
        <v>50</v>
      </c>
      <c r="S128" s="86">
        <f>'[1]39'!$R128</f>
        <v>32</v>
      </c>
      <c r="T128" s="80" t="s">
        <v>197</v>
      </c>
    </row>
    <row r="129" spans="1:32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32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32" ht="82.5" customHeight="1" thickBot="1">
      <c r="A131" s="104">
        <v>39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39</v>
      </c>
    </row>
    <row r="132" spans="1:32" ht="20.100000000000001" customHeight="1">
      <c r="A132" s="98" t="s">
        <v>200</v>
      </c>
      <c r="B132" s="92">
        <v>101</v>
      </c>
      <c r="C132" s="30">
        <v>21</v>
      </c>
      <c r="D132" s="30">
        <v>14</v>
      </c>
      <c r="E132" s="30">
        <v>34</v>
      </c>
      <c r="F132" s="30">
        <v>60</v>
      </c>
      <c r="G132" s="30">
        <v>11</v>
      </c>
      <c r="H132" s="30">
        <v>80</v>
      </c>
      <c r="I132" s="30">
        <v>58</v>
      </c>
      <c r="J132" s="30">
        <v>55</v>
      </c>
      <c r="K132" s="30">
        <v>138</v>
      </c>
      <c r="L132" s="30">
        <v>12</v>
      </c>
      <c r="M132" s="30">
        <v>52</v>
      </c>
      <c r="N132" s="30">
        <v>95</v>
      </c>
      <c r="O132" s="30">
        <v>57</v>
      </c>
      <c r="P132" s="63">
        <v>103</v>
      </c>
      <c r="Q132" s="33">
        <f t="shared" ref="Q132:Q137" si="2">SUM(B132:P132)</f>
        <v>891</v>
      </c>
      <c r="R132" s="34">
        <f>Q132+'38'!R132</f>
        <v>33893</v>
      </c>
      <c r="S132" s="88">
        <f>'[1]39'!$R132</f>
        <v>32764</v>
      </c>
      <c r="T132" s="81" t="s">
        <v>201</v>
      </c>
    </row>
    <row r="133" spans="1:32" ht="20.100000000000001" customHeight="1">
      <c r="A133" s="105" t="s">
        <v>202</v>
      </c>
      <c r="B133" s="92">
        <v>2</v>
      </c>
      <c r="C133" s="30">
        <v>1</v>
      </c>
      <c r="D133" s="30">
        <v>0</v>
      </c>
      <c r="E133" s="30">
        <v>0</v>
      </c>
      <c r="F133" s="30">
        <v>1</v>
      </c>
      <c r="G133" s="30">
        <v>1</v>
      </c>
      <c r="H133" s="30">
        <v>0</v>
      </c>
      <c r="I133" s="30">
        <v>1</v>
      </c>
      <c r="J133" s="30">
        <v>0</v>
      </c>
      <c r="K133" s="30">
        <v>0</v>
      </c>
      <c r="L133" s="30">
        <v>0</v>
      </c>
      <c r="M133" s="30">
        <v>5</v>
      </c>
      <c r="N133" s="30">
        <v>0</v>
      </c>
      <c r="O133" s="30">
        <v>0</v>
      </c>
      <c r="P133" s="63">
        <v>1</v>
      </c>
      <c r="Q133" s="33">
        <f t="shared" si="2"/>
        <v>12</v>
      </c>
      <c r="R133" s="34">
        <f>Q133+'38'!R133</f>
        <v>377</v>
      </c>
      <c r="S133" s="86">
        <f>'[1]39'!$R133</f>
        <v>395</v>
      </c>
      <c r="T133" s="80" t="s">
        <v>203</v>
      </c>
    </row>
    <row r="134" spans="1:32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</v>
      </c>
      <c r="O134" s="30">
        <v>1</v>
      </c>
      <c r="P134" s="63">
        <v>0</v>
      </c>
      <c r="Q134" s="51">
        <f t="shared" si="2"/>
        <v>5</v>
      </c>
      <c r="R134" s="34">
        <f>Q134+'38'!R134</f>
        <v>311</v>
      </c>
      <c r="S134" s="86">
        <f>'[1]39'!$R134</f>
        <v>302</v>
      </c>
      <c r="T134" s="82" t="s">
        <v>205</v>
      </c>
    </row>
    <row r="135" spans="1:32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Q135+'38'!R135</f>
        <v>0</v>
      </c>
      <c r="S135" s="86">
        <f>'[1]39'!$R135</f>
        <v>0</v>
      </c>
      <c r="T135" s="82" t="s">
        <v>207</v>
      </c>
    </row>
    <row r="136" spans="1:32" s="43" customFormat="1" ht="20.100000000000001" customHeight="1" thickBot="1">
      <c r="A136" s="107" t="s">
        <v>208</v>
      </c>
      <c r="B136" s="92">
        <v>4</v>
      </c>
      <c r="C136" s="30">
        <v>8</v>
      </c>
      <c r="D136" s="30">
        <v>4</v>
      </c>
      <c r="E136" s="30">
        <v>0</v>
      </c>
      <c r="F136" s="30">
        <v>7</v>
      </c>
      <c r="G136" s="30">
        <v>0</v>
      </c>
      <c r="H136" s="30">
        <v>16</v>
      </c>
      <c r="I136" s="30">
        <v>8</v>
      </c>
      <c r="J136" s="30">
        <v>0</v>
      </c>
      <c r="K136" s="30">
        <v>14</v>
      </c>
      <c r="L136" s="30">
        <v>5</v>
      </c>
      <c r="M136" s="30">
        <v>3</v>
      </c>
      <c r="N136" s="30">
        <v>14</v>
      </c>
      <c r="O136" s="30">
        <v>2</v>
      </c>
      <c r="P136" s="63">
        <v>16</v>
      </c>
      <c r="Q136" s="51">
        <f t="shared" si="2"/>
        <v>101</v>
      </c>
      <c r="R136" s="34">
        <f>Q136+'38'!R136</f>
        <v>3471</v>
      </c>
      <c r="S136" s="86">
        <f>'[1]39'!$R136</f>
        <v>3502</v>
      </c>
      <c r="T136" s="82" t="s">
        <v>209</v>
      </c>
    </row>
    <row r="137" spans="1:32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Q137+'38'!R137</f>
        <v>0</v>
      </c>
      <c r="S137" s="86">
        <f>'[1]39'!$R137</f>
        <v>0</v>
      </c>
      <c r="T137" s="82" t="s">
        <v>211</v>
      </c>
    </row>
    <row r="138" spans="1:32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4"/>
      <c r="T138" s="55"/>
    </row>
    <row r="139" spans="1:32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4"/>
      <c r="T139" s="177" t="s">
        <v>278</v>
      </c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1"/>
    </row>
    <row r="140" spans="1:32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32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3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32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32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509" priority="34" operator="greaterThan">
      <formula>0</formula>
    </cfRule>
  </conditionalFormatting>
  <conditionalFormatting sqref="Q44">
    <cfRule type="cellIs" dxfId="508" priority="33" operator="greaterThan">
      <formula>0</formula>
    </cfRule>
  </conditionalFormatting>
  <conditionalFormatting sqref="Q46">
    <cfRule type="cellIs" dxfId="507" priority="32" operator="greaterThan">
      <formula>0</formula>
    </cfRule>
  </conditionalFormatting>
  <conditionalFormatting sqref="B46:P46">
    <cfRule type="cellIs" dxfId="506" priority="31" operator="greaterThan">
      <formula>0</formula>
    </cfRule>
  </conditionalFormatting>
  <conditionalFormatting sqref="B50:P51">
    <cfRule type="cellIs" dxfId="505" priority="30" operator="greaterThan">
      <formula>0</formula>
    </cfRule>
  </conditionalFormatting>
  <conditionalFormatting sqref="Q50:Q51">
    <cfRule type="cellIs" dxfId="504" priority="29" operator="greaterThan">
      <formula>0</formula>
    </cfRule>
  </conditionalFormatting>
  <conditionalFormatting sqref="Q54:Q56">
    <cfRule type="cellIs" dxfId="503" priority="28" operator="greaterThan">
      <formula>0</formula>
    </cfRule>
  </conditionalFormatting>
  <conditionalFormatting sqref="B54:P56">
    <cfRule type="cellIs" dxfId="502" priority="27" operator="greaterThan">
      <formula>0</formula>
    </cfRule>
  </conditionalFormatting>
  <conditionalFormatting sqref="Q72:Q73">
    <cfRule type="cellIs" dxfId="501" priority="26" operator="greaterThan">
      <formula>0</formula>
    </cfRule>
  </conditionalFormatting>
  <conditionalFormatting sqref="B72:P73">
    <cfRule type="cellIs" dxfId="500" priority="25" operator="greaterThan">
      <formula>0</formula>
    </cfRule>
  </conditionalFormatting>
  <conditionalFormatting sqref="Q81">
    <cfRule type="cellIs" dxfId="499" priority="24" operator="greaterThan">
      <formula>0</formula>
    </cfRule>
  </conditionalFormatting>
  <conditionalFormatting sqref="B81:P81">
    <cfRule type="cellIs" dxfId="498" priority="23" operator="greaterThan">
      <formula>0</formula>
    </cfRule>
  </conditionalFormatting>
  <conditionalFormatting sqref="Q76">
    <cfRule type="cellIs" dxfId="497" priority="22" operator="greaterThan">
      <formula>0</formula>
    </cfRule>
  </conditionalFormatting>
  <conditionalFormatting sqref="B76:P76">
    <cfRule type="cellIs" dxfId="496" priority="21" operator="greaterThan">
      <formula>0</formula>
    </cfRule>
  </conditionalFormatting>
  <conditionalFormatting sqref="Q79">
    <cfRule type="cellIs" dxfId="495" priority="20" operator="greaterThan">
      <formula>0</formula>
    </cfRule>
  </conditionalFormatting>
  <conditionalFormatting sqref="B79:P79">
    <cfRule type="cellIs" dxfId="494" priority="19" operator="greaterThan">
      <formula>0</formula>
    </cfRule>
  </conditionalFormatting>
  <conditionalFormatting sqref="Q83">
    <cfRule type="cellIs" dxfId="493" priority="18" operator="greaterThan">
      <formula>0</formula>
    </cfRule>
  </conditionalFormatting>
  <conditionalFormatting sqref="B83:P83">
    <cfRule type="cellIs" dxfId="492" priority="17" operator="greaterThan">
      <formula>0</formula>
    </cfRule>
  </conditionalFormatting>
  <conditionalFormatting sqref="Q100:Q102 Q104:Q105">
    <cfRule type="cellIs" dxfId="491" priority="16" operator="greaterThan">
      <formula>0</formula>
    </cfRule>
  </conditionalFormatting>
  <conditionalFormatting sqref="B104:P105 B100:P102">
    <cfRule type="cellIs" dxfId="490" priority="15" operator="greaterThan">
      <formula>0</formula>
    </cfRule>
  </conditionalFormatting>
  <conditionalFormatting sqref="Q109:Q111">
    <cfRule type="cellIs" dxfId="489" priority="14" operator="greaterThan">
      <formula>0</formula>
    </cfRule>
  </conditionalFormatting>
  <conditionalFormatting sqref="B109:P111">
    <cfRule type="cellIs" dxfId="488" priority="13" operator="greaterThan">
      <formula>0</formula>
    </cfRule>
  </conditionalFormatting>
  <conditionalFormatting sqref="Q119:Q120">
    <cfRule type="cellIs" dxfId="487" priority="12" operator="greaterThan">
      <formula>0</formula>
    </cfRule>
  </conditionalFormatting>
  <conditionalFormatting sqref="B119:P120">
    <cfRule type="cellIs" dxfId="486" priority="11" operator="greaterThan">
      <formula>0</formula>
    </cfRule>
  </conditionalFormatting>
  <conditionalFormatting sqref="Q123">
    <cfRule type="cellIs" dxfId="485" priority="10" operator="greaterThan">
      <formula>0</formula>
    </cfRule>
  </conditionalFormatting>
  <conditionalFormatting sqref="B123:P123">
    <cfRule type="cellIs" dxfId="484" priority="9" operator="greaterThan">
      <formula>0</formula>
    </cfRule>
  </conditionalFormatting>
  <conditionalFormatting sqref="Q125:Q127">
    <cfRule type="cellIs" dxfId="483" priority="8" operator="greaterThan">
      <formula>0</formula>
    </cfRule>
  </conditionalFormatting>
  <conditionalFormatting sqref="B125:P127">
    <cfRule type="cellIs" dxfId="482" priority="7" operator="greaterThan">
      <formula>0</formula>
    </cfRule>
  </conditionalFormatting>
  <conditionalFormatting sqref="Q124">
    <cfRule type="cellIs" dxfId="481" priority="6" operator="greaterThan">
      <formula>0</formula>
    </cfRule>
  </conditionalFormatting>
  <conditionalFormatting sqref="B124:P124">
    <cfRule type="cellIs" dxfId="480" priority="5" operator="greaterThan">
      <formula>0</formula>
    </cfRule>
  </conditionalFormatting>
  <conditionalFormatting sqref="Q112">
    <cfRule type="cellIs" dxfId="479" priority="4" operator="greaterThan">
      <formula>0</formula>
    </cfRule>
  </conditionalFormatting>
  <conditionalFormatting sqref="B112:P112">
    <cfRule type="cellIs" dxfId="478" priority="3" operator="greaterThan">
      <formula>0</formula>
    </cfRule>
  </conditionalFormatting>
  <conditionalFormatting sqref="Q99">
    <cfRule type="cellIs" dxfId="477" priority="2" operator="greaterThan">
      <formula>0</formula>
    </cfRule>
  </conditionalFormatting>
  <conditionalFormatting sqref="B99:P99">
    <cfRule type="cellIs" dxfId="476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70" zoomScale="70" zoomScaleNormal="50" zoomScaleSheetLayoutView="70" workbookViewId="0">
      <selection activeCell="O136" sqref="O13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SUM('3'!L13,"1")</f>
        <v>43849</v>
      </c>
      <c r="J13" s="151"/>
      <c r="K13" s="111" t="s">
        <v>222</v>
      </c>
      <c r="L13" s="151">
        <f>I13+6</f>
        <v>43855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4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</v>
      </c>
    </row>
    <row r="43" spans="1:20" s="29" customFormat="1" ht="20.100000000000001" customHeight="1">
      <c r="A43" s="98" t="s">
        <v>39</v>
      </c>
      <c r="B43" s="91">
        <v>4</v>
      </c>
      <c r="C43" s="30">
        <v>0</v>
      </c>
      <c r="D43" s="30">
        <v>2</v>
      </c>
      <c r="E43" s="30">
        <v>0</v>
      </c>
      <c r="F43" s="30">
        <v>1</v>
      </c>
      <c r="G43" s="30">
        <v>0</v>
      </c>
      <c r="H43" s="30">
        <v>2</v>
      </c>
      <c r="I43" s="30">
        <v>0</v>
      </c>
      <c r="J43" s="30">
        <v>0</v>
      </c>
      <c r="K43" s="30">
        <v>0</v>
      </c>
      <c r="L43" s="30">
        <v>3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12</v>
      </c>
      <c r="R43" s="28">
        <f>Q43+'3'!R43</f>
        <v>75</v>
      </c>
      <c r="S43" s="71">
        <f>'[1]4'!$R43</f>
        <v>164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Q44+'3'!R44</f>
        <v>0</v>
      </c>
      <c r="S44" s="72">
        <f>'[1]4'!$R44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Q45+'3'!R45</f>
        <v>0</v>
      </c>
      <c r="S45" s="73">
        <f>'[1]4'!$R45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Q46+'3'!R46</f>
        <v>0</v>
      </c>
      <c r="S46" s="72">
        <f>'[1]4'!$R46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Q47+'3'!R47</f>
        <v>0</v>
      </c>
      <c r="S47" s="73">
        <f>'[1]4'!$R47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Q48+'3'!R48</f>
        <v>0</v>
      </c>
      <c r="S48" s="73">
        <f>'[1]4'!$R48</f>
        <v>0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Q49+'3'!R49</f>
        <v>0</v>
      </c>
      <c r="S49" s="73">
        <f>'[1]4'!$R49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Q50+'3'!R50</f>
        <v>0</v>
      </c>
      <c r="S50" s="72">
        <f>'[1]4'!$R50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Q51+'3'!R51</f>
        <v>0</v>
      </c>
      <c r="S51" s="72">
        <f>'[1]4'!$R51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Q52+'3'!R52</f>
        <v>6</v>
      </c>
      <c r="S52" s="73">
        <f>'[1]4'!$R52</f>
        <v>13</v>
      </c>
      <c r="T52" s="66" t="s">
        <v>56</v>
      </c>
    </row>
    <row r="53" spans="1:20" ht="20.100000000000001" customHeight="1">
      <c r="A53" s="100" t="s">
        <v>57</v>
      </c>
      <c r="B53" s="92">
        <v>18</v>
      </c>
      <c r="C53" s="30">
        <v>2</v>
      </c>
      <c r="D53" s="30">
        <v>2</v>
      </c>
      <c r="E53" s="30">
        <v>0</v>
      </c>
      <c r="F53" s="30">
        <v>8</v>
      </c>
      <c r="G53" s="30">
        <v>0</v>
      </c>
      <c r="H53" s="30">
        <v>13</v>
      </c>
      <c r="I53" s="30">
        <v>0</v>
      </c>
      <c r="J53" s="30">
        <v>0</v>
      </c>
      <c r="K53" s="30">
        <v>0</v>
      </c>
      <c r="L53" s="30">
        <v>2</v>
      </c>
      <c r="M53" s="30">
        <v>14</v>
      </c>
      <c r="N53" s="30">
        <v>0</v>
      </c>
      <c r="O53" s="30">
        <v>0</v>
      </c>
      <c r="P53" s="63">
        <v>0</v>
      </c>
      <c r="Q53" s="33">
        <f t="shared" si="0"/>
        <v>59</v>
      </c>
      <c r="R53" s="34">
        <f>Q53+'3'!R53</f>
        <v>146</v>
      </c>
      <c r="S53" s="73">
        <f>'[1]4'!$R53</f>
        <v>124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Q54+'3'!R54</f>
        <v>0</v>
      </c>
      <c r="S54" s="72">
        <f>'[1]4'!$R54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Q55+'3'!R55</f>
        <v>0</v>
      </c>
      <c r="S55" s="72">
        <f>'[1]4'!$R55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Q56+'3'!R56</f>
        <v>0</v>
      </c>
      <c r="S56" s="72">
        <f>'[1]4'!$R56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1</v>
      </c>
      <c r="M57" s="30">
        <v>0</v>
      </c>
      <c r="N57" s="30">
        <v>1</v>
      </c>
      <c r="O57" s="30">
        <v>1</v>
      </c>
      <c r="P57" s="63">
        <v>0</v>
      </c>
      <c r="Q57" s="33">
        <f t="shared" si="0"/>
        <v>3</v>
      </c>
      <c r="R57" s="34">
        <f>Q57+'3'!R57</f>
        <v>5</v>
      </c>
      <c r="S57" s="73">
        <f>'[1]4'!$R57</f>
        <v>7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1</v>
      </c>
      <c r="O58" s="30">
        <v>0</v>
      </c>
      <c r="P58" s="63">
        <v>0</v>
      </c>
      <c r="Q58" s="33">
        <f t="shared" si="0"/>
        <v>1</v>
      </c>
      <c r="R58" s="34">
        <f>Q58+'3'!R58</f>
        <v>6</v>
      </c>
      <c r="S58" s="73">
        <f>'[1]4'!$R58</f>
        <v>7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Q59+'3'!R59</f>
        <v>1</v>
      </c>
      <c r="S59" s="73">
        <f>'[1]4'!$R59</f>
        <v>4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Q60+'3'!R60</f>
        <v>0</v>
      </c>
      <c r="S60" s="73">
        <f>'[1]4'!$R60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Q61+'3'!R61</f>
        <v>0</v>
      </c>
      <c r="S61" s="73">
        <f>'[1]4'!$R61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Q62+'3'!R62</f>
        <v>3</v>
      </c>
      <c r="S62" s="73">
        <f>'[1]4'!$R62</f>
        <v>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Q63+'3'!R63</f>
        <v>0</v>
      </c>
      <c r="S63" s="73">
        <f>'[1]4'!$R63</f>
        <v>0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Q64+'3'!R64</f>
        <v>5</v>
      </c>
      <c r="S64" s="73">
        <f>'[1]4'!$R64</f>
        <v>0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5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1</v>
      </c>
      <c r="P65" s="63">
        <v>0</v>
      </c>
      <c r="Q65" s="33">
        <f t="shared" si="0"/>
        <v>6</v>
      </c>
      <c r="R65" s="34">
        <f>Q65+'3'!R65</f>
        <v>15</v>
      </c>
      <c r="S65" s="73">
        <f>'[1]4'!$R65</f>
        <v>10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Q66+'3'!R66</f>
        <v>0</v>
      </c>
      <c r="S66" s="73">
        <f>'[1]4'!$R66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Q67+'3'!R67</f>
        <v>3</v>
      </c>
      <c r="S67" s="73">
        <f>'[1]4'!$R67</f>
        <v>0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1</v>
      </c>
      <c r="H68" s="30">
        <v>3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1</v>
      </c>
      <c r="P68" s="63">
        <v>0</v>
      </c>
      <c r="Q68" s="33">
        <f t="shared" si="0"/>
        <v>5</v>
      </c>
      <c r="R68" s="34">
        <f>Q68+'3'!R68</f>
        <v>18</v>
      </c>
      <c r="S68" s="73">
        <f>'[1]4'!$R68</f>
        <v>34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1</v>
      </c>
      <c r="P69" s="63">
        <v>0</v>
      </c>
      <c r="Q69" s="33">
        <f t="shared" si="0"/>
        <v>1</v>
      </c>
      <c r="R69" s="34">
        <f>Q69+'3'!R69</f>
        <v>1</v>
      </c>
      <c r="S69" s="73">
        <f>'[1]4'!$R69</f>
        <v>2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1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1</v>
      </c>
      <c r="R70" s="34">
        <f>Q70+'3'!R70</f>
        <v>4</v>
      </c>
      <c r="S70" s="73">
        <f>'[1]4'!$R70</f>
        <v>0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Q71+'3'!R71</f>
        <v>32</v>
      </c>
      <c r="S71" s="73">
        <f>'[1]4'!$R71</f>
        <v>5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Q72+'3'!R72</f>
        <v>0</v>
      </c>
      <c r="S72" s="72">
        <f>'[1]4'!$R72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Q73+'3'!R73</f>
        <v>0</v>
      </c>
      <c r="S73" s="72">
        <f>'[1]4'!$R73</f>
        <v>0</v>
      </c>
      <c r="T73" s="66" t="s">
        <v>224</v>
      </c>
    </row>
    <row r="74" spans="1:20" ht="20.100000000000001" customHeight="1">
      <c r="A74" s="101" t="s">
        <v>98</v>
      </c>
      <c r="B74" s="92">
        <v>2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4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6</v>
      </c>
      <c r="R74" s="34">
        <f>Q74+'3'!R74</f>
        <v>25</v>
      </c>
      <c r="S74" s="73">
        <f>'[1]4'!$R74</f>
        <v>10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2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4</v>
      </c>
      <c r="O75" s="30">
        <v>0</v>
      </c>
      <c r="P75" s="63">
        <v>0</v>
      </c>
      <c r="Q75" s="33">
        <f t="shared" si="0"/>
        <v>6</v>
      </c>
      <c r="R75" s="34">
        <f>Q75+'3'!R75</f>
        <v>7</v>
      </c>
      <c r="S75" s="73">
        <f>'[1]4'!$R75</f>
        <v>410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Q76+'3'!R76</f>
        <v>0</v>
      </c>
      <c r="S76" s="72">
        <f>'[1]4'!$R76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Q77+'3'!R77</f>
        <v>0</v>
      </c>
      <c r="S77" s="73">
        <f>'[1]4'!$R77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1</v>
      </c>
      <c r="P78" s="63">
        <v>0</v>
      </c>
      <c r="Q78" s="33">
        <f t="shared" si="0"/>
        <v>1</v>
      </c>
      <c r="R78" s="34">
        <f>Q78+'3'!R78</f>
        <v>22</v>
      </c>
      <c r="S78" s="73">
        <f>'[1]4'!$R78</f>
        <v>39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Q79+'3'!R79</f>
        <v>0</v>
      </c>
      <c r="S79" s="72">
        <f>'[1]4'!$R79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Q80+'3'!R80</f>
        <v>0</v>
      </c>
      <c r="S80" s="73">
        <f>'[1]4'!$R80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Q81+'3'!R81</f>
        <v>0</v>
      </c>
      <c r="S81" s="72">
        <f>'[1]4'!$R81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31</v>
      </c>
      <c r="I82" s="30">
        <v>0</v>
      </c>
      <c r="J82" s="30">
        <v>0</v>
      </c>
      <c r="K82" s="30">
        <v>0</v>
      </c>
      <c r="L82" s="30">
        <v>1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32</v>
      </c>
      <c r="R82" s="34">
        <f>Q82+'3'!R82</f>
        <v>210</v>
      </c>
      <c r="S82" s="73">
        <f>'[1]4'!$R82</f>
        <v>85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Q83+'3'!R83</f>
        <v>0</v>
      </c>
      <c r="S83" s="72">
        <f>'[1]4'!$R83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1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1</v>
      </c>
      <c r="R84" s="77">
        <f>Q84+'3'!R84</f>
        <v>4</v>
      </c>
      <c r="S84" s="75">
        <f>'[1]4'!$R84</f>
        <v>1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4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Q87+'3'!R87</f>
        <v>0</v>
      </c>
      <c r="S87" s="73">
        <f>'[1]4'!$R87</f>
        <v>0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1</v>
      </c>
      <c r="I88" s="30">
        <v>4</v>
      </c>
      <c r="J88" s="30">
        <v>0</v>
      </c>
      <c r="K88" s="30">
        <v>0</v>
      </c>
      <c r="L88" s="30">
        <v>0</v>
      </c>
      <c r="M88" s="30">
        <v>1</v>
      </c>
      <c r="N88" s="30">
        <v>0</v>
      </c>
      <c r="O88" s="30">
        <v>0</v>
      </c>
      <c r="P88" s="63">
        <v>0</v>
      </c>
      <c r="Q88" s="33">
        <f t="shared" si="1"/>
        <v>6</v>
      </c>
      <c r="R88" s="34">
        <f>Q88+'3'!R88</f>
        <v>18</v>
      </c>
      <c r="S88" s="73">
        <f>'[1]4'!$R88</f>
        <v>21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Q89+'3'!R89</f>
        <v>0</v>
      </c>
      <c r="S89" s="73">
        <f>'[1]4'!$R89</f>
        <v>2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1</v>
      </c>
      <c r="I90" s="30">
        <v>0</v>
      </c>
      <c r="J90" s="30">
        <v>0</v>
      </c>
      <c r="K90" s="30">
        <v>0</v>
      </c>
      <c r="L90" s="30">
        <v>0</v>
      </c>
      <c r="M90" s="30">
        <v>3</v>
      </c>
      <c r="N90" s="30">
        <v>0</v>
      </c>
      <c r="O90" s="30">
        <v>1</v>
      </c>
      <c r="P90" s="63">
        <v>0</v>
      </c>
      <c r="Q90" s="33">
        <f t="shared" si="1"/>
        <v>5</v>
      </c>
      <c r="R90" s="34">
        <f>Q90+'3'!R90</f>
        <v>9</v>
      </c>
      <c r="S90" s="73">
        <f>'[1]4'!$R90</f>
        <v>11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Q91+'3'!R91</f>
        <v>0</v>
      </c>
      <c r="S91" s="73">
        <f>'[1]4'!$R91</f>
        <v>0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Q92+'3'!R92</f>
        <v>0</v>
      </c>
      <c r="S92" s="73">
        <f>'[1]4'!$R92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2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2</v>
      </c>
      <c r="R93" s="34">
        <f>Q93+'3'!R93</f>
        <v>15</v>
      </c>
      <c r="S93" s="73">
        <f>'[1]4'!$R93</f>
        <v>4</v>
      </c>
      <c r="T93" s="66" t="s">
        <v>131</v>
      </c>
    </row>
    <row r="94" spans="1:20" ht="20.100000000000001" customHeight="1">
      <c r="A94" s="100" t="s">
        <v>132</v>
      </c>
      <c r="B94" s="92">
        <v>2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2</v>
      </c>
      <c r="R94" s="34">
        <f>Q94+'3'!R94</f>
        <v>19</v>
      </c>
      <c r="S94" s="73">
        <f>'[1]4'!$R94</f>
        <v>5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Q95+'3'!R95</f>
        <v>5</v>
      </c>
      <c r="S95" s="73">
        <f>'[1]4'!$R95</f>
        <v>1</v>
      </c>
      <c r="T95" s="66" t="s">
        <v>135</v>
      </c>
    </row>
    <row r="96" spans="1:20" ht="20.100000000000001" customHeight="1">
      <c r="A96" s="100" t="s">
        <v>136</v>
      </c>
      <c r="B96" s="92">
        <v>8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15</v>
      </c>
      <c r="I96" s="30">
        <v>0</v>
      </c>
      <c r="J96" s="30">
        <v>0</v>
      </c>
      <c r="K96" s="30">
        <v>0</v>
      </c>
      <c r="L96" s="30">
        <v>1</v>
      </c>
      <c r="M96" s="30">
        <v>3</v>
      </c>
      <c r="N96" s="30">
        <v>0</v>
      </c>
      <c r="O96" s="30">
        <v>0</v>
      </c>
      <c r="P96" s="63">
        <v>0</v>
      </c>
      <c r="Q96" s="33">
        <f t="shared" si="1"/>
        <v>27</v>
      </c>
      <c r="R96" s="34">
        <f>Q96+'3'!R96</f>
        <v>103</v>
      </c>
      <c r="S96" s="73">
        <f>'[1]4'!$R96</f>
        <v>194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1</v>
      </c>
      <c r="M97" s="30">
        <v>0</v>
      </c>
      <c r="N97" s="30">
        <v>13</v>
      </c>
      <c r="O97" s="30">
        <v>0</v>
      </c>
      <c r="P97" s="63">
        <v>0</v>
      </c>
      <c r="Q97" s="33">
        <f t="shared" si="1"/>
        <v>14</v>
      </c>
      <c r="R97" s="34">
        <f>Q97+'3'!R97</f>
        <v>26</v>
      </c>
      <c r="S97" s="73">
        <f>'[1]4'!$R97</f>
        <v>0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1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5</v>
      </c>
      <c r="O98" s="30">
        <v>0</v>
      </c>
      <c r="P98" s="63">
        <v>0</v>
      </c>
      <c r="Q98" s="33">
        <f t="shared" si="1"/>
        <v>6</v>
      </c>
      <c r="R98" s="34">
        <f>Q98+'3'!R98</f>
        <v>14</v>
      </c>
      <c r="S98" s="73">
        <f>'[1]4'!$R98</f>
        <v>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Q99+'3'!R99</f>
        <v>0</v>
      </c>
      <c r="S99" s="72">
        <f>'[1]4'!$R99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Q100+'3'!R100</f>
        <v>1</v>
      </c>
      <c r="S100" s="72">
        <f>'[1]4'!$R100</f>
        <v>0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Q101+'3'!R101</f>
        <v>0</v>
      </c>
      <c r="S101" s="72">
        <f>'[1]4'!$R101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Q102+'3'!R102</f>
        <v>0</v>
      </c>
      <c r="S102" s="72">
        <f>'[1]4'!$R102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14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14</v>
      </c>
      <c r="R103" s="34">
        <f>Q103+'3'!R103</f>
        <v>30</v>
      </c>
      <c r="S103" s="73">
        <f>'[1]4'!$R103</f>
        <v>13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Q104+'3'!R104</f>
        <v>5</v>
      </c>
      <c r="S104" s="72">
        <f>'[1]4'!$R104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Q105+'3'!R105</f>
        <v>0</v>
      </c>
      <c r="S105" s="72">
        <f>'[1]4'!$R105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Q106+'3'!R106</f>
        <v>0</v>
      </c>
      <c r="S106" s="73">
        <f>'[1]4'!$R106</f>
        <v>1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Q107+'3'!R107</f>
        <v>1</v>
      </c>
      <c r="S107" s="73">
        <f>'[1]4'!$R107</f>
        <v>4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1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1</v>
      </c>
      <c r="R108" s="34">
        <f>Q108+'3'!R108</f>
        <v>1</v>
      </c>
      <c r="S108" s="73">
        <f>'[1]4'!$R108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Q109+'3'!R109</f>
        <v>0</v>
      </c>
      <c r="S109" s="72">
        <f>'[1]4'!$R109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Q110+'3'!R110</f>
        <v>0</v>
      </c>
      <c r="S110" s="72">
        <f>'[1]4'!$R110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Q111+'3'!R111</f>
        <v>0</v>
      </c>
      <c r="S111" s="72">
        <f>'[1]4'!$R111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Q112+'3'!R112</f>
        <v>0</v>
      </c>
      <c r="S112" s="72">
        <f>'[1]4'!$R112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34</v>
      </c>
      <c r="C113" s="30">
        <v>0</v>
      </c>
      <c r="D113" s="30">
        <v>3</v>
      </c>
      <c r="E113" s="30">
        <v>0</v>
      </c>
      <c r="F113" s="30">
        <v>18</v>
      </c>
      <c r="G113" s="30">
        <v>3</v>
      </c>
      <c r="H113" s="30">
        <v>5</v>
      </c>
      <c r="I113" s="30">
        <v>1</v>
      </c>
      <c r="J113" s="30">
        <v>0</v>
      </c>
      <c r="K113" s="30">
        <v>0</v>
      </c>
      <c r="L113" s="30">
        <v>3</v>
      </c>
      <c r="M113" s="30">
        <v>25</v>
      </c>
      <c r="N113" s="30">
        <v>0</v>
      </c>
      <c r="O113" s="30">
        <v>4</v>
      </c>
      <c r="P113" s="63">
        <v>0</v>
      </c>
      <c r="Q113" s="33">
        <f t="shared" si="1"/>
        <v>96</v>
      </c>
      <c r="R113" s="34">
        <f>Q113+'3'!R113</f>
        <v>454</v>
      </c>
      <c r="S113" s="73">
        <f>'[1]4'!$R113</f>
        <v>362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1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1</v>
      </c>
      <c r="R114" s="34">
        <f>Q114+'3'!R114</f>
        <v>9</v>
      </c>
      <c r="S114" s="73">
        <f>'[1]4'!$R114</f>
        <v>3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Q115+'3'!R115</f>
        <v>1</v>
      </c>
      <c r="S115" s="73">
        <f>'[1]4'!$R115</f>
        <v>2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2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2</v>
      </c>
      <c r="R116" s="34">
        <f>Q116+'3'!R116</f>
        <v>24</v>
      </c>
      <c r="S116" s="73">
        <f>'[1]4'!$R116</f>
        <v>30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Q117+'3'!R117</f>
        <v>5</v>
      </c>
      <c r="S117" s="73">
        <f>'[1]4'!$R117</f>
        <v>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13</v>
      </c>
      <c r="C118" s="30">
        <v>2</v>
      </c>
      <c r="D118" s="30">
        <v>0</v>
      </c>
      <c r="E118" s="30">
        <v>0</v>
      </c>
      <c r="F118" s="30">
        <v>3</v>
      </c>
      <c r="G118" s="30">
        <v>0</v>
      </c>
      <c r="H118" s="30">
        <v>30</v>
      </c>
      <c r="I118" s="30">
        <v>5</v>
      </c>
      <c r="J118" s="30">
        <v>0</v>
      </c>
      <c r="K118" s="30">
        <v>0</v>
      </c>
      <c r="L118" s="30">
        <v>6</v>
      </c>
      <c r="M118" s="30">
        <v>40</v>
      </c>
      <c r="N118" s="30">
        <v>0</v>
      </c>
      <c r="O118" s="30">
        <v>3</v>
      </c>
      <c r="P118" s="63">
        <v>0</v>
      </c>
      <c r="Q118" s="33">
        <f t="shared" si="1"/>
        <v>102</v>
      </c>
      <c r="R118" s="34">
        <f>Q118+'3'!R118</f>
        <v>289</v>
      </c>
      <c r="S118" s="73">
        <f>'[1]4'!$R118</f>
        <v>327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Q119+'3'!R119</f>
        <v>0</v>
      </c>
      <c r="S119" s="72">
        <f>'[1]4'!$R119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Q120+'3'!R120</f>
        <v>0</v>
      </c>
      <c r="S120" s="72">
        <f>'[1]4'!$R120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Q121+'3'!R121</f>
        <v>1</v>
      </c>
      <c r="S121" s="73">
        <f>'[1]4'!$R121</f>
        <v>2</v>
      </c>
      <c r="T121" s="66" t="s">
        <v>183</v>
      </c>
    </row>
    <row r="122" spans="1:21" ht="20.100000000000001" customHeight="1">
      <c r="A122" s="100" t="s">
        <v>184</v>
      </c>
      <c r="B122" s="92">
        <v>4</v>
      </c>
      <c r="C122" s="30">
        <v>1</v>
      </c>
      <c r="D122" s="30">
        <v>0</v>
      </c>
      <c r="E122" s="30">
        <v>0</v>
      </c>
      <c r="F122" s="30">
        <v>0</v>
      </c>
      <c r="G122" s="30">
        <v>0</v>
      </c>
      <c r="H122" s="30">
        <v>12</v>
      </c>
      <c r="I122" s="30">
        <v>4</v>
      </c>
      <c r="J122" s="30">
        <v>0</v>
      </c>
      <c r="K122" s="30">
        <v>0</v>
      </c>
      <c r="L122" s="30">
        <v>2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23</v>
      </c>
      <c r="R122" s="34">
        <f>Q122+'3'!R122</f>
        <v>191</v>
      </c>
      <c r="S122" s="73">
        <f>'[1]4'!$R122</f>
        <v>53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Q123+'3'!R123</f>
        <v>0</v>
      </c>
      <c r="S123" s="72">
        <f>'[1]4'!$R123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Q124+'3'!R124</f>
        <v>0</v>
      </c>
      <c r="S124" s="72">
        <f>'[1]4'!$R124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Q125+'3'!R125</f>
        <v>0</v>
      </c>
      <c r="S125" s="84">
        <f>'[1]4'!$R125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Q126+'3'!R126</f>
        <v>0</v>
      </c>
      <c r="S126" s="84">
        <f>'[1]4'!$R126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Q127+'3'!R127</f>
        <v>0</v>
      </c>
      <c r="S127" s="85">
        <f>'[1]4'!$R127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30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30</v>
      </c>
      <c r="R128" s="34">
        <f>Q128+'3'!R128</f>
        <v>43</v>
      </c>
      <c r="S128" s="86">
        <f>'[1]4'!$R128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</v>
      </c>
    </row>
    <row r="132" spans="1:20" ht="20.100000000000001" customHeight="1">
      <c r="A132" s="98" t="s">
        <v>200</v>
      </c>
      <c r="B132" s="92">
        <v>137</v>
      </c>
      <c r="C132" s="30">
        <v>11</v>
      </c>
      <c r="D132" s="30">
        <v>10</v>
      </c>
      <c r="E132" s="30">
        <v>49</v>
      </c>
      <c r="F132" s="30">
        <v>51</v>
      </c>
      <c r="G132" s="30">
        <v>17</v>
      </c>
      <c r="H132" s="30">
        <v>97</v>
      </c>
      <c r="I132" s="30">
        <v>58</v>
      </c>
      <c r="J132" s="30">
        <v>59</v>
      </c>
      <c r="K132" s="30">
        <v>122</v>
      </c>
      <c r="L132" s="30">
        <v>27</v>
      </c>
      <c r="M132" s="30">
        <v>90</v>
      </c>
      <c r="N132" s="30">
        <v>126</v>
      </c>
      <c r="O132" s="30">
        <v>57</v>
      </c>
      <c r="P132" s="63">
        <v>76</v>
      </c>
      <c r="Q132" s="33">
        <f t="shared" ref="Q132:Q137" si="2">SUM(B132:P132)</f>
        <v>987</v>
      </c>
      <c r="R132" s="34">
        <f>Q132+'3'!R132</f>
        <v>4109</v>
      </c>
      <c r="S132" s="88">
        <f>'[1]4'!$R132</f>
        <v>3800</v>
      </c>
      <c r="T132" s="81" t="s">
        <v>201</v>
      </c>
    </row>
    <row r="133" spans="1:20" ht="20.100000000000001" customHeight="1">
      <c r="A133" s="105" t="s">
        <v>202</v>
      </c>
      <c r="B133" s="92">
        <v>5</v>
      </c>
      <c r="C133" s="30">
        <v>2</v>
      </c>
      <c r="D133" s="30">
        <v>0</v>
      </c>
      <c r="E133" s="30">
        <v>0</v>
      </c>
      <c r="F133" s="30">
        <v>1</v>
      </c>
      <c r="G133" s="30">
        <v>0</v>
      </c>
      <c r="H133" s="30">
        <v>0</v>
      </c>
      <c r="I133" s="30">
        <v>1</v>
      </c>
      <c r="J133" s="30">
        <v>0</v>
      </c>
      <c r="K133" s="30">
        <v>0</v>
      </c>
      <c r="L133" s="30">
        <v>1</v>
      </c>
      <c r="M133" s="30">
        <v>1</v>
      </c>
      <c r="N133" s="30">
        <v>0</v>
      </c>
      <c r="O133" s="30">
        <v>0</v>
      </c>
      <c r="P133" s="63">
        <v>0</v>
      </c>
      <c r="Q133" s="33">
        <f t="shared" si="2"/>
        <v>11</v>
      </c>
      <c r="R133" s="34">
        <f>Q133+'3'!R133</f>
        <v>50</v>
      </c>
      <c r="S133" s="86">
        <f>'[1]4'!$R133</f>
        <v>53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6</v>
      </c>
      <c r="N134" s="30">
        <v>7</v>
      </c>
      <c r="O134" s="30">
        <v>1</v>
      </c>
      <c r="P134" s="63">
        <v>0</v>
      </c>
      <c r="Q134" s="51">
        <f t="shared" si="2"/>
        <v>15</v>
      </c>
      <c r="R134" s="34">
        <f>Q134+'3'!R134</f>
        <v>54</v>
      </c>
      <c r="S134" s="86">
        <f>'[1]4'!$R134</f>
        <v>32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Q135+'3'!R135</f>
        <v>0</v>
      </c>
      <c r="S135" s="86">
        <f>'[1]4'!$R135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0</v>
      </c>
      <c r="C136" s="30">
        <v>2</v>
      </c>
      <c r="D136" s="30">
        <v>4</v>
      </c>
      <c r="E136" s="30">
        <v>2</v>
      </c>
      <c r="F136" s="30">
        <v>16</v>
      </c>
      <c r="G136" s="30">
        <v>0</v>
      </c>
      <c r="H136" s="30">
        <v>21</v>
      </c>
      <c r="I136" s="30">
        <v>10</v>
      </c>
      <c r="J136" s="30">
        <v>0</v>
      </c>
      <c r="K136" s="30">
        <v>17</v>
      </c>
      <c r="L136" s="30">
        <v>6</v>
      </c>
      <c r="M136" s="30">
        <v>6</v>
      </c>
      <c r="N136" s="30">
        <v>18</v>
      </c>
      <c r="O136" s="30">
        <v>1</v>
      </c>
      <c r="P136" s="63">
        <v>12</v>
      </c>
      <c r="Q136" s="51">
        <f t="shared" si="2"/>
        <v>115</v>
      </c>
      <c r="R136" s="34">
        <f>Q136+'3'!R136</f>
        <v>426</v>
      </c>
      <c r="S136" s="86">
        <f>'[1]4'!$R136</f>
        <v>429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Q137+'3'!R137</f>
        <v>0</v>
      </c>
      <c r="S137" s="86">
        <f>'[1]4'!$R137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690" priority="34" operator="greaterThan">
      <formula>0</formula>
    </cfRule>
  </conditionalFormatting>
  <conditionalFormatting sqref="Q44">
    <cfRule type="cellIs" dxfId="1689" priority="33" operator="greaterThan">
      <formula>0</formula>
    </cfRule>
  </conditionalFormatting>
  <conditionalFormatting sqref="Q46">
    <cfRule type="cellIs" dxfId="1688" priority="32" operator="greaterThan">
      <formula>0</formula>
    </cfRule>
  </conditionalFormatting>
  <conditionalFormatting sqref="B46:P46">
    <cfRule type="cellIs" dxfId="1687" priority="31" operator="greaterThan">
      <formula>0</formula>
    </cfRule>
  </conditionalFormatting>
  <conditionalFormatting sqref="B50:P51">
    <cfRule type="cellIs" dxfId="1686" priority="30" operator="greaterThan">
      <formula>0</formula>
    </cfRule>
  </conditionalFormatting>
  <conditionalFormatting sqref="Q50:Q51">
    <cfRule type="cellIs" dxfId="1685" priority="29" operator="greaterThan">
      <formula>0</formula>
    </cfRule>
  </conditionalFormatting>
  <conditionalFormatting sqref="Q54:Q56">
    <cfRule type="cellIs" dxfId="1684" priority="28" operator="greaterThan">
      <formula>0</formula>
    </cfRule>
  </conditionalFormatting>
  <conditionalFormatting sqref="B54:P56">
    <cfRule type="cellIs" dxfId="1683" priority="27" operator="greaterThan">
      <formula>0</formula>
    </cfRule>
  </conditionalFormatting>
  <conditionalFormatting sqref="Q72:Q73">
    <cfRule type="cellIs" dxfId="1682" priority="26" operator="greaterThan">
      <formula>0</formula>
    </cfRule>
  </conditionalFormatting>
  <conditionalFormatting sqref="B72:P73">
    <cfRule type="cellIs" dxfId="1681" priority="25" operator="greaterThan">
      <formula>0</formula>
    </cfRule>
  </conditionalFormatting>
  <conditionalFormatting sqref="Q81">
    <cfRule type="cellIs" dxfId="1680" priority="24" operator="greaterThan">
      <formula>0</formula>
    </cfRule>
  </conditionalFormatting>
  <conditionalFormatting sqref="B81:P81">
    <cfRule type="cellIs" dxfId="1679" priority="23" operator="greaterThan">
      <formula>0</formula>
    </cfRule>
  </conditionalFormatting>
  <conditionalFormatting sqref="Q76">
    <cfRule type="cellIs" dxfId="1678" priority="22" operator="greaterThan">
      <formula>0</formula>
    </cfRule>
  </conditionalFormatting>
  <conditionalFormatting sqref="B76:P76">
    <cfRule type="cellIs" dxfId="1677" priority="21" operator="greaterThan">
      <formula>0</formula>
    </cfRule>
  </conditionalFormatting>
  <conditionalFormatting sqref="Q79">
    <cfRule type="cellIs" dxfId="1676" priority="20" operator="greaterThan">
      <formula>0</formula>
    </cfRule>
  </conditionalFormatting>
  <conditionalFormatting sqref="B79:P79">
    <cfRule type="cellIs" dxfId="1675" priority="19" operator="greaterThan">
      <formula>0</formula>
    </cfRule>
  </conditionalFormatting>
  <conditionalFormatting sqref="Q83">
    <cfRule type="cellIs" dxfId="1674" priority="18" operator="greaterThan">
      <formula>0</formula>
    </cfRule>
  </conditionalFormatting>
  <conditionalFormatting sqref="B83:P83">
    <cfRule type="cellIs" dxfId="1673" priority="17" operator="greaterThan">
      <formula>0</formula>
    </cfRule>
  </conditionalFormatting>
  <conditionalFormatting sqref="Q100:Q102 Q104:Q105">
    <cfRule type="cellIs" dxfId="1672" priority="16" operator="greaterThan">
      <formula>0</formula>
    </cfRule>
  </conditionalFormatting>
  <conditionalFormatting sqref="B100:P102 B104:P105">
    <cfRule type="cellIs" dxfId="1671" priority="15" operator="greaterThan">
      <formula>0</formula>
    </cfRule>
  </conditionalFormatting>
  <conditionalFormatting sqref="Q109:Q111">
    <cfRule type="cellIs" dxfId="1670" priority="14" operator="greaterThan">
      <formula>0</formula>
    </cfRule>
  </conditionalFormatting>
  <conditionalFormatting sqref="B109:P111">
    <cfRule type="cellIs" dxfId="1669" priority="13" operator="greaterThan">
      <formula>0</formula>
    </cfRule>
  </conditionalFormatting>
  <conditionalFormatting sqref="Q119:Q120">
    <cfRule type="cellIs" dxfId="1668" priority="12" operator="greaterThan">
      <formula>0</formula>
    </cfRule>
  </conditionalFormatting>
  <conditionalFormatting sqref="B119:P120">
    <cfRule type="cellIs" dxfId="1667" priority="11" operator="greaterThan">
      <formula>0</formula>
    </cfRule>
  </conditionalFormatting>
  <conditionalFormatting sqref="Q123">
    <cfRule type="cellIs" dxfId="1666" priority="10" operator="greaterThan">
      <formula>0</formula>
    </cfRule>
  </conditionalFormatting>
  <conditionalFormatting sqref="B123:P123">
    <cfRule type="cellIs" dxfId="1665" priority="9" operator="greaterThan">
      <formula>0</formula>
    </cfRule>
  </conditionalFormatting>
  <conditionalFormatting sqref="Q125:Q127">
    <cfRule type="cellIs" dxfId="1664" priority="8" operator="greaterThan">
      <formula>0</formula>
    </cfRule>
  </conditionalFormatting>
  <conditionalFormatting sqref="B125:P127">
    <cfRule type="cellIs" dxfId="1663" priority="7" operator="greaterThan">
      <formula>0</formula>
    </cfRule>
  </conditionalFormatting>
  <conditionalFormatting sqref="Q124">
    <cfRule type="cellIs" dxfId="1662" priority="6" operator="greaterThan">
      <formula>0</formula>
    </cfRule>
  </conditionalFormatting>
  <conditionalFormatting sqref="B124:P124">
    <cfRule type="cellIs" dxfId="1661" priority="5" operator="greaterThan">
      <formula>0</formula>
    </cfRule>
  </conditionalFormatting>
  <conditionalFormatting sqref="Q112">
    <cfRule type="cellIs" dxfId="1660" priority="4" operator="greaterThan">
      <formula>0</formula>
    </cfRule>
  </conditionalFormatting>
  <conditionalFormatting sqref="B112:P112">
    <cfRule type="cellIs" dxfId="1659" priority="3" operator="greaterThan">
      <formula>0</formula>
    </cfRule>
  </conditionalFormatting>
  <conditionalFormatting sqref="Q99">
    <cfRule type="cellIs" dxfId="1658" priority="2" operator="greaterThan">
      <formula>0</formula>
    </cfRule>
  </conditionalFormatting>
  <conditionalFormatting sqref="B99:P99">
    <cfRule type="cellIs" dxfId="1657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35" zoomScale="70" zoomScaleNormal="50" zoomScaleSheetLayoutView="7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SUM('39'!L13,"1")</f>
        <v>44101</v>
      </c>
      <c r="J13" s="151"/>
      <c r="K13" s="111" t="s">
        <v>222</v>
      </c>
      <c r="L13" s="151">
        <f>I13+6</f>
        <v>44107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40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40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2.75">
      <c r="A18" s="1"/>
      <c r="R18" s="1"/>
      <c r="T18" s="1"/>
    </row>
    <row r="19" spans="1:20" ht="12.75">
      <c r="A19" s="1"/>
      <c r="R19" s="1"/>
      <c r="T19" s="1"/>
    </row>
    <row r="20" spans="1:20" ht="12.75">
      <c r="A20" s="1"/>
      <c r="R20" s="1"/>
      <c r="T20" s="1"/>
    </row>
    <row r="21" spans="1:20" ht="12.75">
      <c r="A21" s="1"/>
      <c r="R21" s="1"/>
      <c r="T21" s="1"/>
    </row>
    <row r="22" spans="1:20" ht="12.75">
      <c r="A22" s="1"/>
      <c r="R22" s="1"/>
      <c r="T22" s="1"/>
    </row>
    <row r="23" spans="1:20" ht="12.75">
      <c r="A23" s="1"/>
      <c r="R23" s="1"/>
      <c r="T23" s="1"/>
    </row>
    <row r="24" spans="1:20" ht="12.75">
      <c r="A24" s="1"/>
      <c r="R24" s="1"/>
      <c r="T24" s="1"/>
    </row>
    <row r="25" spans="1:20" ht="12.75">
      <c r="A25" s="1"/>
      <c r="R25" s="1"/>
      <c r="T25" s="1"/>
    </row>
    <row r="26" spans="1:20" ht="12.75">
      <c r="A26" s="1"/>
      <c r="R26" s="1"/>
      <c r="T26" s="1"/>
    </row>
    <row r="27" spans="1:20" ht="12.75">
      <c r="A27" s="1"/>
      <c r="R27" s="1"/>
      <c r="T27" s="1"/>
    </row>
    <row r="28" spans="1:20" ht="12.75">
      <c r="A28" s="1"/>
      <c r="R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40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40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1</v>
      </c>
      <c r="O43" s="30">
        <v>3</v>
      </c>
      <c r="P43" s="63">
        <v>0</v>
      </c>
      <c r="Q43" s="27">
        <f>SUM(B43:P43)</f>
        <v>4</v>
      </c>
      <c r="R43" s="28">
        <f>Q43+'39'!R43</f>
        <v>614</v>
      </c>
      <c r="S43" s="71">
        <f>'[1]40'!$R43</f>
        <v>829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Q44+'39'!R44</f>
        <v>0</v>
      </c>
      <c r="S44" s="72">
        <f>'[1]40'!$R44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Q45+'39'!R45</f>
        <v>2</v>
      </c>
      <c r="S45" s="73">
        <f>'[1]40'!$R45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Q46+'39'!R46</f>
        <v>1</v>
      </c>
      <c r="S46" s="72">
        <f>'[1]40'!$R46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Q47+'39'!R47</f>
        <v>2</v>
      </c>
      <c r="S47" s="73">
        <f>'[1]40'!$R47</f>
        <v>2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Q48+'39'!R48+29</f>
        <v>253</v>
      </c>
      <c r="S48" s="73">
        <f>'[1]40'!$R48</f>
        <v>250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Q49+'39'!R49</f>
        <v>1</v>
      </c>
      <c r="S49" s="73">
        <f>'[1]40'!$R49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Q50+'39'!R50</f>
        <v>0</v>
      </c>
      <c r="S50" s="72">
        <f>'[1]40'!$R50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Q51+'39'!R51</f>
        <v>1</v>
      </c>
      <c r="S51" s="72">
        <f>'[1]40'!$R51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63">
        <v>0</v>
      </c>
      <c r="Q52" s="33">
        <f t="shared" si="0"/>
        <v>1</v>
      </c>
      <c r="R52" s="34">
        <f>Q52+'39'!R52</f>
        <v>119</v>
      </c>
      <c r="S52" s="73">
        <f>'[1]40'!$R52</f>
        <v>191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3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3</v>
      </c>
      <c r="R53" s="34">
        <f>Q53+'39'!R53</f>
        <v>761</v>
      </c>
      <c r="S53" s="73">
        <f>'[1]40'!$R53</f>
        <v>1095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Q54+'39'!R54</f>
        <v>0</v>
      </c>
      <c r="S54" s="72">
        <f>'[1]40'!$R54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Q55+'39'!R55</f>
        <v>0</v>
      </c>
      <c r="S55" s="72">
        <f>'[1]40'!$R55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Q56+'39'!R56</f>
        <v>0</v>
      </c>
      <c r="S56" s="72">
        <f>'[1]40'!$R56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Q57+'39'!R57</f>
        <v>19</v>
      </c>
      <c r="S57" s="73">
        <f>'[1]40'!$R57</f>
        <v>60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1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1</v>
      </c>
      <c r="R58" s="34">
        <f>Q58+'39'!R58</f>
        <v>24</v>
      </c>
      <c r="S58" s="73">
        <f>'[1]40'!$R58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Q59+'39'!R59</f>
        <v>5</v>
      </c>
      <c r="S59" s="73">
        <f>'[1]40'!$R59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Q60+'39'!R60</f>
        <v>0</v>
      </c>
      <c r="S60" s="73">
        <f>'[1]40'!$R60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Q61+'39'!R61</f>
        <v>1</v>
      </c>
      <c r="S61" s="73">
        <f>'[1]40'!$R61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Q62+'39'!R62</f>
        <v>21</v>
      </c>
      <c r="S62" s="73">
        <f>'[1]40'!$R62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Q63+'39'!R63</f>
        <v>5</v>
      </c>
      <c r="S63" s="73">
        <f>'[1]40'!$R63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Q64+'39'!R64</f>
        <v>11</v>
      </c>
      <c r="S64" s="73">
        <f>'[1]40'!$R64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Q65+'39'!R65</f>
        <v>66</v>
      </c>
      <c r="S65" s="73">
        <f>'[1]40'!$R65</f>
        <v>111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Q66+'39'!R66</f>
        <v>5</v>
      </c>
      <c r="S66" s="73">
        <f>'[1]40'!$R66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Q67+'39'!R67</f>
        <v>14</v>
      </c>
      <c r="S67" s="73">
        <f>'[1]40'!$R67</f>
        <v>14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6</v>
      </c>
      <c r="L68" s="30">
        <v>0</v>
      </c>
      <c r="M68" s="30">
        <v>0</v>
      </c>
      <c r="N68" s="30">
        <v>2</v>
      </c>
      <c r="O68" s="30">
        <v>0</v>
      </c>
      <c r="P68" s="63">
        <v>0</v>
      </c>
      <c r="Q68" s="33">
        <f t="shared" si="0"/>
        <v>8</v>
      </c>
      <c r="R68" s="34">
        <f>Q68+'39'!R68</f>
        <v>414</v>
      </c>
      <c r="S68" s="73">
        <f>'[1]40'!$R68</f>
        <v>370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Q69+'39'!R69</f>
        <v>4</v>
      </c>
      <c r="S69" s="73">
        <f>'[1]40'!$R69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Q70+'39'!R70</f>
        <v>12</v>
      </c>
      <c r="S70" s="73">
        <f>'[1]40'!$R70</f>
        <v>18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Q71+'39'!R71</f>
        <v>97</v>
      </c>
      <c r="S71" s="73">
        <f>'[1]40'!$R71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Q72+'39'!R72</f>
        <v>0</v>
      </c>
      <c r="S72" s="72">
        <f>'[1]40'!$R72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Q73+'39'!R73</f>
        <v>0</v>
      </c>
      <c r="S73" s="72">
        <f>'[1]40'!$R73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Q74+'39'!R74</f>
        <v>89</v>
      </c>
      <c r="S74" s="73">
        <f>'[1]40'!$R74</f>
        <v>79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Q75+'39'!R75</f>
        <v>11</v>
      </c>
      <c r="S75" s="73">
        <f>'[1]40'!$R75</f>
        <v>1393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Q76+'39'!R76</f>
        <v>0</v>
      </c>
      <c r="S76" s="72">
        <f>'[1]40'!$R76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Q77+'39'!R77</f>
        <v>4</v>
      </c>
      <c r="S77" s="73">
        <f>'[1]40'!$R77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8</v>
      </c>
      <c r="P78" s="63">
        <v>0</v>
      </c>
      <c r="Q78" s="33">
        <f t="shared" si="0"/>
        <v>8</v>
      </c>
      <c r="R78" s="34">
        <f>Q78+'39'!R78</f>
        <v>52</v>
      </c>
      <c r="S78" s="73">
        <f>'[1]40'!$R78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Q79+'39'!R79</f>
        <v>0</v>
      </c>
      <c r="S79" s="72">
        <f>'[1]40'!$R79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Q80+'39'!R80</f>
        <v>0</v>
      </c>
      <c r="S80" s="73">
        <f>'[1]40'!$R80</f>
        <v>3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Q81+'39'!R81</f>
        <v>0</v>
      </c>
      <c r="S81" s="72">
        <f>'[1]40'!$R81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2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2</v>
      </c>
      <c r="O82" s="30">
        <v>0</v>
      </c>
      <c r="P82" s="63">
        <v>0</v>
      </c>
      <c r="Q82" s="33">
        <f t="shared" si="0"/>
        <v>4</v>
      </c>
      <c r="R82" s="34">
        <f>Q82+'39'!R82</f>
        <v>1070</v>
      </c>
      <c r="S82" s="73">
        <f>'[1]40'!$R82</f>
        <v>1006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Q83+'39'!R83</f>
        <v>0</v>
      </c>
      <c r="S83" s="72">
        <f>'[1]40'!$R83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Q84+'39'!R84</f>
        <v>60</v>
      </c>
      <c r="S84" s="75">
        <f>'[1]40'!$R84</f>
        <v>82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40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40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Q87+'39'!R87</f>
        <v>1</v>
      </c>
      <c r="S87" s="73">
        <f>'[1]40'!$R87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4</v>
      </c>
      <c r="P88" s="63">
        <v>0</v>
      </c>
      <c r="Q88" s="33">
        <f t="shared" si="1"/>
        <v>4</v>
      </c>
      <c r="R88" s="34">
        <f>Q88+'39'!R88</f>
        <v>72</v>
      </c>
      <c r="S88" s="73">
        <f>'[1]40'!$R88</f>
        <v>213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1</v>
      </c>
      <c r="L89" s="30">
        <v>3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4</v>
      </c>
      <c r="R89" s="34">
        <f>Q89+'39'!R89</f>
        <v>25</v>
      </c>
      <c r="S89" s="73">
        <f>'[1]40'!$R89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5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5</v>
      </c>
      <c r="R90" s="34">
        <f>Q90+'39'!R90</f>
        <v>75</v>
      </c>
      <c r="S90" s="73">
        <f>'[1]40'!$R90</f>
        <v>72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Q91+'39'!R91</f>
        <v>2</v>
      </c>
      <c r="S91" s="73">
        <f>'[1]40'!$R91</f>
        <v>3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Q92+'39'!R92</f>
        <v>0</v>
      </c>
      <c r="S92" s="73">
        <f>'[1]40'!$R92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1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Q93+'39'!R93</f>
        <v>42</v>
      </c>
      <c r="S93" s="73">
        <f>'[1]40'!$R93</f>
        <v>56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Q94+'39'!R94</f>
        <v>40</v>
      </c>
      <c r="S94" s="73">
        <f>'[1]40'!$R94</f>
        <v>27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Q95+'39'!R95</f>
        <v>10</v>
      </c>
      <c r="S95" s="73">
        <f>'[1]40'!$R95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3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4</v>
      </c>
      <c r="O96" s="30">
        <v>7</v>
      </c>
      <c r="P96" s="63">
        <v>0</v>
      </c>
      <c r="Q96" s="33">
        <f t="shared" si="1"/>
        <v>14</v>
      </c>
      <c r="R96" s="34">
        <f>Q96+'39'!R96</f>
        <v>610</v>
      </c>
      <c r="S96" s="73">
        <f>'[1]40'!$R96</f>
        <v>1299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1</v>
      </c>
      <c r="K97" s="30">
        <v>0</v>
      </c>
      <c r="L97" s="30">
        <v>0</v>
      </c>
      <c r="M97" s="30">
        <v>0</v>
      </c>
      <c r="N97" s="30">
        <v>6</v>
      </c>
      <c r="O97" s="30">
        <v>1</v>
      </c>
      <c r="P97" s="63">
        <v>0</v>
      </c>
      <c r="Q97" s="33">
        <f t="shared" si="1"/>
        <v>8</v>
      </c>
      <c r="R97" s="34">
        <f>Q97+'39'!R97</f>
        <v>264</v>
      </c>
      <c r="S97" s="73">
        <f>'[1]40'!$R97</f>
        <v>279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6</v>
      </c>
      <c r="L98" s="30">
        <v>0</v>
      </c>
      <c r="M98" s="30">
        <v>0</v>
      </c>
      <c r="N98" s="30">
        <v>5</v>
      </c>
      <c r="O98" s="30">
        <v>0</v>
      </c>
      <c r="P98" s="63">
        <v>0</v>
      </c>
      <c r="Q98" s="33">
        <f t="shared" si="1"/>
        <v>11</v>
      </c>
      <c r="R98" s="34">
        <f>Q98+'39'!R98</f>
        <v>197</v>
      </c>
      <c r="S98" s="73">
        <f>'[1]40'!$R98</f>
        <v>187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Q99+'39'!R99</f>
        <v>3</v>
      </c>
      <c r="S99" s="72">
        <f>'[1]40'!$R99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Q100+'39'!R100</f>
        <v>1</v>
      </c>
      <c r="S100" s="72">
        <f>'[1]40'!$R100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Q101+'39'!R101</f>
        <v>0</v>
      </c>
      <c r="S101" s="72">
        <f>'[1]40'!$R101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Q102+'39'!R102</f>
        <v>1</v>
      </c>
      <c r="S102" s="72">
        <f>'[1]40'!$R102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13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13</v>
      </c>
      <c r="R103" s="34">
        <f>Q103+'39'!R103</f>
        <v>203</v>
      </c>
      <c r="S103" s="73">
        <f>'[1]40'!$R103</f>
        <v>153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Q104+'39'!R104</f>
        <v>15</v>
      </c>
      <c r="S104" s="72">
        <f>'[1]40'!$R104</f>
        <v>7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Q105+'39'!R105</f>
        <v>0</v>
      </c>
      <c r="S105" s="72">
        <f>'[1]40'!$R105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Q106+'39'!R106</f>
        <v>0</v>
      </c>
      <c r="S106" s="73">
        <f>'[1]40'!$R106</f>
        <v>13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Q107+'39'!R107</f>
        <v>17</v>
      </c>
      <c r="S107" s="73">
        <f>'[1]40'!$R107</f>
        <v>19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2</v>
      </c>
      <c r="P108" s="63">
        <v>0</v>
      </c>
      <c r="Q108" s="33">
        <f t="shared" si="1"/>
        <v>2</v>
      </c>
      <c r="R108" s="34">
        <f>Q108+'39'!R108</f>
        <v>5</v>
      </c>
      <c r="S108" s="73">
        <f>'[1]40'!$R108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Q109+'39'!R109</f>
        <v>0</v>
      </c>
      <c r="S109" s="72">
        <f>'[1]40'!$R109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Q110+'39'!R110</f>
        <v>0</v>
      </c>
      <c r="S110" s="72">
        <f>'[1]40'!$R110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Q111+'39'!R111</f>
        <v>0</v>
      </c>
      <c r="S111" s="72">
        <f>'[1]40'!$R111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Q112+'39'!R112</f>
        <v>0</v>
      </c>
      <c r="S112" s="72">
        <f>'[1]40'!$R112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11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10</v>
      </c>
      <c r="O113" s="30">
        <v>29</v>
      </c>
      <c r="P113" s="63">
        <v>0</v>
      </c>
      <c r="Q113" s="33">
        <f t="shared" si="1"/>
        <v>50</v>
      </c>
      <c r="R113" s="34">
        <f>Q113+'39'!R113</f>
        <v>2361</v>
      </c>
      <c r="S113" s="73">
        <f>'[1]40'!$R113</f>
        <v>2947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2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2</v>
      </c>
      <c r="R114" s="34">
        <f>Q114+'39'!R114</f>
        <v>140</v>
      </c>
      <c r="S114" s="73">
        <f>'[1]40'!$R114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Q115+'39'!R115</f>
        <v>16</v>
      </c>
      <c r="S115" s="73">
        <f>'[1]40'!$R115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Q116+'39'!R116</f>
        <v>95</v>
      </c>
      <c r="S116" s="73">
        <f>'[1]40'!$R116</f>
        <v>143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Q117+'39'!R117</f>
        <v>32</v>
      </c>
      <c r="S117" s="73">
        <f>'[1]40'!$R117</f>
        <v>49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5</v>
      </c>
      <c r="P118" s="63">
        <v>0</v>
      </c>
      <c r="Q118" s="33">
        <f t="shared" si="1"/>
        <v>5</v>
      </c>
      <c r="R118" s="34">
        <f>Q118+'39'!R118</f>
        <v>1373</v>
      </c>
      <c r="S118" s="73">
        <f>'[1]40'!$R118</f>
        <v>3196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Q119+'39'!R119</f>
        <v>0</v>
      </c>
      <c r="S119" s="72">
        <f>'[1]40'!$R119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Q120+'39'!R120</f>
        <v>0</v>
      </c>
      <c r="S120" s="72">
        <f>'[1]40'!$R120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Q121+'39'!R121</f>
        <v>6</v>
      </c>
      <c r="S121" s="73">
        <f>'[1]40'!$R121</f>
        <v>17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Q122+'39'!R122</f>
        <v>749</v>
      </c>
      <c r="S122" s="73">
        <f>'[1]40'!$R122</f>
        <v>1255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Q123+'39'!R123</f>
        <v>0</v>
      </c>
      <c r="S123" s="72">
        <f>'[1]40'!$R123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Q124+'39'!R124</f>
        <v>0</v>
      </c>
      <c r="S124" s="72">
        <f>'[1]40'!$R124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Q125+'39'!R125</f>
        <v>0</v>
      </c>
      <c r="S125" s="84">
        <f>'[1]40'!$R125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Q126+'39'!R126</f>
        <v>0</v>
      </c>
      <c r="S126" s="84">
        <f>'[1]40'!$R126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Q127+'39'!R127</f>
        <v>0</v>
      </c>
      <c r="S127" s="85">
        <f>'[1]40'!$R127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Q128+'39'!R128</f>
        <v>50</v>
      </c>
      <c r="S128" s="86">
        <f>'[1]40'!$R128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40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40</v>
      </c>
    </row>
    <row r="132" spans="1:20" ht="20.100000000000001" customHeight="1">
      <c r="A132" s="98" t="s">
        <v>200</v>
      </c>
      <c r="B132" s="92">
        <v>43</v>
      </c>
      <c r="C132" s="30">
        <v>13</v>
      </c>
      <c r="D132" s="30">
        <v>12</v>
      </c>
      <c r="E132" s="30">
        <v>59</v>
      </c>
      <c r="F132" s="30">
        <v>55</v>
      </c>
      <c r="G132" s="30">
        <v>2</v>
      </c>
      <c r="H132" s="30">
        <v>80</v>
      </c>
      <c r="I132" s="30">
        <v>45</v>
      </c>
      <c r="J132" s="30">
        <v>46</v>
      </c>
      <c r="K132" s="30">
        <v>26</v>
      </c>
      <c r="L132" s="30">
        <v>17</v>
      </c>
      <c r="M132" s="30">
        <v>67</v>
      </c>
      <c r="N132" s="30">
        <v>101</v>
      </c>
      <c r="O132" s="30">
        <v>52</v>
      </c>
      <c r="P132" s="63">
        <v>98</v>
      </c>
      <c r="Q132" s="33">
        <f t="shared" ref="Q132:Q137" si="2">SUM(B132:P132)</f>
        <v>716</v>
      </c>
      <c r="R132" s="34">
        <f>Q132+'39'!R132</f>
        <v>34609</v>
      </c>
      <c r="S132" s="88">
        <f>'[1]40'!$R132</f>
        <v>33358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0</v>
      </c>
      <c r="D133" s="30">
        <v>0</v>
      </c>
      <c r="E133" s="30">
        <v>0</v>
      </c>
      <c r="F133" s="30">
        <v>2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1</v>
      </c>
      <c r="N133" s="30">
        <v>0</v>
      </c>
      <c r="O133" s="30">
        <v>5</v>
      </c>
      <c r="P133" s="63">
        <v>3</v>
      </c>
      <c r="Q133" s="33">
        <f t="shared" si="2"/>
        <v>11</v>
      </c>
      <c r="R133" s="34">
        <f>Q133+'39'!R133</f>
        <v>388</v>
      </c>
      <c r="S133" s="86">
        <f>'[1]40'!$R133</f>
        <v>403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0</v>
      </c>
      <c r="O134" s="30">
        <v>0</v>
      </c>
      <c r="P134" s="63">
        <v>2</v>
      </c>
      <c r="Q134" s="51">
        <f t="shared" si="2"/>
        <v>6</v>
      </c>
      <c r="R134" s="34">
        <f>Q134+'39'!R134</f>
        <v>317</v>
      </c>
      <c r="S134" s="86">
        <f>'[1]40'!$R134</f>
        <v>307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Q135+'39'!R135</f>
        <v>0</v>
      </c>
      <c r="S135" s="86">
        <f>'[1]40'!$R135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3</v>
      </c>
      <c r="D136" s="30">
        <v>5</v>
      </c>
      <c r="E136" s="30">
        <v>0</v>
      </c>
      <c r="F136" s="30">
        <v>12</v>
      </c>
      <c r="G136" s="30">
        <v>0</v>
      </c>
      <c r="H136" s="30">
        <v>11</v>
      </c>
      <c r="I136" s="30">
        <v>14</v>
      </c>
      <c r="J136" s="30">
        <v>1</v>
      </c>
      <c r="K136" s="30">
        <v>0</v>
      </c>
      <c r="L136" s="30">
        <v>6</v>
      </c>
      <c r="M136" s="30">
        <v>1</v>
      </c>
      <c r="N136" s="30">
        <v>11</v>
      </c>
      <c r="O136" s="30">
        <v>3</v>
      </c>
      <c r="P136" s="63">
        <v>29</v>
      </c>
      <c r="Q136" s="51">
        <f t="shared" si="2"/>
        <v>99</v>
      </c>
      <c r="R136" s="34">
        <f>Q136+'39'!R136</f>
        <v>3570</v>
      </c>
      <c r="S136" s="86">
        <f>'[1]40'!$R136</f>
        <v>3559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Q137+'39'!R137</f>
        <v>0</v>
      </c>
      <c r="S137" s="86">
        <f>'[1]40'!$R137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475" priority="34" operator="greaterThan">
      <formula>0</formula>
    </cfRule>
  </conditionalFormatting>
  <conditionalFormatting sqref="Q44">
    <cfRule type="cellIs" dxfId="474" priority="33" operator="greaterThan">
      <formula>0</formula>
    </cfRule>
  </conditionalFormatting>
  <conditionalFormatting sqref="Q46">
    <cfRule type="cellIs" dxfId="473" priority="32" operator="greaterThan">
      <formula>0</formula>
    </cfRule>
  </conditionalFormatting>
  <conditionalFormatting sqref="B46:P46">
    <cfRule type="cellIs" dxfId="472" priority="31" operator="greaterThan">
      <formula>0</formula>
    </cfRule>
  </conditionalFormatting>
  <conditionalFormatting sqref="B50:P51">
    <cfRule type="cellIs" dxfId="471" priority="30" operator="greaterThan">
      <formula>0</formula>
    </cfRule>
  </conditionalFormatting>
  <conditionalFormatting sqref="Q50:Q51">
    <cfRule type="cellIs" dxfId="470" priority="29" operator="greaterThan">
      <formula>0</formula>
    </cfRule>
  </conditionalFormatting>
  <conditionalFormatting sqref="Q54:Q56">
    <cfRule type="cellIs" dxfId="469" priority="28" operator="greaterThan">
      <formula>0</formula>
    </cfRule>
  </conditionalFormatting>
  <conditionalFormatting sqref="B54:P56">
    <cfRule type="cellIs" dxfId="468" priority="27" operator="greaterThan">
      <formula>0</formula>
    </cfRule>
  </conditionalFormatting>
  <conditionalFormatting sqref="Q72:Q73">
    <cfRule type="cellIs" dxfId="467" priority="26" operator="greaterThan">
      <formula>0</formula>
    </cfRule>
  </conditionalFormatting>
  <conditionalFormatting sqref="B72:P73">
    <cfRule type="cellIs" dxfId="466" priority="25" operator="greaterThan">
      <formula>0</formula>
    </cfRule>
  </conditionalFormatting>
  <conditionalFormatting sqref="Q81">
    <cfRule type="cellIs" dxfId="465" priority="24" operator="greaterThan">
      <formula>0</formula>
    </cfRule>
  </conditionalFormatting>
  <conditionalFormatting sqref="B81:P81">
    <cfRule type="cellIs" dxfId="464" priority="23" operator="greaterThan">
      <formula>0</formula>
    </cfRule>
  </conditionalFormatting>
  <conditionalFormatting sqref="Q76">
    <cfRule type="cellIs" dxfId="463" priority="22" operator="greaterThan">
      <formula>0</formula>
    </cfRule>
  </conditionalFormatting>
  <conditionalFormatting sqref="B76:P76">
    <cfRule type="cellIs" dxfId="462" priority="21" operator="greaterThan">
      <formula>0</formula>
    </cfRule>
  </conditionalFormatting>
  <conditionalFormatting sqref="Q79">
    <cfRule type="cellIs" dxfId="461" priority="20" operator="greaterThan">
      <formula>0</formula>
    </cfRule>
  </conditionalFormatting>
  <conditionalFormatting sqref="B79:P79">
    <cfRule type="cellIs" dxfId="460" priority="19" operator="greaterThan">
      <formula>0</formula>
    </cfRule>
  </conditionalFormatting>
  <conditionalFormatting sqref="Q83">
    <cfRule type="cellIs" dxfId="459" priority="18" operator="greaterThan">
      <formula>0</formula>
    </cfRule>
  </conditionalFormatting>
  <conditionalFormatting sqref="B83:P83">
    <cfRule type="cellIs" dxfId="458" priority="17" operator="greaterThan">
      <formula>0</formula>
    </cfRule>
  </conditionalFormatting>
  <conditionalFormatting sqref="Q100:Q102 Q104:Q105">
    <cfRule type="cellIs" dxfId="457" priority="16" operator="greaterThan">
      <formula>0</formula>
    </cfRule>
  </conditionalFormatting>
  <conditionalFormatting sqref="B104:P105 B100:P102">
    <cfRule type="cellIs" dxfId="456" priority="15" operator="greaterThan">
      <formula>0</formula>
    </cfRule>
  </conditionalFormatting>
  <conditionalFormatting sqref="Q109:Q111">
    <cfRule type="cellIs" dxfId="455" priority="14" operator="greaterThan">
      <formula>0</formula>
    </cfRule>
  </conditionalFormatting>
  <conditionalFormatting sqref="B109:P111">
    <cfRule type="cellIs" dxfId="454" priority="13" operator="greaterThan">
      <formula>0</formula>
    </cfRule>
  </conditionalFormatting>
  <conditionalFormatting sqref="Q119:Q120">
    <cfRule type="cellIs" dxfId="453" priority="12" operator="greaterThan">
      <formula>0</formula>
    </cfRule>
  </conditionalFormatting>
  <conditionalFormatting sqref="B119:P120">
    <cfRule type="cellIs" dxfId="452" priority="11" operator="greaterThan">
      <formula>0</formula>
    </cfRule>
  </conditionalFormatting>
  <conditionalFormatting sqref="Q123">
    <cfRule type="cellIs" dxfId="451" priority="10" operator="greaterThan">
      <formula>0</formula>
    </cfRule>
  </conditionalFormatting>
  <conditionalFormatting sqref="B123:P123">
    <cfRule type="cellIs" dxfId="450" priority="9" operator="greaterThan">
      <formula>0</formula>
    </cfRule>
  </conditionalFormatting>
  <conditionalFormatting sqref="Q125:Q127">
    <cfRule type="cellIs" dxfId="449" priority="8" operator="greaterThan">
      <formula>0</formula>
    </cfRule>
  </conditionalFormatting>
  <conditionalFormatting sqref="B125:P127">
    <cfRule type="cellIs" dxfId="448" priority="7" operator="greaterThan">
      <formula>0</formula>
    </cfRule>
  </conditionalFormatting>
  <conditionalFormatting sqref="Q124">
    <cfRule type="cellIs" dxfId="447" priority="6" operator="greaterThan">
      <formula>0</formula>
    </cfRule>
  </conditionalFormatting>
  <conditionalFormatting sqref="B124:P124">
    <cfRule type="cellIs" dxfId="446" priority="5" operator="greaterThan">
      <formula>0</formula>
    </cfRule>
  </conditionalFormatting>
  <conditionalFormatting sqref="Q112">
    <cfRule type="cellIs" dxfId="445" priority="4" operator="greaterThan">
      <formula>0</formula>
    </cfRule>
  </conditionalFormatting>
  <conditionalFormatting sqref="B112:P112">
    <cfRule type="cellIs" dxfId="444" priority="3" operator="greaterThan">
      <formula>0</formula>
    </cfRule>
  </conditionalFormatting>
  <conditionalFormatting sqref="Q99">
    <cfRule type="cellIs" dxfId="443" priority="2" operator="greaterThan">
      <formula>0</formula>
    </cfRule>
  </conditionalFormatting>
  <conditionalFormatting sqref="B99:P99">
    <cfRule type="cellIs" dxfId="442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50" zoomScaleNormal="50" zoomScaleSheetLayoutView="100" workbookViewId="0">
      <selection activeCell="M15" sqref="M15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SUM('40'!L13,"1")</f>
        <v>44108</v>
      </c>
      <c r="J13" s="151"/>
      <c r="K13" s="111" t="s">
        <v>222</v>
      </c>
      <c r="L13" s="151">
        <f>I13+6</f>
        <v>44114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41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286</v>
      </c>
      <c r="N14" s="12"/>
      <c r="O14" s="11"/>
      <c r="P14" s="11"/>
      <c r="Q14" s="7"/>
      <c r="R14" s="8"/>
      <c r="S14" s="7"/>
      <c r="T14" s="9">
        <v>41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41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41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0</v>
      </c>
      <c r="R43" s="28">
        <f>Q43+'40'!R43</f>
        <v>614</v>
      </c>
      <c r="S43" s="71">
        <f>'[1]41'!$R43</f>
        <v>829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Q44+'40'!R44</f>
        <v>0</v>
      </c>
      <c r="S44" s="72">
        <f>'[1]41'!$R44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Q45+'40'!R45</f>
        <v>2</v>
      </c>
      <c r="S45" s="73">
        <f>'[1]41'!$R45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Q46+'40'!R46</f>
        <v>1</v>
      </c>
      <c r="S46" s="72">
        <f>'[1]41'!$R46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Q47+'40'!R47</f>
        <v>2</v>
      </c>
      <c r="S47" s="73">
        <f>'[1]41'!$R47</f>
        <v>2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Q48+'40'!R48</f>
        <v>253</v>
      </c>
      <c r="S48" s="73">
        <f>'[1]41'!$R48</f>
        <v>250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Q49+'40'!R49</f>
        <v>1</v>
      </c>
      <c r="S49" s="73">
        <f>'[1]41'!$R49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Q50+'40'!R50</f>
        <v>0</v>
      </c>
      <c r="S50" s="72">
        <f>'[1]41'!$R50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Q51+'40'!R51</f>
        <v>1</v>
      </c>
      <c r="S51" s="72">
        <f>'[1]41'!$R51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Q52+'40'!R52</f>
        <v>119</v>
      </c>
      <c r="S52" s="73">
        <f>'[1]41'!$R52</f>
        <v>191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9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9</v>
      </c>
      <c r="R53" s="34">
        <f>Q53+'40'!R53</f>
        <v>770</v>
      </c>
      <c r="S53" s="73">
        <f>'[1]41'!$R53</f>
        <v>1095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Q54+'40'!R54</f>
        <v>0</v>
      </c>
      <c r="S54" s="72">
        <f>'[1]41'!$R54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Q55+'40'!R55</f>
        <v>0</v>
      </c>
      <c r="S55" s="72">
        <f>'[1]41'!$R55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Q56+'40'!R56</f>
        <v>0</v>
      </c>
      <c r="S56" s="72">
        <f>'[1]41'!$R56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Q57+'40'!R57</f>
        <v>19</v>
      </c>
      <c r="S57" s="73">
        <f>'[1]41'!$R57</f>
        <v>60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Q58+'40'!R58</f>
        <v>24</v>
      </c>
      <c r="S58" s="73">
        <f>'[1]41'!$R58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Q59+'40'!R59</f>
        <v>5</v>
      </c>
      <c r="S59" s="73">
        <f>'[1]41'!$R59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Q60+'40'!R60</f>
        <v>0</v>
      </c>
      <c r="S60" s="73">
        <f>'[1]41'!$R60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Q61+'40'!R61</f>
        <v>1</v>
      </c>
      <c r="S61" s="73">
        <f>'[1]41'!$R61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Q62+'40'!R62</f>
        <v>21</v>
      </c>
      <c r="S62" s="73">
        <f>'[1]41'!$R62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Q63+'40'!R63</f>
        <v>5</v>
      </c>
      <c r="S63" s="73">
        <f>'[1]41'!$R63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Q64+'40'!R64</f>
        <v>11</v>
      </c>
      <c r="S64" s="73">
        <f>'[1]41'!$R64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Q65+'40'!R65</f>
        <v>66</v>
      </c>
      <c r="S65" s="73">
        <f>'[1]41'!$R65</f>
        <v>111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Q66+'40'!R66</f>
        <v>5</v>
      </c>
      <c r="S66" s="73">
        <f>'[1]41'!$R66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Q67+'40'!R67</f>
        <v>14</v>
      </c>
      <c r="S67" s="73">
        <f>'[1]41'!$R67</f>
        <v>14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0</v>
      </c>
      <c r="R68" s="34">
        <f>Q68+'40'!R68</f>
        <v>414</v>
      </c>
      <c r="S68" s="73">
        <f>'[1]41'!$R68</f>
        <v>370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Q69+'40'!R69</f>
        <v>4</v>
      </c>
      <c r="S69" s="73">
        <f>'[1]41'!$R69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Q70+'40'!R70</f>
        <v>12</v>
      </c>
      <c r="S70" s="73">
        <f>'[1]41'!$R70</f>
        <v>18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Q71+'40'!R71</f>
        <v>97</v>
      </c>
      <c r="S71" s="73">
        <f>'[1]41'!$R71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Q72+'40'!R72</f>
        <v>0</v>
      </c>
      <c r="S72" s="72">
        <f>'[1]41'!$R72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Q73+'40'!R73</f>
        <v>0</v>
      </c>
      <c r="S73" s="72">
        <f>'[1]41'!$R73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Q74+'40'!R74</f>
        <v>89</v>
      </c>
      <c r="S74" s="73">
        <f>'[1]41'!$R74</f>
        <v>79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Q75+'40'!R75</f>
        <v>11</v>
      </c>
      <c r="S75" s="73">
        <f>'[1]41'!$R75</f>
        <v>1393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Q76+'40'!R76</f>
        <v>0</v>
      </c>
      <c r="S76" s="72">
        <f>'[1]41'!$R76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Q77+'40'!R77</f>
        <v>4</v>
      </c>
      <c r="S77" s="73">
        <f>'[1]41'!$R77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Q78+'40'!R78</f>
        <v>52</v>
      </c>
      <c r="S78" s="73">
        <f>'[1]41'!$R78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Q79+'40'!R79</f>
        <v>0</v>
      </c>
      <c r="S79" s="72">
        <f>'[1]41'!$R79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Q80+'40'!R80</f>
        <v>0</v>
      </c>
      <c r="S80" s="73">
        <f>'[1]41'!$R80</f>
        <v>3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Q81+'40'!R81</f>
        <v>0</v>
      </c>
      <c r="S81" s="72">
        <f>'[1]41'!$R81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0</v>
      </c>
      <c r="R82" s="34">
        <f>Q82+'40'!R82</f>
        <v>1070</v>
      </c>
      <c r="S82" s="73">
        <f>'[1]41'!$R82</f>
        <v>1006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Q83+'40'!R83</f>
        <v>0</v>
      </c>
      <c r="S83" s="72">
        <f>'[1]41'!$R83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Q84+'40'!R84</f>
        <v>60</v>
      </c>
      <c r="S84" s="75">
        <f>'[1]41'!$R84</f>
        <v>82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41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41</v>
      </c>
    </row>
    <row r="87" spans="1:20" ht="20.100000000000001" customHeight="1">
      <c r="A87" s="100" t="s">
        <v>118</v>
      </c>
      <c r="B87" s="92" t="s">
        <v>284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Q87+'40'!R87</f>
        <v>1</v>
      </c>
      <c r="S87" s="73">
        <f>'[1]41'!$R87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Q88+'40'!R88</f>
        <v>72</v>
      </c>
      <c r="S88" s="73">
        <f>'[1]41'!$R88</f>
        <v>213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Q89+'40'!R89</f>
        <v>25</v>
      </c>
      <c r="S89" s="73">
        <f>'[1]41'!$R89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Q90+'40'!R90</f>
        <v>75</v>
      </c>
      <c r="S90" s="73">
        <f>'[1]41'!$R90</f>
        <v>72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Q91+'40'!R91</f>
        <v>2</v>
      </c>
      <c r="S91" s="73">
        <f>'[1]41'!$R91</f>
        <v>3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Q92+'40'!R92</f>
        <v>0</v>
      </c>
      <c r="S92" s="73">
        <f>'[1]41'!$R92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Q93+'40'!R93</f>
        <v>42</v>
      </c>
      <c r="S93" s="73">
        <f>'[1]41'!$R93</f>
        <v>56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Q94+'40'!R94</f>
        <v>40</v>
      </c>
      <c r="S94" s="73">
        <f>'[1]41'!$R94</f>
        <v>27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Q95+'40'!R95</f>
        <v>10</v>
      </c>
      <c r="S95" s="73">
        <f>'[1]41'!$R95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1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63">
        <v>0</v>
      </c>
      <c r="Q96" s="33">
        <f t="shared" si="1"/>
        <v>1</v>
      </c>
      <c r="R96" s="34">
        <f>Q96+'40'!R96</f>
        <v>611</v>
      </c>
      <c r="S96" s="73">
        <f>'[1]41'!$R96</f>
        <v>1299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Q97+'40'!R97</f>
        <v>264</v>
      </c>
      <c r="S97" s="73">
        <f>'[1]41'!$R97</f>
        <v>279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Q98+'40'!R98</f>
        <v>197</v>
      </c>
      <c r="S98" s="73">
        <f>'[1]41'!$R98</f>
        <v>187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Q99+'40'!R99</f>
        <v>3</v>
      </c>
      <c r="S99" s="72">
        <f>'[1]41'!$R99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Q100+'40'!R100</f>
        <v>1</v>
      </c>
      <c r="S100" s="72">
        <f>'[1]41'!$R100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Q101+'40'!R101</f>
        <v>0</v>
      </c>
      <c r="S101" s="72">
        <f>'[1]41'!$R101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Q102+'40'!R102</f>
        <v>1</v>
      </c>
      <c r="S102" s="72">
        <f>'[1]41'!$R102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Q103+'40'!R103</f>
        <v>203</v>
      </c>
      <c r="S103" s="73">
        <f>'[1]41'!$R103</f>
        <v>153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Q104+'40'!R104</f>
        <v>15</v>
      </c>
      <c r="S104" s="72">
        <f>'[1]41'!$R104</f>
        <v>7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Q105+'40'!R105</f>
        <v>0</v>
      </c>
      <c r="S105" s="72">
        <f>'[1]41'!$R105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Q106+'40'!R106</f>
        <v>0</v>
      </c>
      <c r="S106" s="73">
        <f>'[1]41'!$R106</f>
        <v>13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Q107+'40'!R107</f>
        <v>17</v>
      </c>
      <c r="S107" s="73">
        <f>'[1]41'!$R107</f>
        <v>19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Q108+'40'!R108</f>
        <v>5</v>
      </c>
      <c r="S108" s="73">
        <f>'[1]41'!$R108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Q109+'40'!R109</f>
        <v>0</v>
      </c>
      <c r="S109" s="72">
        <f>'[1]41'!$R109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Q110+'40'!R110</f>
        <v>0</v>
      </c>
      <c r="S110" s="72">
        <f>'[1]41'!$R110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Q111+'40'!R111</f>
        <v>0</v>
      </c>
      <c r="S111" s="72">
        <f>'[1]41'!$R111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Q112+'40'!R112</f>
        <v>0</v>
      </c>
      <c r="S112" s="72">
        <f>'[1]41'!$R112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29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63">
        <v>0</v>
      </c>
      <c r="Q113" s="33">
        <f t="shared" si="1"/>
        <v>29</v>
      </c>
      <c r="R113" s="34">
        <f>Q113+'40'!R113</f>
        <v>2390</v>
      </c>
      <c r="S113" s="73">
        <f>'[1]41'!$R113</f>
        <v>2947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2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2</v>
      </c>
      <c r="R114" s="34">
        <f>Q114+'40'!R114</f>
        <v>142</v>
      </c>
      <c r="S114" s="73">
        <f>'[1]41'!$R114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Q115+'40'!R115</f>
        <v>16</v>
      </c>
      <c r="S115" s="73">
        <f>'[1]41'!$R115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>
        <f>Q116+'40'!R116</f>
        <v>95</v>
      </c>
      <c r="S116" s="73">
        <f>'[1]41'!$R116</f>
        <v>143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Q117+'40'!R117</f>
        <v>32</v>
      </c>
      <c r="S117" s="73">
        <f>'[1]41'!$R117</f>
        <v>49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0</v>
      </c>
      <c r="R118" s="34">
        <f>Q118+'40'!R118</f>
        <v>1373</v>
      </c>
      <c r="S118" s="73">
        <f>'[1]41'!$R118</f>
        <v>3196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Q119+'40'!R119</f>
        <v>0</v>
      </c>
      <c r="S119" s="72">
        <f>'[1]41'!$R119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Q120+'40'!R120</f>
        <v>0</v>
      </c>
      <c r="S120" s="72">
        <f>'[1]41'!$R120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Q121+'40'!R121</f>
        <v>6</v>
      </c>
      <c r="S121" s="73">
        <f>'[1]41'!$R121</f>
        <v>17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Q122+'40'!R122</f>
        <v>749</v>
      </c>
      <c r="S122" s="73">
        <f>'[1]41'!$R122</f>
        <v>1255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Q123+'40'!R123</f>
        <v>0</v>
      </c>
      <c r="S123" s="72">
        <f>'[1]41'!$R123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Q124+'40'!R124</f>
        <v>0</v>
      </c>
      <c r="S124" s="72">
        <f>'[1]41'!$R124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Q125+'40'!R125</f>
        <v>0</v>
      </c>
      <c r="S125" s="84">
        <f>'[1]41'!$R125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Q126+'40'!R126</f>
        <v>0</v>
      </c>
      <c r="S126" s="84">
        <f>'[1]41'!$R126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Q127+'40'!R127</f>
        <v>0</v>
      </c>
      <c r="S127" s="85">
        <f>'[1]41'!$R127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Q128+'40'!R128</f>
        <v>50</v>
      </c>
      <c r="S128" s="86">
        <f>'[1]41'!$R128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41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41</v>
      </c>
    </row>
    <row r="132" spans="1:20" ht="20.100000000000001" customHeight="1">
      <c r="A132" s="98" t="s">
        <v>200</v>
      </c>
      <c r="B132" s="92">
        <v>117</v>
      </c>
      <c r="C132" s="30">
        <v>26</v>
      </c>
      <c r="D132" s="30">
        <v>18</v>
      </c>
      <c r="E132" s="30">
        <v>17</v>
      </c>
      <c r="F132" s="30">
        <v>68</v>
      </c>
      <c r="G132" s="30">
        <v>8</v>
      </c>
      <c r="H132" s="30">
        <v>100</v>
      </c>
      <c r="I132" s="30">
        <v>55</v>
      </c>
      <c r="J132" s="30">
        <v>52</v>
      </c>
      <c r="K132" s="30">
        <v>33</v>
      </c>
      <c r="L132" s="30">
        <v>23</v>
      </c>
      <c r="M132" s="30">
        <v>101</v>
      </c>
      <c r="N132" s="30">
        <v>111</v>
      </c>
      <c r="O132" s="30">
        <v>46</v>
      </c>
      <c r="P132" s="63">
        <v>78</v>
      </c>
      <c r="Q132" s="33">
        <f t="shared" ref="Q132:Q137" si="2">SUM(B132:P132)</f>
        <v>853</v>
      </c>
      <c r="R132" s="34">
        <f>Q132+'40'!R132</f>
        <v>35462</v>
      </c>
      <c r="S132" s="88">
        <f>'[1]41'!$R132</f>
        <v>33989</v>
      </c>
      <c r="T132" s="81" t="s">
        <v>201</v>
      </c>
    </row>
    <row r="133" spans="1:20" ht="20.100000000000001" customHeight="1">
      <c r="A133" s="105" t="s">
        <v>202</v>
      </c>
      <c r="B133" s="92">
        <v>3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5</v>
      </c>
      <c r="N133" s="30">
        <v>0</v>
      </c>
      <c r="O133" s="30">
        <v>1</v>
      </c>
      <c r="P133" s="63">
        <v>0</v>
      </c>
      <c r="Q133" s="33">
        <f t="shared" si="2"/>
        <v>9</v>
      </c>
      <c r="R133" s="34">
        <f>Q133+'40'!R133</f>
        <v>397</v>
      </c>
      <c r="S133" s="86">
        <f>'[1]41'!$R133</f>
        <v>413</v>
      </c>
      <c r="T133" s="80" t="s">
        <v>203</v>
      </c>
    </row>
    <row r="134" spans="1:20" ht="20.100000000000001" customHeight="1">
      <c r="A134" s="107" t="s">
        <v>204</v>
      </c>
      <c r="B134" s="92">
        <v>3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3</v>
      </c>
      <c r="N134" s="30">
        <v>4</v>
      </c>
      <c r="O134" s="30">
        <v>0</v>
      </c>
      <c r="P134" s="63">
        <v>2</v>
      </c>
      <c r="Q134" s="51">
        <f t="shared" si="2"/>
        <v>12</v>
      </c>
      <c r="R134" s="34">
        <f>Q134+'40'!R134</f>
        <v>329</v>
      </c>
      <c r="S134" s="86">
        <f>'[1]41'!$R134</f>
        <v>311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Q135+'40'!R135</f>
        <v>0</v>
      </c>
      <c r="S135" s="86">
        <f>'[1]41'!$R135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7</v>
      </c>
      <c r="C136" s="30">
        <v>6</v>
      </c>
      <c r="D136" s="30">
        <v>6</v>
      </c>
      <c r="E136" s="30">
        <v>0</v>
      </c>
      <c r="F136" s="30">
        <v>19</v>
      </c>
      <c r="G136" s="30">
        <v>0</v>
      </c>
      <c r="H136" s="30">
        <v>14</v>
      </c>
      <c r="I136" s="30">
        <v>14</v>
      </c>
      <c r="J136" s="30">
        <v>3</v>
      </c>
      <c r="K136" s="30">
        <v>0</v>
      </c>
      <c r="L136" s="30">
        <v>10</v>
      </c>
      <c r="M136" s="30">
        <v>4</v>
      </c>
      <c r="N136" s="30">
        <v>15</v>
      </c>
      <c r="O136" s="30">
        <v>2</v>
      </c>
      <c r="P136" s="63">
        <v>26</v>
      </c>
      <c r="Q136" s="51">
        <f t="shared" si="2"/>
        <v>126</v>
      </c>
      <c r="R136" s="34">
        <f>Q136+'40'!R136</f>
        <v>3696</v>
      </c>
      <c r="S136" s="86">
        <f>'[1]41'!$R136</f>
        <v>3634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Q137+'40'!R137</f>
        <v>0</v>
      </c>
      <c r="S137" s="86">
        <f>'[1]41'!$R137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177" t="s">
        <v>285</v>
      </c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441" priority="34" operator="greaterThan">
      <formula>0</formula>
    </cfRule>
  </conditionalFormatting>
  <conditionalFormatting sqref="Q44">
    <cfRule type="cellIs" dxfId="440" priority="33" operator="greaterThan">
      <formula>0</formula>
    </cfRule>
  </conditionalFormatting>
  <conditionalFormatting sqref="Q46">
    <cfRule type="cellIs" dxfId="439" priority="32" operator="greaterThan">
      <formula>0</formula>
    </cfRule>
  </conditionalFormatting>
  <conditionalFormatting sqref="B46:P46">
    <cfRule type="cellIs" dxfId="438" priority="31" operator="greaterThan">
      <formula>0</formula>
    </cfRule>
  </conditionalFormatting>
  <conditionalFormatting sqref="B50:P51">
    <cfRule type="cellIs" dxfId="437" priority="30" operator="greaterThan">
      <formula>0</formula>
    </cfRule>
  </conditionalFormatting>
  <conditionalFormatting sqref="Q50:Q51">
    <cfRule type="cellIs" dxfId="436" priority="29" operator="greaterThan">
      <formula>0</formula>
    </cfRule>
  </conditionalFormatting>
  <conditionalFormatting sqref="Q54:Q56">
    <cfRule type="cellIs" dxfId="435" priority="28" operator="greaterThan">
      <formula>0</formula>
    </cfRule>
  </conditionalFormatting>
  <conditionalFormatting sqref="B54:P56">
    <cfRule type="cellIs" dxfId="434" priority="27" operator="greaterThan">
      <formula>0</formula>
    </cfRule>
  </conditionalFormatting>
  <conditionalFormatting sqref="Q72:Q73">
    <cfRule type="cellIs" dxfId="433" priority="26" operator="greaterThan">
      <formula>0</formula>
    </cfRule>
  </conditionalFormatting>
  <conditionalFormatting sqref="B72:P73">
    <cfRule type="cellIs" dxfId="432" priority="25" operator="greaterThan">
      <formula>0</formula>
    </cfRule>
  </conditionalFormatting>
  <conditionalFormatting sqref="Q81">
    <cfRule type="cellIs" dxfId="431" priority="24" operator="greaterThan">
      <formula>0</formula>
    </cfRule>
  </conditionalFormatting>
  <conditionalFormatting sqref="B81:P81">
    <cfRule type="cellIs" dxfId="430" priority="23" operator="greaterThan">
      <formula>0</formula>
    </cfRule>
  </conditionalFormatting>
  <conditionalFormatting sqref="Q76">
    <cfRule type="cellIs" dxfId="429" priority="22" operator="greaterThan">
      <formula>0</formula>
    </cfRule>
  </conditionalFormatting>
  <conditionalFormatting sqref="B76:P76">
    <cfRule type="cellIs" dxfId="428" priority="21" operator="greaterThan">
      <formula>0</formula>
    </cfRule>
  </conditionalFormatting>
  <conditionalFormatting sqref="Q79">
    <cfRule type="cellIs" dxfId="427" priority="20" operator="greaterThan">
      <formula>0</formula>
    </cfRule>
  </conditionalFormatting>
  <conditionalFormatting sqref="B79:P79">
    <cfRule type="cellIs" dxfId="426" priority="19" operator="greaterThan">
      <formula>0</formula>
    </cfRule>
  </conditionalFormatting>
  <conditionalFormatting sqref="Q83">
    <cfRule type="cellIs" dxfId="425" priority="18" operator="greaterThan">
      <formula>0</formula>
    </cfRule>
  </conditionalFormatting>
  <conditionalFormatting sqref="B83:P83">
    <cfRule type="cellIs" dxfId="424" priority="17" operator="greaterThan">
      <formula>0</formula>
    </cfRule>
  </conditionalFormatting>
  <conditionalFormatting sqref="Q100:Q102 Q104:Q105">
    <cfRule type="cellIs" dxfId="423" priority="16" operator="greaterThan">
      <formula>0</formula>
    </cfRule>
  </conditionalFormatting>
  <conditionalFormatting sqref="B104:P105 B100:P102">
    <cfRule type="cellIs" dxfId="422" priority="15" operator="greaterThan">
      <formula>0</formula>
    </cfRule>
  </conditionalFormatting>
  <conditionalFormatting sqref="Q109:Q111">
    <cfRule type="cellIs" dxfId="421" priority="14" operator="greaterThan">
      <formula>0</formula>
    </cfRule>
  </conditionalFormatting>
  <conditionalFormatting sqref="B109:P111">
    <cfRule type="cellIs" dxfId="420" priority="13" operator="greaterThan">
      <formula>0</formula>
    </cfRule>
  </conditionalFormatting>
  <conditionalFormatting sqref="Q119:Q120">
    <cfRule type="cellIs" dxfId="419" priority="12" operator="greaterThan">
      <formula>0</formula>
    </cfRule>
  </conditionalFormatting>
  <conditionalFormatting sqref="B119:P120">
    <cfRule type="cellIs" dxfId="418" priority="11" operator="greaterThan">
      <formula>0</formula>
    </cfRule>
  </conditionalFormatting>
  <conditionalFormatting sqref="Q123">
    <cfRule type="cellIs" dxfId="417" priority="10" operator="greaterThan">
      <formula>0</formula>
    </cfRule>
  </conditionalFormatting>
  <conditionalFormatting sqref="B123:P123">
    <cfRule type="cellIs" dxfId="416" priority="9" operator="greaterThan">
      <formula>0</formula>
    </cfRule>
  </conditionalFormatting>
  <conditionalFormatting sqref="Q125:Q127">
    <cfRule type="cellIs" dxfId="415" priority="8" operator="greaterThan">
      <formula>0</formula>
    </cfRule>
  </conditionalFormatting>
  <conditionalFormatting sqref="B125:P127">
    <cfRule type="cellIs" dxfId="414" priority="7" operator="greaterThan">
      <formula>0</formula>
    </cfRule>
  </conditionalFormatting>
  <conditionalFormatting sqref="Q124">
    <cfRule type="cellIs" dxfId="413" priority="6" operator="greaterThan">
      <formula>0</formula>
    </cfRule>
  </conditionalFormatting>
  <conditionalFormatting sqref="B124:P124">
    <cfRule type="cellIs" dxfId="412" priority="5" operator="greaterThan">
      <formula>0</formula>
    </cfRule>
  </conditionalFormatting>
  <conditionalFormatting sqref="Q112">
    <cfRule type="cellIs" dxfId="411" priority="4" operator="greaterThan">
      <formula>0</formula>
    </cfRule>
  </conditionalFormatting>
  <conditionalFormatting sqref="B112:P112">
    <cfRule type="cellIs" dxfId="410" priority="3" operator="greaterThan">
      <formula>0</formula>
    </cfRule>
  </conditionalFormatting>
  <conditionalFormatting sqref="Q99">
    <cfRule type="cellIs" dxfId="409" priority="2" operator="greaterThan">
      <formula>0</formula>
    </cfRule>
  </conditionalFormatting>
  <conditionalFormatting sqref="B99:P99">
    <cfRule type="cellIs" dxfId="408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7" zoomScaleNormal="50" zoomScaleSheetLayoutView="100" workbookViewId="0">
      <selection activeCell="M14" sqref="M14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SUM('41'!L13,"1")</f>
        <v>44115</v>
      </c>
      <c r="J13" s="151"/>
      <c r="K13" s="111" t="s">
        <v>222</v>
      </c>
      <c r="L13" s="151">
        <f>I13+6</f>
        <v>44121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42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42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2.75">
      <c r="A19" s="1"/>
      <c r="R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42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42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5</v>
      </c>
      <c r="I43" s="30">
        <v>1</v>
      </c>
      <c r="J43" s="30">
        <v>0</v>
      </c>
      <c r="K43" s="30">
        <v>1</v>
      </c>
      <c r="L43" s="30">
        <v>0</v>
      </c>
      <c r="M43" s="30">
        <v>17</v>
      </c>
      <c r="N43" s="30">
        <v>4</v>
      </c>
      <c r="O43" s="30">
        <v>0</v>
      </c>
      <c r="P43" s="63">
        <v>1</v>
      </c>
      <c r="Q43" s="27">
        <f>SUM(B43:P43)</f>
        <v>29</v>
      </c>
      <c r="R43" s="28">
        <f>Q43+'41'!R43</f>
        <v>643</v>
      </c>
      <c r="S43" s="71">
        <f>'[1]42'!$R43</f>
        <v>829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Q44+'41'!R44</f>
        <v>0</v>
      </c>
      <c r="S44" s="72">
        <f>'[1]42'!$R44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Q45+'41'!R45</f>
        <v>2</v>
      </c>
      <c r="S45" s="73">
        <f>'[1]42'!$R45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Q46+'41'!R46</f>
        <v>1</v>
      </c>
      <c r="S46" s="72">
        <f>'[1]42'!$R46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Q47+'41'!R47</f>
        <v>2</v>
      </c>
      <c r="S47" s="73">
        <f>'[1]42'!$R47</f>
        <v>2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Q48+'41'!R48</f>
        <v>253</v>
      </c>
      <c r="S48" s="73">
        <f>'[1]42'!$R48</f>
        <v>250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Q49+'41'!R49</f>
        <v>1</v>
      </c>
      <c r="S49" s="73">
        <f>'[1]42'!$R49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Q50+'41'!R50</f>
        <v>0</v>
      </c>
      <c r="S50" s="72">
        <f>'[1]42'!$R50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Q51+'41'!R51</f>
        <v>1</v>
      </c>
      <c r="S51" s="72">
        <f>'[1]42'!$R51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4</v>
      </c>
      <c r="P52" s="63">
        <v>0</v>
      </c>
      <c r="Q52" s="33">
        <f t="shared" si="0"/>
        <v>4</v>
      </c>
      <c r="R52" s="34">
        <f>Q52+'41'!R52</f>
        <v>123</v>
      </c>
      <c r="S52" s="73">
        <f>'[1]42'!$R52</f>
        <v>191</v>
      </c>
      <c r="T52" s="66" t="s">
        <v>56</v>
      </c>
    </row>
    <row r="53" spans="1:20" ht="20.100000000000001" customHeight="1">
      <c r="A53" s="100" t="s">
        <v>57</v>
      </c>
      <c r="B53" s="92">
        <v>33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</v>
      </c>
      <c r="I53" s="30">
        <v>2</v>
      </c>
      <c r="J53" s="30">
        <v>0</v>
      </c>
      <c r="K53" s="30">
        <v>6</v>
      </c>
      <c r="L53" s="30">
        <v>0</v>
      </c>
      <c r="M53" s="30">
        <v>13</v>
      </c>
      <c r="N53" s="30">
        <v>9</v>
      </c>
      <c r="O53" s="30">
        <v>0</v>
      </c>
      <c r="P53" s="63">
        <v>1</v>
      </c>
      <c r="Q53" s="33">
        <f t="shared" si="0"/>
        <v>65</v>
      </c>
      <c r="R53" s="34">
        <f>Q53+'41'!R53</f>
        <v>835</v>
      </c>
      <c r="S53" s="73">
        <f>'[1]42'!$R53</f>
        <v>1095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Q54+'41'!R54</f>
        <v>0</v>
      </c>
      <c r="S54" s="72">
        <f>'[1]42'!$R54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Q55+'41'!R55</f>
        <v>0</v>
      </c>
      <c r="S55" s="72">
        <f>'[1]42'!$R55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Q56+'41'!R56</f>
        <v>0</v>
      </c>
      <c r="S56" s="72">
        <f>'[1]42'!$R56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Q57+'41'!R57</f>
        <v>19</v>
      </c>
      <c r="S57" s="73">
        <f>'[1]42'!$R57</f>
        <v>60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Q58+'41'!R58</f>
        <v>24</v>
      </c>
      <c r="S58" s="73">
        <f>'[1]42'!$R58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Q59+'41'!R59</f>
        <v>5</v>
      </c>
      <c r="S59" s="73">
        <f>'[1]42'!$R59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Q60+'41'!R60</f>
        <v>0</v>
      </c>
      <c r="S60" s="73">
        <f>'[1]42'!$R60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Q61+'41'!R61</f>
        <v>1</v>
      </c>
      <c r="S61" s="73">
        <f>'[1]42'!$R61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Q62+'41'!R62</f>
        <v>21</v>
      </c>
      <c r="S62" s="73">
        <f>'[1]42'!$R62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Q63+'41'!R63</f>
        <v>5</v>
      </c>
      <c r="S63" s="73">
        <f>'[1]42'!$R63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Q64+'41'!R64</f>
        <v>11</v>
      </c>
      <c r="S64" s="73">
        <f>'[1]42'!$R64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Q65+'41'!R65</f>
        <v>66</v>
      </c>
      <c r="S65" s="73">
        <f>'[1]42'!$R65</f>
        <v>111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Q66+'41'!R66</f>
        <v>5</v>
      </c>
      <c r="S66" s="73">
        <f>'[1]42'!$R66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Q67+'41'!R67</f>
        <v>14</v>
      </c>
      <c r="S67" s="73">
        <f>'[1]42'!$R67</f>
        <v>14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3</v>
      </c>
      <c r="N68" s="30">
        <v>9</v>
      </c>
      <c r="O68" s="30">
        <v>0</v>
      </c>
      <c r="P68" s="63">
        <v>0</v>
      </c>
      <c r="Q68" s="33">
        <f t="shared" si="0"/>
        <v>13</v>
      </c>
      <c r="R68" s="34">
        <f>Q68+'41'!R68</f>
        <v>427</v>
      </c>
      <c r="S68" s="73">
        <f>'[1]42'!$R68</f>
        <v>370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Q69+'41'!R69</f>
        <v>4</v>
      </c>
      <c r="S69" s="73">
        <f>'[1]42'!$R69</f>
        <v>7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Q70+'41'!R70</f>
        <v>12</v>
      </c>
      <c r="S70" s="73">
        <f>'[1]42'!$R70</f>
        <v>18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4</v>
      </c>
      <c r="N71" s="30">
        <v>0</v>
      </c>
      <c r="O71" s="30">
        <v>0</v>
      </c>
      <c r="P71" s="63">
        <v>0</v>
      </c>
      <c r="Q71" s="33">
        <f t="shared" si="0"/>
        <v>4</v>
      </c>
      <c r="R71" s="34">
        <f>Q71+'41'!R71</f>
        <v>101</v>
      </c>
      <c r="S71" s="73">
        <f>'[1]42'!$R71</f>
        <v>128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Q72+'41'!R72</f>
        <v>0</v>
      </c>
      <c r="S72" s="72">
        <f>'[1]42'!$R72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Q73+'41'!R73</f>
        <v>0</v>
      </c>
      <c r="S73" s="72">
        <f>'[1]42'!$R73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Q74+'41'!R74</f>
        <v>89</v>
      </c>
      <c r="S74" s="73">
        <f>'[1]42'!$R74</f>
        <v>79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Q75+'41'!R75</f>
        <v>11</v>
      </c>
      <c r="S75" s="73">
        <f>'[1]42'!$R75</f>
        <v>1393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Q76+'41'!R76</f>
        <v>0</v>
      </c>
      <c r="S76" s="72">
        <f>'[1]42'!$R76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Q77+'41'!R77</f>
        <v>4</v>
      </c>
      <c r="S77" s="73">
        <f>'[1]42'!$R77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1</v>
      </c>
      <c r="N78" s="30">
        <v>0</v>
      </c>
      <c r="O78" s="30">
        <v>6</v>
      </c>
      <c r="P78" s="63">
        <v>0</v>
      </c>
      <c r="Q78" s="33">
        <f t="shared" si="0"/>
        <v>7</v>
      </c>
      <c r="R78" s="34">
        <f>Q78+'41'!R78</f>
        <v>59</v>
      </c>
      <c r="S78" s="73">
        <f>'[1]42'!$R78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1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1</v>
      </c>
      <c r="R79" s="31">
        <f>Q79+'41'!R79</f>
        <v>1</v>
      </c>
      <c r="S79" s="72">
        <f>'[1]42'!$R79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Q80+'41'!R80</f>
        <v>0</v>
      </c>
      <c r="S80" s="73">
        <f>'[1]42'!$R80</f>
        <v>3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Q81+'41'!R81</f>
        <v>0</v>
      </c>
      <c r="S81" s="72">
        <f>'[1]42'!$R81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4</v>
      </c>
      <c r="I82" s="30">
        <v>0</v>
      </c>
      <c r="J82" s="30">
        <v>0</v>
      </c>
      <c r="K82" s="30">
        <v>5</v>
      </c>
      <c r="L82" s="30">
        <v>0</v>
      </c>
      <c r="M82" s="30">
        <v>4</v>
      </c>
      <c r="N82" s="30">
        <v>4</v>
      </c>
      <c r="O82" s="30">
        <v>0</v>
      </c>
      <c r="P82" s="63">
        <v>0</v>
      </c>
      <c r="Q82" s="33">
        <f t="shared" si="0"/>
        <v>17</v>
      </c>
      <c r="R82" s="34">
        <f>Q82+'41'!R82</f>
        <v>1087</v>
      </c>
      <c r="S82" s="73">
        <f>'[1]42'!$R82</f>
        <v>1006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Q83+'41'!R83</f>
        <v>0</v>
      </c>
      <c r="S83" s="72">
        <f>'[1]42'!$R83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1</v>
      </c>
      <c r="O84" s="30">
        <v>0</v>
      </c>
      <c r="P84" s="63">
        <v>0</v>
      </c>
      <c r="Q84" s="37">
        <f t="shared" si="0"/>
        <v>2</v>
      </c>
      <c r="R84" s="77">
        <f>Q84+'41'!R84</f>
        <v>62</v>
      </c>
      <c r="S84" s="75">
        <f>'[1]42'!$R84</f>
        <v>82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42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42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Q87+'41'!R87</f>
        <v>1</v>
      </c>
      <c r="S87" s="73">
        <f>'[1]42'!$R87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3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3</v>
      </c>
      <c r="R88" s="34">
        <f>Q88+'41'!R88</f>
        <v>75</v>
      </c>
      <c r="S88" s="73">
        <f>'[1]42'!$R88</f>
        <v>213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2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2</v>
      </c>
      <c r="O89" s="30">
        <v>0</v>
      </c>
      <c r="P89" s="63">
        <v>1</v>
      </c>
      <c r="Q89" s="33">
        <f t="shared" si="1"/>
        <v>5</v>
      </c>
      <c r="R89" s="34">
        <f>Q89+'41'!R89</f>
        <v>30</v>
      </c>
      <c r="S89" s="73">
        <f>'[1]42'!$R89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1</v>
      </c>
      <c r="I90" s="30">
        <v>0</v>
      </c>
      <c r="J90" s="30">
        <v>0</v>
      </c>
      <c r="K90" s="30">
        <v>0</v>
      </c>
      <c r="L90" s="30">
        <v>1</v>
      </c>
      <c r="M90" s="30">
        <v>2</v>
      </c>
      <c r="N90" s="30">
        <v>0</v>
      </c>
      <c r="O90" s="30">
        <v>0</v>
      </c>
      <c r="P90" s="63">
        <v>0</v>
      </c>
      <c r="Q90" s="33">
        <f t="shared" si="1"/>
        <v>4</v>
      </c>
      <c r="R90" s="34">
        <f>Q90+'41'!R90</f>
        <v>79</v>
      </c>
      <c r="S90" s="73">
        <f>'[1]42'!$R90</f>
        <v>72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Q91+'41'!R91</f>
        <v>2</v>
      </c>
      <c r="S91" s="73">
        <f>'[1]42'!$R91</f>
        <v>3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Q92+'41'!R92</f>
        <v>0</v>
      </c>
      <c r="S92" s="73">
        <f>'[1]42'!$R92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2</v>
      </c>
      <c r="O93" s="30">
        <v>0</v>
      </c>
      <c r="P93" s="63">
        <v>0</v>
      </c>
      <c r="Q93" s="33">
        <f t="shared" si="1"/>
        <v>2</v>
      </c>
      <c r="R93" s="34">
        <f>Q93+'41'!R93</f>
        <v>44</v>
      </c>
      <c r="S93" s="73">
        <f>'[1]42'!$R93</f>
        <v>56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1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1</v>
      </c>
      <c r="R94" s="34">
        <f>Q94+'41'!R94</f>
        <v>41</v>
      </c>
      <c r="S94" s="73">
        <f>'[1]42'!$R94</f>
        <v>27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Q95+'41'!R95</f>
        <v>10</v>
      </c>
      <c r="S95" s="73">
        <f>'[1]42'!$R95</f>
        <v>4</v>
      </c>
      <c r="T95" s="66" t="s">
        <v>135</v>
      </c>
    </row>
    <row r="96" spans="1:20" ht="20.100000000000001" customHeight="1">
      <c r="A96" s="100" t="s">
        <v>136</v>
      </c>
      <c r="B96" s="92">
        <v>10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</v>
      </c>
      <c r="I96" s="30">
        <v>2</v>
      </c>
      <c r="J96" s="30">
        <v>0</v>
      </c>
      <c r="K96" s="30">
        <v>27</v>
      </c>
      <c r="L96" s="30">
        <v>0</v>
      </c>
      <c r="M96" s="30">
        <v>4</v>
      </c>
      <c r="N96" s="30">
        <v>9</v>
      </c>
      <c r="O96" s="30">
        <v>0</v>
      </c>
      <c r="P96" s="63">
        <v>2</v>
      </c>
      <c r="Q96" s="33">
        <f t="shared" si="1"/>
        <v>58</v>
      </c>
      <c r="R96" s="34">
        <f>Q96+'41'!R96</f>
        <v>669</v>
      </c>
      <c r="S96" s="73">
        <f>'[1]42'!$R96</f>
        <v>1299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1</v>
      </c>
      <c r="L97" s="30">
        <v>0</v>
      </c>
      <c r="M97" s="30">
        <v>2</v>
      </c>
      <c r="N97" s="30">
        <v>14</v>
      </c>
      <c r="O97" s="30">
        <v>0</v>
      </c>
      <c r="P97" s="63">
        <v>0</v>
      </c>
      <c r="Q97" s="33">
        <f t="shared" si="1"/>
        <v>17</v>
      </c>
      <c r="R97" s="34">
        <f>Q97+'41'!R97</f>
        <v>281</v>
      </c>
      <c r="S97" s="73">
        <f>'[1]42'!$R97</f>
        <v>279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3</v>
      </c>
      <c r="N98" s="30">
        <v>4</v>
      </c>
      <c r="O98" s="30">
        <v>0</v>
      </c>
      <c r="P98" s="63">
        <v>0</v>
      </c>
      <c r="Q98" s="33">
        <f t="shared" si="1"/>
        <v>7</v>
      </c>
      <c r="R98" s="34">
        <f>Q98+'41'!R98</f>
        <v>204</v>
      </c>
      <c r="S98" s="73">
        <f>'[1]42'!$R98</f>
        <v>187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Q99+'41'!R99</f>
        <v>3</v>
      </c>
      <c r="S99" s="72">
        <f>'[1]42'!$R99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Q100+'41'!R100</f>
        <v>1</v>
      </c>
      <c r="S100" s="72">
        <f>'[1]42'!$R100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Q101+'41'!R101</f>
        <v>0</v>
      </c>
      <c r="S101" s="72">
        <f>'[1]42'!$R101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Q102+'41'!R102</f>
        <v>1</v>
      </c>
      <c r="S102" s="72">
        <f>'[1]42'!$R102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5</v>
      </c>
      <c r="L103" s="30">
        <v>0</v>
      </c>
      <c r="M103" s="30">
        <v>3</v>
      </c>
      <c r="N103" s="30">
        <v>0</v>
      </c>
      <c r="O103" s="30">
        <v>1</v>
      </c>
      <c r="P103" s="63">
        <v>0</v>
      </c>
      <c r="Q103" s="33">
        <f t="shared" si="1"/>
        <v>9</v>
      </c>
      <c r="R103" s="34">
        <f>Q103+'41'!R103</f>
        <v>212</v>
      </c>
      <c r="S103" s="73">
        <f>'[1]42'!$R103</f>
        <v>153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Q104+'41'!R104</f>
        <v>15</v>
      </c>
      <c r="S104" s="72">
        <f>'[1]42'!$R104</f>
        <v>7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Q105+'41'!R105</f>
        <v>0</v>
      </c>
      <c r="S105" s="72">
        <f>'[1]42'!$R105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2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2</v>
      </c>
      <c r="R106" s="34">
        <f>Q106+'41'!R106</f>
        <v>2</v>
      </c>
      <c r="S106" s="73">
        <f>'[1]42'!$R106</f>
        <v>13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2</v>
      </c>
      <c r="N107" s="30">
        <v>0</v>
      </c>
      <c r="O107" s="30">
        <v>1</v>
      </c>
      <c r="P107" s="63">
        <v>0</v>
      </c>
      <c r="Q107" s="33">
        <f t="shared" si="1"/>
        <v>3</v>
      </c>
      <c r="R107" s="34">
        <f>Q107+'41'!R107</f>
        <v>20</v>
      </c>
      <c r="S107" s="73">
        <f>'[1]42'!$R107</f>
        <v>19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1</v>
      </c>
      <c r="N108" s="30">
        <v>0</v>
      </c>
      <c r="O108" s="30">
        <v>0</v>
      </c>
      <c r="P108" s="63">
        <v>0</v>
      </c>
      <c r="Q108" s="33">
        <f t="shared" si="1"/>
        <v>1</v>
      </c>
      <c r="R108" s="34">
        <f>Q108+'41'!R108</f>
        <v>6</v>
      </c>
      <c r="S108" s="73">
        <f>'[1]42'!$R108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Q109+'41'!R109</f>
        <v>0</v>
      </c>
      <c r="S109" s="72">
        <f>'[1]42'!$R109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Q110+'41'!R110</f>
        <v>0</v>
      </c>
      <c r="S110" s="72">
        <f>'[1]42'!$R110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Q111+'41'!R111</f>
        <v>0</v>
      </c>
      <c r="S111" s="72">
        <f>'[1]42'!$R111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Q112+'41'!R112</f>
        <v>0</v>
      </c>
      <c r="S112" s="72">
        <f>'[1]42'!$R112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63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17</v>
      </c>
      <c r="I113" s="30">
        <v>3</v>
      </c>
      <c r="J113" s="30">
        <v>0</v>
      </c>
      <c r="K113" s="30">
        <v>2</v>
      </c>
      <c r="L113" s="30">
        <v>0</v>
      </c>
      <c r="M113" s="30">
        <v>34</v>
      </c>
      <c r="N113" s="30">
        <v>27</v>
      </c>
      <c r="O113" s="30">
        <v>13</v>
      </c>
      <c r="P113" s="63">
        <v>3</v>
      </c>
      <c r="Q113" s="33">
        <f t="shared" si="1"/>
        <v>162</v>
      </c>
      <c r="R113" s="34">
        <f>Q113+'41'!R113</f>
        <v>2552</v>
      </c>
      <c r="S113" s="73">
        <f>'[1]42'!$R113</f>
        <v>2947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7</v>
      </c>
      <c r="P114" s="63">
        <v>1</v>
      </c>
      <c r="Q114" s="33">
        <f t="shared" si="1"/>
        <v>8</v>
      </c>
      <c r="R114" s="34">
        <f>Q114+'41'!R114</f>
        <v>150</v>
      </c>
      <c r="S114" s="73">
        <f>'[1]42'!$R114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Q115+'41'!R115</f>
        <v>16</v>
      </c>
      <c r="S115" s="73">
        <f>'[1]42'!$R115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1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3</v>
      </c>
      <c r="J116" s="30">
        <v>0</v>
      </c>
      <c r="K116" s="30">
        <v>0</v>
      </c>
      <c r="L116" s="30">
        <v>0</v>
      </c>
      <c r="M116" s="30">
        <v>0</v>
      </c>
      <c r="N116" s="30">
        <v>3</v>
      </c>
      <c r="O116" s="30">
        <v>0</v>
      </c>
      <c r="P116" s="63">
        <v>0</v>
      </c>
      <c r="Q116" s="33">
        <f t="shared" si="1"/>
        <v>7</v>
      </c>
      <c r="R116" s="34">
        <f>Q116+'41'!R116</f>
        <v>102</v>
      </c>
      <c r="S116" s="73">
        <f>'[1]42'!$R116</f>
        <v>143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3</v>
      </c>
      <c r="O117" s="30">
        <v>0</v>
      </c>
      <c r="P117" s="63">
        <v>0</v>
      </c>
      <c r="Q117" s="33">
        <f t="shared" si="1"/>
        <v>3</v>
      </c>
      <c r="R117" s="34">
        <f>Q117+'41'!R117</f>
        <v>35</v>
      </c>
      <c r="S117" s="73">
        <f>'[1]42'!$R117</f>
        <v>49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1</v>
      </c>
      <c r="P118" s="63">
        <v>0</v>
      </c>
      <c r="Q118" s="33">
        <f t="shared" si="1"/>
        <v>1</v>
      </c>
      <c r="R118" s="34">
        <f>Q118+'41'!R118</f>
        <v>1374</v>
      </c>
      <c r="S118" s="73">
        <f>'[1]42'!$R118</f>
        <v>3196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Q119+'41'!R119</f>
        <v>0</v>
      </c>
      <c r="S119" s="72">
        <f>'[1]42'!$R119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Q120+'41'!R120</f>
        <v>0</v>
      </c>
      <c r="S120" s="72">
        <f>'[1]42'!$R120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Q121+'41'!R121</f>
        <v>6</v>
      </c>
      <c r="S121" s="73">
        <f>'[1]42'!$R121</f>
        <v>17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1</v>
      </c>
      <c r="N122" s="30">
        <v>0</v>
      </c>
      <c r="O122" s="30">
        <v>0</v>
      </c>
      <c r="P122" s="63">
        <v>0</v>
      </c>
      <c r="Q122" s="33">
        <f t="shared" si="1"/>
        <v>1</v>
      </c>
      <c r="R122" s="34">
        <f>Q122+'41'!R122</f>
        <v>750</v>
      </c>
      <c r="S122" s="73">
        <f>'[1]42'!$R122</f>
        <v>1255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Q123+'41'!R123</f>
        <v>0</v>
      </c>
      <c r="S123" s="72">
        <f>'[1]42'!$R123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Q124+'41'!R124</f>
        <v>0</v>
      </c>
      <c r="S124" s="72">
        <f>'[1]42'!$R124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Q125+'41'!R125</f>
        <v>0</v>
      </c>
      <c r="S125" s="84">
        <f>'[1]42'!$R125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Q126+'41'!R126</f>
        <v>0</v>
      </c>
      <c r="S126" s="84">
        <f>'[1]42'!$R126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Q127+'41'!R127</f>
        <v>0</v>
      </c>
      <c r="S127" s="85">
        <f>'[1]42'!$R127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Q128+'41'!R128</f>
        <v>50</v>
      </c>
      <c r="S128" s="86">
        <f>'[1]42'!$R128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42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42</v>
      </c>
    </row>
    <row r="132" spans="1:20" ht="20.100000000000001" customHeight="1">
      <c r="A132" s="98" t="s">
        <v>200</v>
      </c>
      <c r="B132" s="92">
        <v>87</v>
      </c>
      <c r="C132" s="30">
        <v>12</v>
      </c>
      <c r="D132" s="30">
        <v>21</v>
      </c>
      <c r="E132" s="30">
        <v>21</v>
      </c>
      <c r="F132" s="30">
        <v>65</v>
      </c>
      <c r="G132" s="30">
        <v>22</v>
      </c>
      <c r="H132" s="30">
        <v>139</v>
      </c>
      <c r="I132" s="30">
        <v>94</v>
      </c>
      <c r="J132" s="30">
        <v>54</v>
      </c>
      <c r="K132" s="30">
        <v>161</v>
      </c>
      <c r="L132" s="30">
        <v>21</v>
      </c>
      <c r="M132" s="30">
        <v>36</v>
      </c>
      <c r="N132" s="30">
        <v>130</v>
      </c>
      <c r="O132" s="30">
        <v>31</v>
      </c>
      <c r="P132" s="63">
        <v>71</v>
      </c>
      <c r="Q132" s="33">
        <f t="shared" ref="Q132:Q137" si="2">SUM(B132:P132)</f>
        <v>965</v>
      </c>
      <c r="R132" s="34">
        <f>Q132+'41'!R132</f>
        <v>36427</v>
      </c>
      <c r="S132" s="88">
        <f>'[1]42'!$R132</f>
        <v>34592</v>
      </c>
      <c r="T132" s="81" t="s">
        <v>201</v>
      </c>
    </row>
    <row r="133" spans="1:20" ht="20.100000000000001" customHeight="1">
      <c r="A133" s="105" t="s">
        <v>202</v>
      </c>
      <c r="B133" s="92">
        <v>1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1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63">
        <v>0</v>
      </c>
      <c r="Q133" s="33">
        <f t="shared" si="2"/>
        <v>2</v>
      </c>
      <c r="R133" s="34">
        <f>Q133+'41'!R133</f>
        <v>399</v>
      </c>
      <c r="S133" s="86">
        <f>'[1]42'!$R133</f>
        <v>421</v>
      </c>
      <c r="T133" s="80" t="s">
        <v>203</v>
      </c>
    </row>
    <row r="134" spans="1:20" ht="20.100000000000001" customHeight="1">
      <c r="A134" s="107" t="s">
        <v>204</v>
      </c>
      <c r="B134" s="92">
        <v>3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2</v>
      </c>
      <c r="O134" s="30">
        <v>0</v>
      </c>
      <c r="P134" s="63">
        <v>0</v>
      </c>
      <c r="Q134" s="51">
        <f t="shared" si="2"/>
        <v>5</v>
      </c>
      <c r="R134" s="34">
        <f>Q134+'41'!R134</f>
        <v>334</v>
      </c>
      <c r="S134" s="86">
        <f>'[1]42'!$R134</f>
        <v>313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Q135+'41'!R135</f>
        <v>0</v>
      </c>
      <c r="S135" s="86">
        <f>'[1]42'!$R135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6</v>
      </c>
      <c r="D136" s="30">
        <v>5</v>
      </c>
      <c r="E136" s="30">
        <v>0</v>
      </c>
      <c r="F136" s="30">
        <v>17</v>
      </c>
      <c r="G136" s="30">
        <v>0</v>
      </c>
      <c r="H136" s="30">
        <v>22</v>
      </c>
      <c r="I136" s="30">
        <v>14</v>
      </c>
      <c r="J136" s="30">
        <v>0</v>
      </c>
      <c r="K136" s="30">
        <v>5</v>
      </c>
      <c r="L136" s="30">
        <v>6</v>
      </c>
      <c r="M136" s="30">
        <v>3</v>
      </c>
      <c r="N136" s="30">
        <v>22</v>
      </c>
      <c r="O136" s="30">
        <v>1</v>
      </c>
      <c r="P136" s="63">
        <v>23</v>
      </c>
      <c r="Q136" s="51">
        <f t="shared" si="2"/>
        <v>128</v>
      </c>
      <c r="R136" s="34">
        <f>Q136+'41'!R136</f>
        <v>3824</v>
      </c>
      <c r="S136" s="86">
        <f>'[1]42'!$R136</f>
        <v>3723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Q137+'41'!R137</f>
        <v>0</v>
      </c>
      <c r="S137" s="86">
        <f>'[1]42'!$R137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407" priority="34" operator="greaterThan">
      <formula>0</formula>
    </cfRule>
  </conditionalFormatting>
  <conditionalFormatting sqref="Q44">
    <cfRule type="cellIs" dxfId="406" priority="33" operator="greaterThan">
      <formula>0</formula>
    </cfRule>
  </conditionalFormatting>
  <conditionalFormatting sqref="Q46">
    <cfRule type="cellIs" dxfId="405" priority="32" operator="greaterThan">
      <formula>0</formula>
    </cfRule>
  </conditionalFormatting>
  <conditionalFormatting sqref="B46:P46">
    <cfRule type="cellIs" dxfId="404" priority="31" operator="greaterThan">
      <formula>0</formula>
    </cfRule>
  </conditionalFormatting>
  <conditionalFormatting sqref="B50:P51">
    <cfRule type="cellIs" dxfId="403" priority="30" operator="greaterThan">
      <formula>0</formula>
    </cfRule>
  </conditionalFormatting>
  <conditionalFormatting sqref="Q50:Q51">
    <cfRule type="cellIs" dxfId="402" priority="29" operator="greaterThan">
      <formula>0</formula>
    </cfRule>
  </conditionalFormatting>
  <conditionalFormatting sqref="Q54:Q56">
    <cfRule type="cellIs" dxfId="401" priority="28" operator="greaterThan">
      <formula>0</formula>
    </cfRule>
  </conditionalFormatting>
  <conditionalFormatting sqref="B54:P56">
    <cfRule type="cellIs" dxfId="400" priority="27" operator="greaterThan">
      <formula>0</formula>
    </cfRule>
  </conditionalFormatting>
  <conditionalFormatting sqref="Q72:Q73">
    <cfRule type="cellIs" dxfId="399" priority="26" operator="greaterThan">
      <formula>0</formula>
    </cfRule>
  </conditionalFormatting>
  <conditionalFormatting sqref="B72:P73">
    <cfRule type="cellIs" dxfId="398" priority="25" operator="greaterThan">
      <formula>0</formula>
    </cfRule>
  </conditionalFormatting>
  <conditionalFormatting sqref="Q81">
    <cfRule type="cellIs" dxfId="397" priority="24" operator="greaterThan">
      <formula>0</formula>
    </cfRule>
  </conditionalFormatting>
  <conditionalFormatting sqref="B81:P81">
    <cfRule type="cellIs" dxfId="396" priority="23" operator="greaterThan">
      <formula>0</formula>
    </cfRule>
  </conditionalFormatting>
  <conditionalFormatting sqref="Q76">
    <cfRule type="cellIs" dxfId="395" priority="22" operator="greaterThan">
      <formula>0</formula>
    </cfRule>
  </conditionalFormatting>
  <conditionalFormatting sqref="B76:P76">
    <cfRule type="cellIs" dxfId="394" priority="21" operator="greaterThan">
      <formula>0</formula>
    </cfRule>
  </conditionalFormatting>
  <conditionalFormatting sqref="Q79">
    <cfRule type="cellIs" dxfId="393" priority="20" operator="greaterThan">
      <formula>0</formula>
    </cfRule>
  </conditionalFormatting>
  <conditionalFormatting sqref="B79:P79">
    <cfRule type="cellIs" dxfId="392" priority="19" operator="greaterThan">
      <formula>0</formula>
    </cfRule>
  </conditionalFormatting>
  <conditionalFormatting sqref="Q83">
    <cfRule type="cellIs" dxfId="391" priority="18" operator="greaterThan">
      <formula>0</formula>
    </cfRule>
  </conditionalFormatting>
  <conditionalFormatting sqref="B83:P83">
    <cfRule type="cellIs" dxfId="390" priority="17" operator="greaterThan">
      <formula>0</formula>
    </cfRule>
  </conditionalFormatting>
  <conditionalFormatting sqref="Q100:Q102 Q104:Q105">
    <cfRule type="cellIs" dxfId="389" priority="16" operator="greaterThan">
      <formula>0</formula>
    </cfRule>
  </conditionalFormatting>
  <conditionalFormatting sqref="B104:P105 B100:P102">
    <cfRule type="cellIs" dxfId="388" priority="15" operator="greaterThan">
      <formula>0</formula>
    </cfRule>
  </conditionalFormatting>
  <conditionalFormatting sqref="Q109:Q111">
    <cfRule type="cellIs" dxfId="387" priority="14" operator="greaterThan">
      <formula>0</formula>
    </cfRule>
  </conditionalFormatting>
  <conditionalFormatting sqref="B109:P111">
    <cfRule type="cellIs" dxfId="386" priority="13" operator="greaterThan">
      <formula>0</formula>
    </cfRule>
  </conditionalFormatting>
  <conditionalFormatting sqref="Q119:Q120">
    <cfRule type="cellIs" dxfId="385" priority="12" operator="greaterThan">
      <formula>0</formula>
    </cfRule>
  </conditionalFormatting>
  <conditionalFormatting sqref="B119:P120">
    <cfRule type="cellIs" dxfId="384" priority="11" operator="greaterThan">
      <formula>0</formula>
    </cfRule>
  </conditionalFormatting>
  <conditionalFormatting sqref="Q123">
    <cfRule type="cellIs" dxfId="383" priority="10" operator="greaterThan">
      <formula>0</formula>
    </cfRule>
  </conditionalFormatting>
  <conditionalFormatting sqref="B123:P123">
    <cfRule type="cellIs" dxfId="382" priority="9" operator="greaterThan">
      <formula>0</formula>
    </cfRule>
  </conditionalFormatting>
  <conditionalFormatting sqref="Q125:Q127">
    <cfRule type="cellIs" dxfId="381" priority="8" operator="greaterThan">
      <formula>0</formula>
    </cfRule>
  </conditionalFormatting>
  <conditionalFormatting sqref="B125:P127">
    <cfRule type="cellIs" dxfId="380" priority="7" operator="greaterThan">
      <formula>0</formula>
    </cfRule>
  </conditionalFormatting>
  <conditionalFormatting sqref="Q124">
    <cfRule type="cellIs" dxfId="379" priority="6" operator="greaterThan">
      <formula>0</formula>
    </cfRule>
  </conditionalFormatting>
  <conditionalFormatting sqref="B124:P124">
    <cfRule type="cellIs" dxfId="378" priority="5" operator="greaterThan">
      <formula>0</formula>
    </cfRule>
  </conditionalFormatting>
  <conditionalFormatting sqref="Q112">
    <cfRule type="cellIs" dxfId="377" priority="4" operator="greaterThan">
      <formula>0</formula>
    </cfRule>
  </conditionalFormatting>
  <conditionalFormatting sqref="B112:P112">
    <cfRule type="cellIs" dxfId="376" priority="3" operator="greaterThan">
      <formula>0</formula>
    </cfRule>
  </conditionalFormatting>
  <conditionalFormatting sqref="Q99">
    <cfRule type="cellIs" dxfId="375" priority="2" operator="greaterThan">
      <formula>0</formula>
    </cfRule>
  </conditionalFormatting>
  <conditionalFormatting sqref="B99:P99">
    <cfRule type="cellIs" dxfId="374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B125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SUM('42'!L13,"1")</f>
        <v>44122</v>
      </c>
      <c r="J13" s="151"/>
      <c r="K13" s="111" t="s">
        <v>222</v>
      </c>
      <c r="L13" s="151">
        <f>I13+6</f>
        <v>44128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43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43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43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43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2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15</v>
      </c>
      <c r="L43" s="30">
        <v>4</v>
      </c>
      <c r="M43" s="30">
        <v>0</v>
      </c>
      <c r="N43" s="30">
        <v>0</v>
      </c>
      <c r="O43" s="30">
        <v>0</v>
      </c>
      <c r="P43" s="63">
        <v>1</v>
      </c>
      <c r="Q43" s="27">
        <f>SUM(B43:P43)</f>
        <v>22</v>
      </c>
      <c r="R43" s="28">
        <f>Q43+'42'!R43</f>
        <v>665</v>
      </c>
      <c r="S43" s="71">
        <f>'[1]43'!$R43</f>
        <v>857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Q44+'42'!R44</f>
        <v>0</v>
      </c>
      <c r="S44" s="72">
        <f>'[1]43'!$R44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Q45+'42'!R45</f>
        <v>2</v>
      </c>
      <c r="S45" s="73">
        <f>'[1]43'!$R45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Q46+'42'!R46</f>
        <v>1</v>
      </c>
      <c r="S46" s="72">
        <f>'[1]43'!$R46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Q47+'42'!R47</f>
        <v>2</v>
      </c>
      <c r="S47" s="73">
        <f>'[1]43'!$R47</f>
        <v>2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Q48+'42'!R48</f>
        <v>253</v>
      </c>
      <c r="S48" s="73">
        <f>'[1]43'!$R48</f>
        <v>250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Q49+'42'!R49</f>
        <v>1</v>
      </c>
      <c r="S49" s="73">
        <f>'[1]43'!$R49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Q50+'42'!R50</f>
        <v>0</v>
      </c>
      <c r="S50" s="72">
        <f>'[1]43'!$R50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Q51+'42'!R51</f>
        <v>1</v>
      </c>
      <c r="S51" s="72">
        <f>'[1]43'!$R51</f>
        <v>1</v>
      </c>
      <c r="T51" s="66" t="s">
        <v>54</v>
      </c>
    </row>
    <row r="52" spans="1:20" ht="20.100000000000001" customHeight="1">
      <c r="A52" s="100" t="s">
        <v>55</v>
      </c>
      <c r="B52" s="92">
        <v>1</v>
      </c>
      <c r="C52" s="30">
        <v>0</v>
      </c>
      <c r="D52" s="30">
        <v>0</v>
      </c>
      <c r="E52" s="30">
        <v>6</v>
      </c>
      <c r="F52" s="30">
        <v>1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8</v>
      </c>
      <c r="R52" s="34">
        <f>Q52+'42'!R52</f>
        <v>131</v>
      </c>
      <c r="S52" s="73">
        <f>'[1]43'!$R52</f>
        <v>198</v>
      </c>
      <c r="T52" s="66" t="s">
        <v>56</v>
      </c>
    </row>
    <row r="53" spans="1:20" ht="20.100000000000001" customHeight="1">
      <c r="A53" s="100" t="s">
        <v>57</v>
      </c>
      <c r="B53" s="92">
        <v>19</v>
      </c>
      <c r="C53" s="30">
        <v>0</v>
      </c>
      <c r="D53" s="30">
        <v>0</v>
      </c>
      <c r="E53" s="30">
        <v>0</v>
      </c>
      <c r="F53" s="30">
        <v>2</v>
      </c>
      <c r="G53" s="30">
        <v>0</v>
      </c>
      <c r="H53" s="30">
        <v>0</v>
      </c>
      <c r="I53" s="30">
        <v>0</v>
      </c>
      <c r="J53" s="30">
        <v>0</v>
      </c>
      <c r="K53" s="30">
        <v>10</v>
      </c>
      <c r="L53" s="30">
        <v>23</v>
      </c>
      <c r="M53" s="30">
        <v>0</v>
      </c>
      <c r="N53" s="30">
        <v>15</v>
      </c>
      <c r="O53" s="30">
        <v>75</v>
      </c>
      <c r="P53" s="63">
        <v>0</v>
      </c>
      <c r="Q53" s="33">
        <f t="shared" si="0"/>
        <v>144</v>
      </c>
      <c r="R53" s="34">
        <f>Q53+'42'!R53</f>
        <v>979</v>
      </c>
      <c r="S53" s="73">
        <f>'[1]43'!$R53</f>
        <v>1106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Q54+'42'!R54</f>
        <v>0</v>
      </c>
      <c r="S54" s="72">
        <f>'[1]43'!$R54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Q55+'42'!R55</f>
        <v>0</v>
      </c>
      <c r="S55" s="72">
        <f>'[1]43'!$R55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Q56+'42'!R56</f>
        <v>0</v>
      </c>
      <c r="S56" s="72">
        <f>'[1]43'!$R56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1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Q57+'42'!R57</f>
        <v>20</v>
      </c>
      <c r="S57" s="73">
        <f>'[1]43'!$R57</f>
        <v>62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Q58+'42'!R58</f>
        <v>24</v>
      </c>
      <c r="S58" s="73">
        <f>'[1]43'!$R58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Q59+'42'!R59</f>
        <v>5</v>
      </c>
      <c r="S59" s="73">
        <f>'[1]43'!$R59</f>
        <v>12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Q60+'42'!R60</f>
        <v>0</v>
      </c>
      <c r="S60" s="73">
        <f>'[1]43'!$R60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Q61+'42'!R61</f>
        <v>1</v>
      </c>
      <c r="S61" s="73">
        <f>'[1]43'!$R61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Q62+'42'!R62</f>
        <v>21</v>
      </c>
      <c r="S62" s="73">
        <f>'[1]43'!$R62</f>
        <v>32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Q63+'42'!R63</f>
        <v>5</v>
      </c>
      <c r="S63" s="73">
        <f>'[1]43'!$R63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Q64+'42'!R64</f>
        <v>11</v>
      </c>
      <c r="S64" s="73">
        <f>'[1]43'!$R64</f>
        <v>11</v>
      </c>
      <c r="T64" s="66" t="s">
        <v>84</v>
      </c>
    </row>
    <row r="65" spans="1:20" ht="20.100000000000001" customHeight="1">
      <c r="A65" s="100" t="s">
        <v>85</v>
      </c>
      <c r="B65" s="92">
        <v>3</v>
      </c>
      <c r="C65" s="30">
        <v>0</v>
      </c>
      <c r="D65" s="30">
        <v>0</v>
      </c>
      <c r="E65" s="30">
        <v>0</v>
      </c>
      <c r="F65" s="30">
        <v>1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4</v>
      </c>
      <c r="R65" s="34">
        <f>Q65+'42'!R65</f>
        <v>70</v>
      </c>
      <c r="S65" s="73">
        <f>'[1]43'!$R65</f>
        <v>113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Q66+'42'!R66</f>
        <v>5</v>
      </c>
      <c r="S66" s="73">
        <f>'[1]43'!$R66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Q67+'42'!R67</f>
        <v>14</v>
      </c>
      <c r="S67" s="73">
        <f>'[1]43'!$R67</f>
        <v>14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1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1</v>
      </c>
      <c r="M68" s="30">
        <v>0</v>
      </c>
      <c r="N68" s="30">
        <v>6</v>
      </c>
      <c r="O68" s="30">
        <v>0</v>
      </c>
      <c r="P68" s="63">
        <v>0</v>
      </c>
      <c r="Q68" s="33">
        <f t="shared" si="0"/>
        <v>8</v>
      </c>
      <c r="R68" s="34">
        <f>Q68+'42'!R68</f>
        <v>435</v>
      </c>
      <c r="S68" s="73">
        <f>'[1]43'!$R68</f>
        <v>372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Q69+'42'!R69</f>
        <v>4</v>
      </c>
      <c r="S69" s="73">
        <f>'[1]43'!$R69</f>
        <v>9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Q70+'42'!R70</f>
        <v>12</v>
      </c>
      <c r="S70" s="73">
        <f>'[1]43'!$R70</f>
        <v>18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1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1</v>
      </c>
      <c r="R71" s="34">
        <f>Q71+'42'!R71</f>
        <v>102</v>
      </c>
      <c r="S71" s="73">
        <f>'[1]43'!$R71</f>
        <v>129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Q72+'42'!R72</f>
        <v>0</v>
      </c>
      <c r="S72" s="72">
        <f>'[1]43'!$R72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Q73+'42'!R73</f>
        <v>0</v>
      </c>
      <c r="S73" s="72">
        <f>'[1]43'!$R73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Q74+'42'!R74</f>
        <v>89</v>
      </c>
      <c r="S74" s="73">
        <f>'[1]43'!$R74</f>
        <v>80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Q75+'42'!R75</f>
        <v>11</v>
      </c>
      <c r="S75" s="73">
        <f>'[1]43'!$R75</f>
        <v>1394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Q76+'42'!R76</f>
        <v>0</v>
      </c>
      <c r="S76" s="72">
        <f>'[1]43'!$R76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Q77+'42'!R77</f>
        <v>4</v>
      </c>
      <c r="S77" s="73">
        <f>'[1]43'!$R77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Q78+'42'!R78</f>
        <v>59</v>
      </c>
      <c r="S78" s="73">
        <f>'[1]43'!$R78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1</v>
      </c>
      <c r="O79" s="92">
        <v>0</v>
      </c>
      <c r="P79" s="92">
        <v>0</v>
      </c>
      <c r="Q79" s="40">
        <f t="shared" si="0"/>
        <v>1</v>
      </c>
      <c r="R79" s="31">
        <f>Q79+'42'!R79</f>
        <v>2</v>
      </c>
      <c r="S79" s="72">
        <f>'[1]43'!$R79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Q80+'42'!R80</f>
        <v>0</v>
      </c>
      <c r="S80" s="73">
        <f>'[1]43'!$R80</f>
        <v>4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Q81+'42'!R81</f>
        <v>0</v>
      </c>
      <c r="S81" s="72">
        <f>'[1]43'!$R81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9</v>
      </c>
      <c r="F82" s="30">
        <v>1</v>
      </c>
      <c r="G82" s="30">
        <v>0</v>
      </c>
      <c r="H82" s="30">
        <v>0</v>
      </c>
      <c r="I82" s="30">
        <v>0</v>
      </c>
      <c r="J82" s="30">
        <v>0</v>
      </c>
      <c r="K82" s="30">
        <v>5</v>
      </c>
      <c r="L82" s="30">
        <v>4</v>
      </c>
      <c r="M82" s="30">
        <v>0</v>
      </c>
      <c r="N82" s="30">
        <v>2</v>
      </c>
      <c r="O82" s="30">
        <v>0</v>
      </c>
      <c r="P82" s="63">
        <v>0</v>
      </c>
      <c r="Q82" s="33">
        <f t="shared" si="0"/>
        <v>21</v>
      </c>
      <c r="R82" s="34">
        <f>Q82+'42'!R82</f>
        <v>1108</v>
      </c>
      <c r="S82" s="73">
        <f>'[1]43'!$R82</f>
        <v>1018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Q83+'42'!R83</f>
        <v>0</v>
      </c>
      <c r="S83" s="72">
        <f>'[1]43'!$R83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Q84+'42'!R84</f>
        <v>62</v>
      </c>
      <c r="S84" s="75">
        <f>'[1]43'!$R84</f>
        <v>82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43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43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Q87+'42'!R87</f>
        <v>1</v>
      </c>
      <c r="S87" s="73">
        <f>'[1]43'!$R87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2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2</v>
      </c>
      <c r="R88" s="34">
        <f>Q88+'42'!R88</f>
        <v>77</v>
      </c>
      <c r="S88" s="73">
        <f>'[1]43'!$R88</f>
        <v>217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1</v>
      </c>
      <c r="F89" s="30">
        <v>2</v>
      </c>
      <c r="G89" s="30">
        <v>0</v>
      </c>
      <c r="H89" s="30">
        <v>0</v>
      </c>
      <c r="I89" s="30">
        <v>3</v>
      </c>
      <c r="J89" s="30">
        <v>0</v>
      </c>
      <c r="K89" s="30">
        <v>6</v>
      </c>
      <c r="L89" s="30">
        <v>4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16</v>
      </c>
      <c r="R89" s="34">
        <f>Q89+'42'!R89</f>
        <v>46</v>
      </c>
      <c r="S89" s="73">
        <f>'[1]43'!$R89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5</v>
      </c>
      <c r="F90" s="30">
        <v>1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1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7</v>
      </c>
      <c r="R90" s="34">
        <f>Q90+'42'!R90</f>
        <v>86</v>
      </c>
      <c r="S90" s="73">
        <f>'[1]43'!$R90</f>
        <v>74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Q91+'42'!R91</f>
        <v>2</v>
      </c>
      <c r="S91" s="73">
        <f>'[1]43'!$R91</f>
        <v>5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Q92+'42'!R92</f>
        <v>0</v>
      </c>
      <c r="S92" s="73">
        <f>'[1]43'!$R92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1</v>
      </c>
      <c r="L93" s="30">
        <v>0</v>
      </c>
      <c r="M93" s="30">
        <v>0</v>
      </c>
      <c r="N93" s="30">
        <v>1</v>
      </c>
      <c r="O93" s="30">
        <v>0</v>
      </c>
      <c r="P93" s="63">
        <v>0</v>
      </c>
      <c r="Q93" s="33">
        <f t="shared" si="1"/>
        <v>2</v>
      </c>
      <c r="R93" s="34">
        <f>Q93+'42'!R93</f>
        <v>46</v>
      </c>
      <c r="S93" s="73">
        <f>'[1]43'!$R93</f>
        <v>58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1</v>
      </c>
      <c r="G94" s="30">
        <v>0</v>
      </c>
      <c r="H94" s="30">
        <v>0</v>
      </c>
      <c r="I94" s="30">
        <v>0</v>
      </c>
      <c r="J94" s="30">
        <v>0</v>
      </c>
      <c r="K94" s="30">
        <v>2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3</v>
      </c>
      <c r="R94" s="34">
        <f>Q94+'42'!R94</f>
        <v>44</v>
      </c>
      <c r="S94" s="73">
        <f>'[1]43'!$R94</f>
        <v>28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Q95+'42'!R95</f>
        <v>10</v>
      </c>
      <c r="S95" s="73">
        <f>'[1]43'!$R95</f>
        <v>5</v>
      </c>
      <c r="T95" s="66" t="s">
        <v>135</v>
      </c>
    </row>
    <row r="96" spans="1:20" ht="20.100000000000001" customHeight="1">
      <c r="A96" s="100" t="s">
        <v>136</v>
      </c>
      <c r="B96" s="92">
        <v>6</v>
      </c>
      <c r="C96" s="30">
        <v>0</v>
      </c>
      <c r="D96" s="30">
        <v>0</v>
      </c>
      <c r="E96" s="30">
        <v>11</v>
      </c>
      <c r="F96" s="30">
        <v>11</v>
      </c>
      <c r="G96" s="30">
        <v>0</v>
      </c>
      <c r="H96" s="30">
        <v>0</v>
      </c>
      <c r="I96" s="30">
        <v>0</v>
      </c>
      <c r="J96" s="30">
        <v>0</v>
      </c>
      <c r="K96" s="30">
        <v>10</v>
      </c>
      <c r="L96" s="30">
        <v>12</v>
      </c>
      <c r="M96" s="30">
        <v>0</v>
      </c>
      <c r="N96" s="30">
        <v>7</v>
      </c>
      <c r="O96" s="30">
        <v>0</v>
      </c>
      <c r="P96" s="63">
        <v>0</v>
      </c>
      <c r="Q96" s="33">
        <f t="shared" si="1"/>
        <v>57</v>
      </c>
      <c r="R96" s="34">
        <f>Q96+'42'!R96</f>
        <v>726</v>
      </c>
      <c r="S96" s="73">
        <f>'[1]43'!$R96</f>
        <v>1315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1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1</v>
      </c>
      <c r="O97" s="30">
        <v>0</v>
      </c>
      <c r="P97" s="63">
        <v>0</v>
      </c>
      <c r="Q97" s="33">
        <f t="shared" si="1"/>
        <v>2</v>
      </c>
      <c r="R97" s="34">
        <f>Q97+'42'!R97</f>
        <v>283</v>
      </c>
      <c r="S97" s="73">
        <f>'[1]43'!$R97</f>
        <v>282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1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1</v>
      </c>
      <c r="R98" s="34">
        <f>Q98+'42'!R98</f>
        <v>205</v>
      </c>
      <c r="S98" s="73">
        <f>'[1]43'!$R98</f>
        <v>189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Q99+'42'!R99</f>
        <v>3</v>
      </c>
      <c r="S99" s="72">
        <f>'[1]43'!$R99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Q100+'42'!R100</f>
        <v>1</v>
      </c>
      <c r="S100" s="72">
        <f>'[1]43'!$R100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Q101+'42'!R101</f>
        <v>0</v>
      </c>
      <c r="S101" s="72">
        <f>'[1]43'!$R101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Q102+'42'!R102</f>
        <v>1</v>
      </c>
      <c r="S102" s="72">
        <f>'[1]43'!$R102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1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1</v>
      </c>
      <c r="L103" s="30">
        <v>1</v>
      </c>
      <c r="M103" s="30">
        <v>0</v>
      </c>
      <c r="N103" s="30">
        <v>1</v>
      </c>
      <c r="O103" s="30">
        <v>0</v>
      </c>
      <c r="P103" s="63">
        <v>0</v>
      </c>
      <c r="Q103" s="33">
        <f t="shared" si="1"/>
        <v>4</v>
      </c>
      <c r="R103" s="34">
        <f>Q103+'42'!R103</f>
        <v>216</v>
      </c>
      <c r="S103" s="73">
        <f>'[1]43'!$R103</f>
        <v>161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Q104+'42'!R104</f>
        <v>15</v>
      </c>
      <c r="S104" s="72">
        <f>'[1]43'!$R104</f>
        <v>10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Q105+'42'!R105</f>
        <v>0</v>
      </c>
      <c r="S105" s="72">
        <f>'[1]43'!$R105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1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1</v>
      </c>
      <c r="R106" s="34">
        <f>Q106+'42'!R106</f>
        <v>3</v>
      </c>
      <c r="S106" s="73">
        <f>'[1]43'!$R106</f>
        <v>13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2</v>
      </c>
      <c r="J107" s="30">
        <v>0</v>
      </c>
      <c r="K107" s="30">
        <v>0</v>
      </c>
      <c r="L107" s="30">
        <v>1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3</v>
      </c>
      <c r="R107" s="34">
        <f>Q107+'42'!R107</f>
        <v>23</v>
      </c>
      <c r="S107" s="73">
        <f>'[1]43'!$R107</f>
        <v>19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1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2</v>
      </c>
      <c r="Q108" s="33">
        <f t="shared" si="1"/>
        <v>3</v>
      </c>
      <c r="R108" s="34">
        <f>Q108+'42'!R108</f>
        <v>9</v>
      </c>
      <c r="S108" s="73">
        <f>'[1]43'!$R108</f>
        <v>9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Q109+'42'!R109</f>
        <v>0</v>
      </c>
      <c r="S109" s="72">
        <f>'[1]43'!$R109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Q110+'42'!R110</f>
        <v>0</v>
      </c>
      <c r="S110" s="72">
        <f>'[1]43'!$R110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Q111+'42'!R111</f>
        <v>0</v>
      </c>
      <c r="S111" s="72">
        <f>'[1]43'!$R111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Q112+'42'!R112</f>
        <v>0</v>
      </c>
      <c r="S112" s="72">
        <f>'[1]43'!$R112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83</v>
      </c>
      <c r="C113" s="30">
        <v>0</v>
      </c>
      <c r="D113" s="30">
        <v>0</v>
      </c>
      <c r="E113" s="30">
        <v>12</v>
      </c>
      <c r="F113" s="30">
        <v>6</v>
      </c>
      <c r="G113" s="30">
        <v>0</v>
      </c>
      <c r="H113" s="30">
        <v>0</v>
      </c>
      <c r="I113" s="30">
        <v>0</v>
      </c>
      <c r="J113" s="30">
        <v>0</v>
      </c>
      <c r="K113" s="30">
        <v>22</v>
      </c>
      <c r="L113" s="30">
        <v>55</v>
      </c>
      <c r="M113" s="30">
        <v>0</v>
      </c>
      <c r="N113" s="30">
        <v>39</v>
      </c>
      <c r="O113" s="30">
        <v>2</v>
      </c>
      <c r="P113" s="63">
        <v>1</v>
      </c>
      <c r="Q113" s="33">
        <f t="shared" si="1"/>
        <v>220</v>
      </c>
      <c r="R113" s="34">
        <f>Q113+'42'!R113</f>
        <v>2772</v>
      </c>
      <c r="S113" s="73">
        <f>'[1]43'!$R113</f>
        <v>2979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3</v>
      </c>
      <c r="M114" s="30">
        <v>0</v>
      </c>
      <c r="N114" s="30">
        <v>0</v>
      </c>
      <c r="O114" s="30">
        <v>1</v>
      </c>
      <c r="P114" s="63">
        <v>1</v>
      </c>
      <c r="Q114" s="33">
        <f t="shared" si="1"/>
        <v>5</v>
      </c>
      <c r="R114" s="34">
        <f>Q114+'42'!R114</f>
        <v>155</v>
      </c>
      <c r="S114" s="73">
        <f>'[1]43'!$R114</f>
        <v>65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Q115+'42'!R115</f>
        <v>16</v>
      </c>
      <c r="S115" s="73">
        <f>'[1]43'!$R115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1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5</v>
      </c>
      <c r="O116" s="30">
        <v>0</v>
      </c>
      <c r="P116" s="63">
        <v>0</v>
      </c>
      <c r="Q116" s="33">
        <f t="shared" si="1"/>
        <v>6</v>
      </c>
      <c r="R116" s="34">
        <f>Q116+'42'!R116</f>
        <v>108</v>
      </c>
      <c r="S116" s="73">
        <f>'[1]43'!$R116</f>
        <v>152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4</v>
      </c>
      <c r="O117" s="30">
        <v>0</v>
      </c>
      <c r="P117" s="63">
        <v>0</v>
      </c>
      <c r="Q117" s="33">
        <f t="shared" si="1"/>
        <v>4</v>
      </c>
      <c r="R117" s="34">
        <f>Q117+'42'!R117</f>
        <v>39</v>
      </c>
      <c r="S117" s="73">
        <f>'[1]43'!$R117</f>
        <v>50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1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2</v>
      </c>
      <c r="R118" s="34">
        <f>Q118+'42'!R118</f>
        <v>1376</v>
      </c>
      <c r="S118" s="73">
        <f>'[1]43'!$R118</f>
        <v>3309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Q119+'42'!R119</f>
        <v>0</v>
      </c>
      <c r="S119" s="72">
        <f>'[1]43'!$R119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Q120+'42'!R120</f>
        <v>0</v>
      </c>
      <c r="S120" s="72">
        <f>'[1]43'!$R120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1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1</v>
      </c>
      <c r="R121" s="34">
        <f>Q121+'42'!R121</f>
        <v>7</v>
      </c>
      <c r="S121" s="73">
        <f>'[1]43'!$R121</f>
        <v>17</v>
      </c>
      <c r="T121" s="66" t="s">
        <v>183</v>
      </c>
    </row>
    <row r="122" spans="1:21" ht="20.100000000000001" customHeight="1">
      <c r="A122" s="100" t="s">
        <v>184</v>
      </c>
      <c r="B122" s="92">
        <v>2</v>
      </c>
      <c r="C122" s="30">
        <v>0</v>
      </c>
      <c r="D122" s="30">
        <v>0</v>
      </c>
      <c r="E122" s="30">
        <v>4</v>
      </c>
      <c r="F122" s="30">
        <v>1</v>
      </c>
      <c r="G122" s="30">
        <v>0</v>
      </c>
      <c r="H122" s="30">
        <v>0</v>
      </c>
      <c r="I122" s="30">
        <v>0</v>
      </c>
      <c r="J122" s="30">
        <v>0</v>
      </c>
      <c r="K122" s="30">
        <v>1</v>
      </c>
      <c r="L122" s="30">
        <v>0</v>
      </c>
      <c r="M122" s="30">
        <v>0</v>
      </c>
      <c r="N122" s="30">
        <v>1</v>
      </c>
      <c r="O122" s="30">
        <v>0</v>
      </c>
      <c r="P122" s="63">
        <v>0</v>
      </c>
      <c r="Q122" s="33">
        <f t="shared" si="1"/>
        <v>9</v>
      </c>
      <c r="R122" s="34">
        <f>Q122+'42'!R122</f>
        <v>759</v>
      </c>
      <c r="S122" s="73">
        <f>'[1]43'!$R122</f>
        <v>1309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Q123+'42'!R123</f>
        <v>0</v>
      </c>
      <c r="S123" s="72">
        <f>'[1]43'!$R123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Q124+'42'!R124</f>
        <v>0</v>
      </c>
      <c r="S124" s="72">
        <f>'[1]43'!$R124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Q125+'42'!R125</f>
        <v>0</v>
      </c>
      <c r="S125" s="84">
        <f>'[1]43'!$R125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Q126+'42'!R126</f>
        <v>0</v>
      </c>
      <c r="S126" s="84">
        <f>'[1]43'!$R126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Q127+'42'!R127</f>
        <v>0</v>
      </c>
      <c r="S127" s="85">
        <f>'[1]43'!$R127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Q128+'42'!R128</f>
        <v>50</v>
      </c>
      <c r="S128" s="86">
        <f>'[1]43'!$R128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43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43</v>
      </c>
    </row>
    <row r="132" spans="1:20" ht="20.100000000000001" customHeight="1">
      <c r="A132" s="98" t="s">
        <v>200</v>
      </c>
      <c r="B132" s="92">
        <v>185</v>
      </c>
      <c r="C132" s="30">
        <v>24</v>
      </c>
      <c r="D132" s="30">
        <v>18</v>
      </c>
      <c r="E132" s="30">
        <v>77</v>
      </c>
      <c r="F132" s="30">
        <v>66</v>
      </c>
      <c r="G132" s="30">
        <v>5</v>
      </c>
      <c r="H132" s="30">
        <v>98</v>
      </c>
      <c r="I132" s="30">
        <v>58</v>
      </c>
      <c r="J132" s="30">
        <v>57</v>
      </c>
      <c r="K132" s="30">
        <v>169</v>
      </c>
      <c r="L132" s="30">
        <v>36</v>
      </c>
      <c r="M132" s="30">
        <v>86</v>
      </c>
      <c r="N132" s="30">
        <v>251</v>
      </c>
      <c r="O132" s="30">
        <v>27</v>
      </c>
      <c r="P132" s="63">
        <v>67</v>
      </c>
      <c r="Q132" s="33">
        <f t="shared" ref="Q132:Q137" si="2">SUM(B132:P132)</f>
        <v>1224</v>
      </c>
      <c r="R132" s="34">
        <f>Q132+'42'!R132</f>
        <v>37651</v>
      </c>
      <c r="S132" s="88">
        <f>'[1]43'!$R132</f>
        <v>35293</v>
      </c>
      <c r="T132" s="81" t="s">
        <v>201</v>
      </c>
    </row>
    <row r="133" spans="1:20" ht="20.100000000000001" customHeight="1">
      <c r="A133" s="105" t="s">
        <v>202</v>
      </c>
      <c r="B133" s="92">
        <v>6</v>
      </c>
      <c r="C133" s="30">
        <v>1</v>
      </c>
      <c r="D133" s="30">
        <v>0</v>
      </c>
      <c r="E133" s="30">
        <v>2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1</v>
      </c>
      <c r="N133" s="30">
        <v>1</v>
      </c>
      <c r="O133" s="30">
        <v>0</v>
      </c>
      <c r="P133" s="63">
        <v>0</v>
      </c>
      <c r="Q133" s="33">
        <f t="shared" si="2"/>
        <v>11</v>
      </c>
      <c r="R133" s="34">
        <f>Q133+'42'!R133</f>
        <v>410</v>
      </c>
      <c r="S133" s="86">
        <f>'[1]43'!$R133</f>
        <v>431</v>
      </c>
      <c r="T133" s="80" t="s">
        <v>203</v>
      </c>
    </row>
    <row r="134" spans="1:20" ht="20.100000000000001" customHeight="1">
      <c r="A134" s="107" t="s">
        <v>204</v>
      </c>
      <c r="B134" s="92">
        <v>9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3</v>
      </c>
      <c r="N134" s="30">
        <v>1</v>
      </c>
      <c r="O134" s="30">
        <v>0</v>
      </c>
      <c r="P134" s="63">
        <v>0</v>
      </c>
      <c r="Q134" s="51">
        <f t="shared" si="2"/>
        <v>13</v>
      </c>
      <c r="R134" s="34">
        <f>Q134+'42'!R134</f>
        <v>347</v>
      </c>
      <c r="S134" s="86">
        <f>'[1]43'!$R134</f>
        <v>320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Q135+'42'!R135</f>
        <v>0</v>
      </c>
      <c r="S135" s="86">
        <f>'[1]43'!$R135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17</v>
      </c>
      <c r="C136" s="30">
        <v>6</v>
      </c>
      <c r="D136" s="30">
        <v>4</v>
      </c>
      <c r="E136" s="30">
        <v>0</v>
      </c>
      <c r="F136" s="30">
        <v>17</v>
      </c>
      <c r="G136" s="30">
        <v>0</v>
      </c>
      <c r="H136" s="30">
        <v>15</v>
      </c>
      <c r="I136" s="30">
        <v>6</v>
      </c>
      <c r="J136" s="30">
        <v>0</v>
      </c>
      <c r="K136" s="30">
        <v>8</v>
      </c>
      <c r="L136" s="30">
        <v>12</v>
      </c>
      <c r="M136" s="30">
        <v>12</v>
      </c>
      <c r="N136" s="30">
        <v>52</v>
      </c>
      <c r="O136" s="30">
        <v>1</v>
      </c>
      <c r="P136" s="63">
        <v>16</v>
      </c>
      <c r="Q136" s="51">
        <f t="shared" si="2"/>
        <v>166</v>
      </c>
      <c r="R136" s="34">
        <f>Q136+'42'!R136</f>
        <v>3990</v>
      </c>
      <c r="S136" s="86">
        <f>'[1]43'!$R136</f>
        <v>3789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Q137+'42'!R137</f>
        <v>0</v>
      </c>
      <c r="S137" s="86">
        <f>'[1]43'!$R137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373" priority="34" operator="greaterThan">
      <formula>0</formula>
    </cfRule>
  </conditionalFormatting>
  <conditionalFormatting sqref="Q44">
    <cfRule type="cellIs" dxfId="372" priority="33" operator="greaterThan">
      <formula>0</formula>
    </cfRule>
  </conditionalFormatting>
  <conditionalFormatting sqref="Q46">
    <cfRule type="cellIs" dxfId="371" priority="32" operator="greaterThan">
      <formula>0</formula>
    </cfRule>
  </conditionalFormatting>
  <conditionalFormatting sqref="B46:P46">
    <cfRule type="cellIs" dxfId="370" priority="31" operator="greaterThan">
      <formula>0</formula>
    </cfRule>
  </conditionalFormatting>
  <conditionalFormatting sqref="B50:P51">
    <cfRule type="cellIs" dxfId="369" priority="30" operator="greaterThan">
      <formula>0</formula>
    </cfRule>
  </conditionalFormatting>
  <conditionalFormatting sqref="Q50:Q51">
    <cfRule type="cellIs" dxfId="368" priority="29" operator="greaterThan">
      <formula>0</formula>
    </cfRule>
  </conditionalFormatting>
  <conditionalFormatting sqref="Q54:Q56">
    <cfRule type="cellIs" dxfId="367" priority="28" operator="greaterThan">
      <formula>0</formula>
    </cfRule>
  </conditionalFormatting>
  <conditionalFormatting sqref="B54:P56">
    <cfRule type="cellIs" dxfId="366" priority="27" operator="greaterThan">
      <formula>0</formula>
    </cfRule>
  </conditionalFormatting>
  <conditionalFormatting sqref="Q72:Q73">
    <cfRule type="cellIs" dxfId="365" priority="26" operator="greaterThan">
      <formula>0</formula>
    </cfRule>
  </conditionalFormatting>
  <conditionalFormatting sqref="B72:P73">
    <cfRule type="cellIs" dxfId="364" priority="25" operator="greaterThan">
      <formula>0</formula>
    </cfRule>
  </conditionalFormatting>
  <conditionalFormatting sqref="Q81">
    <cfRule type="cellIs" dxfId="363" priority="24" operator="greaterThan">
      <formula>0</formula>
    </cfRule>
  </conditionalFormatting>
  <conditionalFormatting sqref="B81:P81">
    <cfRule type="cellIs" dxfId="362" priority="23" operator="greaterThan">
      <formula>0</formula>
    </cfRule>
  </conditionalFormatting>
  <conditionalFormatting sqref="Q76">
    <cfRule type="cellIs" dxfId="361" priority="22" operator="greaterThan">
      <formula>0</formula>
    </cfRule>
  </conditionalFormatting>
  <conditionalFormatting sqref="B76:P76">
    <cfRule type="cellIs" dxfId="360" priority="21" operator="greaterThan">
      <formula>0</formula>
    </cfRule>
  </conditionalFormatting>
  <conditionalFormatting sqref="Q79">
    <cfRule type="cellIs" dxfId="359" priority="20" operator="greaterThan">
      <formula>0</formula>
    </cfRule>
  </conditionalFormatting>
  <conditionalFormatting sqref="B79:P79">
    <cfRule type="cellIs" dxfId="358" priority="19" operator="greaterThan">
      <formula>0</formula>
    </cfRule>
  </conditionalFormatting>
  <conditionalFormatting sqref="Q83">
    <cfRule type="cellIs" dxfId="357" priority="18" operator="greaterThan">
      <formula>0</formula>
    </cfRule>
  </conditionalFormatting>
  <conditionalFormatting sqref="B83:P83">
    <cfRule type="cellIs" dxfId="356" priority="17" operator="greaterThan">
      <formula>0</formula>
    </cfRule>
  </conditionalFormatting>
  <conditionalFormatting sqref="Q100:Q102 Q104:Q105">
    <cfRule type="cellIs" dxfId="355" priority="16" operator="greaterThan">
      <formula>0</formula>
    </cfRule>
  </conditionalFormatting>
  <conditionalFormatting sqref="B104:P105 B100:P102">
    <cfRule type="cellIs" dxfId="354" priority="15" operator="greaterThan">
      <formula>0</formula>
    </cfRule>
  </conditionalFormatting>
  <conditionalFormatting sqref="Q109:Q111">
    <cfRule type="cellIs" dxfId="353" priority="14" operator="greaterThan">
      <formula>0</formula>
    </cfRule>
  </conditionalFormatting>
  <conditionalFormatting sqref="B109:P111">
    <cfRule type="cellIs" dxfId="352" priority="13" operator="greaterThan">
      <formula>0</formula>
    </cfRule>
  </conditionalFormatting>
  <conditionalFormatting sqref="Q119:Q120">
    <cfRule type="cellIs" dxfId="351" priority="12" operator="greaterThan">
      <formula>0</formula>
    </cfRule>
  </conditionalFormatting>
  <conditionalFormatting sqref="B119:P120">
    <cfRule type="cellIs" dxfId="350" priority="11" operator="greaterThan">
      <formula>0</formula>
    </cfRule>
  </conditionalFormatting>
  <conditionalFormatting sqref="Q123">
    <cfRule type="cellIs" dxfId="349" priority="10" operator="greaterThan">
      <formula>0</formula>
    </cfRule>
  </conditionalFormatting>
  <conditionalFormatting sqref="B123:P123">
    <cfRule type="cellIs" dxfId="348" priority="9" operator="greaterThan">
      <formula>0</formula>
    </cfRule>
  </conditionalFormatting>
  <conditionalFormatting sqref="Q125:Q127">
    <cfRule type="cellIs" dxfId="347" priority="8" operator="greaterThan">
      <formula>0</formula>
    </cfRule>
  </conditionalFormatting>
  <conditionalFormatting sqref="B125:P127">
    <cfRule type="cellIs" dxfId="346" priority="7" operator="greaterThan">
      <formula>0</formula>
    </cfRule>
  </conditionalFormatting>
  <conditionalFormatting sqref="Q124">
    <cfRule type="cellIs" dxfId="345" priority="6" operator="greaterThan">
      <formula>0</formula>
    </cfRule>
  </conditionalFormatting>
  <conditionalFormatting sqref="B124:P124">
    <cfRule type="cellIs" dxfId="344" priority="5" operator="greaterThan">
      <formula>0</formula>
    </cfRule>
  </conditionalFormatting>
  <conditionalFormatting sqref="Q112">
    <cfRule type="cellIs" dxfId="343" priority="4" operator="greaterThan">
      <formula>0</formula>
    </cfRule>
  </conditionalFormatting>
  <conditionalFormatting sqref="B112:P112">
    <cfRule type="cellIs" dxfId="342" priority="3" operator="greaterThan">
      <formula>0</formula>
    </cfRule>
  </conditionalFormatting>
  <conditionalFormatting sqref="Q99">
    <cfRule type="cellIs" dxfId="341" priority="2" operator="greaterThan">
      <formula>0</formula>
    </cfRule>
  </conditionalFormatting>
  <conditionalFormatting sqref="B99:P99">
    <cfRule type="cellIs" dxfId="34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B136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SUM('43'!L13,"1")</f>
        <v>44129</v>
      </c>
      <c r="J13" s="151"/>
      <c r="K13" s="111" t="s">
        <v>222</v>
      </c>
      <c r="L13" s="151">
        <f>I13+6</f>
        <v>44135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44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44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44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44</v>
      </c>
    </row>
    <row r="43" spans="1:20" s="29" customFormat="1" ht="20.100000000000001" customHeight="1">
      <c r="A43" s="98" t="s">
        <v>39</v>
      </c>
      <c r="B43" s="91">
        <v>0</v>
      </c>
      <c r="C43" s="30">
        <v>2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2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4</v>
      </c>
      <c r="R43" s="28">
        <f>Q43+'43'!R43</f>
        <v>669</v>
      </c>
      <c r="S43" s="71">
        <f>'[1]44'!$R43</f>
        <v>893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Q44+'43'!R44</f>
        <v>0</v>
      </c>
      <c r="S44" s="72">
        <f>'[1]44'!$R44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Q45+'43'!R45</f>
        <v>2</v>
      </c>
      <c r="S45" s="73">
        <f>'[1]44'!$R45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Q46+'43'!R46</f>
        <v>1</v>
      </c>
      <c r="S46" s="72">
        <f>'[1]44'!$R46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Q47+'43'!R47</f>
        <v>2</v>
      </c>
      <c r="S47" s="73">
        <f>'[1]44'!$R47</f>
        <v>3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Q48+'43'!R48</f>
        <v>253</v>
      </c>
      <c r="S48" s="73">
        <f>'[1]44'!$R48</f>
        <v>292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Q49+'43'!R49</f>
        <v>1</v>
      </c>
      <c r="S49" s="73">
        <f>'[1]44'!$R49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Q50+'43'!R50</f>
        <v>0</v>
      </c>
      <c r="S50" s="72">
        <f>'[1]44'!$R50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Q51+'43'!R51</f>
        <v>1</v>
      </c>
      <c r="S51" s="72">
        <f>'[1]44'!$R51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Q52+'43'!R52</f>
        <v>131</v>
      </c>
      <c r="S52" s="73">
        <f>'[1]44'!$R52</f>
        <v>218</v>
      </c>
      <c r="T52" s="66" t="s">
        <v>56</v>
      </c>
    </row>
    <row r="53" spans="1:20" ht="20.100000000000001" customHeight="1">
      <c r="A53" s="100" t="s">
        <v>57</v>
      </c>
      <c r="B53" s="92">
        <v>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14</v>
      </c>
      <c r="I53" s="30">
        <v>1</v>
      </c>
      <c r="J53" s="30">
        <v>2</v>
      </c>
      <c r="K53" s="30">
        <v>0</v>
      </c>
      <c r="L53" s="30">
        <v>0</v>
      </c>
      <c r="M53" s="30">
        <v>0</v>
      </c>
      <c r="N53" s="30">
        <v>70</v>
      </c>
      <c r="O53" s="30">
        <v>0</v>
      </c>
      <c r="P53" s="63">
        <v>0</v>
      </c>
      <c r="Q53" s="33">
        <f t="shared" si="0"/>
        <v>88</v>
      </c>
      <c r="R53" s="34">
        <f>Q53+'43'!R53</f>
        <v>1067</v>
      </c>
      <c r="S53" s="73">
        <f>'[1]44'!$R53</f>
        <v>1123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Q54+'43'!R54</f>
        <v>0</v>
      </c>
      <c r="S54" s="72">
        <f>'[1]44'!$R54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Q55+'43'!R55</f>
        <v>0</v>
      </c>
      <c r="S55" s="72">
        <f>'[1]44'!$R55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Q56+'43'!R56</f>
        <v>0</v>
      </c>
      <c r="S56" s="72">
        <f>'[1]44'!$R56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Q57+'43'!R57</f>
        <v>20</v>
      </c>
      <c r="S57" s="73">
        <f>'[1]44'!$R57</f>
        <v>72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Q58+'43'!R58</f>
        <v>24</v>
      </c>
      <c r="S58" s="73">
        <f>'[1]44'!$R58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Q59+'43'!R59</f>
        <v>5</v>
      </c>
      <c r="S59" s="73">
        <f>'[1]44'!$R59</f>
        <v>13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Q60+'43'!R60</f>
        <v>0</v>
      </c>
      <c r="S60" s="73">
        <f>'[1]44'!$R60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Q61+'43'!R61</f>
        <v>1</v>
      </c>
      <c r="S61" s="73">
        <f>'[1]44'!$R61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Q62+'43'!R62</f>
        <v>21</v>
      </c>
      <c r="S62" s="73">
        <f>'[1]44'!$R62</f>
        <v>34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1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1</v>
      </c>
      <c r="R63" s="34">
        <f>Q63+'43'!R63</f>
        <v>6</v>
      </c>
      <c r="S63" s="73">
        <f>'[1]44'!$R63</f>
        <v>4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Q64+'43'!R64</f>
        <v>11</v>
      </c>
      <c r="S64" s="73">
        <f>'[1]44'!$R64</f>
        <v>11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2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2</v>
      </c>
      <c r="R65" s="34">
        <f>Q65+'43'!R65</f>
        <v>72</v>
      </c>
      <c r="S65" s="73">
        <f>'[1]44'!$R65</f>
        <v>126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Q66+'43'!R66</f>
        <v>5</v>
      </c>
      <c r="S66" s="73">
        <f>'[1]44'!$R66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Q67+'43'!R67</f>
        <v>14</v>
      </c>
      <c r="S67" s="73">
        <f>'[1]44'!$R67</f>
        <v>15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4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20</v>
      </c>
      <c r="O68" s="30">
        <v>0</v>
      </c>
      <c r="P68" s="63">
        <v>0</v>
      </c>
      <c r="Q68" s="33">
        <f t="shared" si="0"/>
        <v>24</v>
      </c>
      <c r="R68" s="34">
        <f>Q68+'43'!R68</f>
        <v>459</v>
      </c>
      <c r="S68" s="73">
        <f>'[1]44'!$R68</f>
        <v>378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Q69+'43'!R69</f>
        <v>4</v>
      </c>
      <c r="S69" s="73">
        <f>'[1]44'!$R69</f>
        <v>10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Q70+'43'!R70</f>
        <v>12</v>
      </c>
      <c r="S70" s="73">
        <f>'[1]44'!$R70</f>
        <v>19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Q71+'43'!R71</f>
        <v>102</v>
      </c>
      <c r="S71" s="73">
        <f>'[1]44'!$R71</f>
        <v>129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Q72+'43'!R72</f>
        <v>0</v>
      </c>
      <c r="S72" s="72">
        <f>'[1]44'!$R72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Q73+'43'!R73</f>
        <v>0</v>
      </c>
      <c r="S73" s="72">
        <f>'[1]44'!$R73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Q74+'43'!R74</f>
        <v>89</v>
      </c>
      <c r="S74" s="73">
        <f>'[1]44'!$R74</f>
        <v>80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Q75+'43'!R75</f>
        <v>11</v>
      </c>
      <c r="S75" s="73">
        <f>'[1]44'!$R75</f>
        <v>1394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Q76+'43'!R76</f>
        <v>0</v>
      </c>
      <c r="S76" s="72">
        <f>'[1]44'!$R76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Q77+'43'!R77</f>
        <v>4</v>
      </c>
      <c r="S77" s="73">
        <f>'[1]44'!$R77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1</v>
      </c>
      <c r="P78" s="63">
        <v>0</v>
      </c>
      <c r="Q78" s="33">
        <f t="shared" si="0"/>
        <v>1</v>
      </c>
      <c r="R78" s="34">
        <f>Q78+'43'!R78</f>
        <v>60</v>
      </c>
      <c r="S78" s="73">
        <f>'[1]44'!$R78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Q79+'43'!R79</f>
        <v>2</v>
      </c>
      <c r="S79" s="72">
        <f>'[1]44'!$R79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Q80+'43'!R80</f>
        <v>0</v>
      </c>
      <c r="S80" s="73">
        <f>'[1]44'!$R80</f>
        <v>4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Q81+'43'!R81</f>
        <v>0</v>
      </c>
      <c r="S81" s="72">
        <f>'[1]44'!$R81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1</v>
      </c>
      <c r="G82" s="30">
        <v>0</v>
      </c>
      <c r="H82" s="30">
        <v>7</v>
      </c>
      <c r="I82" s="30">
        <v>0</v>
      </c>
      <c r="J82" s="30">
        <v>3</v>
      </c>
      <c r="K82" s="30">
        <v>0</v>
      </c>
      <c r="L82" s="30">
        <v>3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14</v>
      </c>
      <c r="R82" s="34">
        <f>Q82+'43'!R82</f>
        <v>1122</v>
      </c>
      <c r="S82" s="73">
        <f>'[1]44'!$R82</f>
        <v>1050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Q83+'43'!R83</f>
        <v>0</v>
      </c>
      <c r="S83" s="72">
        <f>'[1]44'!$R83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1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2</v>
      </c>
      <c r="R84" s="77">
        <f>Q84+'43'!R84</f>
        <v>64</v>
      </c>
      <c r="S84" s="75">
        <f>'[1]44'!$R84</f>
        <v>84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44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44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Q87+'43'!R87</f>
        <v>1</v>
      </c>
      <c r="S87" s="73">
        <f>'[1]44'!$R87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Q88+'43'!R88</f>
        <v>77</v>
      </c>
      <c r="S88" s="73">
        <f>'[1]44'!$R88</f>
        <v>220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3</v>
      </c>
      <c r="D89" s="30">
        <v>0</v>
      </c>
      <c r="E89" s="30">
        <v>0</v>
      </c>
      <c r="F89" s="30">
        <v>1</v>
      </c>
      <c r="G89" s="30">
        <v>0</v>
      </c>
      <c r="H89" s="30">
        <v>1</v>
      </c>
      <c r="I89" s="30">
        <v>1</v>
      </c>
      <c r="J89" s="30">
        <v>2</v>
      </c>
      <c r="K89" s="30">
        <v>0</v>
      </c>
      <c r="L89" s="30">
        <v>18</v>
      </c>
      <c r="M89" s="30">
        <v>0</v>
      </c>
      <c r="N89" s="30">
        <v>0</v>
      </c>
      <c r="O89" s="30">
        <v>1</v>
      </c>
      <c r="P89" s="63">
        <v>0</v>
      </c>
      <c r="Q89" s="33">
        <f t="shared" si="1"/>
        <v>27</v>
      </c>
      <c r="R89" s="34">
        <f>Q89+'43'!R89</f>
        <v>73</v>
      </c>
      <c r="S89" s="73">
        <f>'[1]44'!$R89</f>
        <v>9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1</v>
      </c>
      <c r="G90" s="30">
        <v>0</v>
      </c>
      <c r="H90" s="30">
        <v>0</v>
      </c>
      <c r="I90" s="30">
        <v>0</v>
      </c>
      <c r="J90" s="30">
        <v>4</v>
      </c>
      <c r="K90" s="30">
        <v>0</v>
      </c>
      <c r="L90" s="30">
        <v>0</v>
      </c>
      <c r="M90" s="30">
        <v>0</v>
      </c>
      <c r="N90" s="30">
        <v>0</v>
      </c>
      <c r="O90" s="30">
        <v>1</v>
      </c>
      <c r="P90" s="63">
        <v>0</v>
      </c>
      <c r="Q90" s="33">
        <f t="shared" si="1"/>
        <v>6</v>
      </c>
      <c r="R90" s="34">
        <f>Q90+'43'!R90</f>
        <v>92</v>
      </c>
      <c r="S90" s="73">
        <f>'[1]44'!$R90</f>
        <v>76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Q91+'43'!R91</f>
        <v>2</v>
      </c>
      <c r="S91" s="73">
        <f>'[1]44'!$R91</f>
        <v>5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Q92+'43'!R92</f>
        <v>0</v>
      </c>
      <c r="S92" s="73">
        <f>'[1]44'!$R92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1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Q93+'43'!R93</f>
        <v>47</v>
      </c>
      <c r="S93" s="73">
        <f>'[1]44'!$R93</f>
        <v>58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Q94+'43'!R94</f>
        <v>44</v>
      </c>
      <c r="S94" s="73">
        <f>'[1]44'!$R94</f>
        <v>29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Q95+'43'!R95</f>
        <v>10</v>
      </c>
      <c r="S95" s="73">
        <f>'[1]44'!$R95</f>
        <v>5</v>
      </c>
      <c r="T95" s="66" t="s">
        <v>135</v>
      </c>
    </row>
    <row r="96" spans="1:20" ht="20.100000000000001" customHeight="1">
      <c r="A96" s="100" t="s">
        <v>136</v>
      </c>
      <c r="B96" s="92">
        <v>6</v>
      </c>
      <c r="C96" s="30">
        <v>7</v>
      </c>
      <c r="D96" s="30">
        <v>0</v>
      </c>
      <c r="E96" s="30">
        <v>0</v>
      </c>
      <c r="F96" s="30">
        <v>1</v>
      </c>
      <c r="G96" s="30">
        <v>0</v>
      </c>
      <c r="H96" s="30">
        <v>10</v>
      </c>
      <c r="I96" s="30">
        <v>2</v>
      </c>
      <c r="J96" s="30">
        <v>9</v>
      </c>
      <c r="K96" s="30">
        <v>0</v>
      </c>
      <c r="L96" s="30">
        <v>1</v>
      </c>
      <c r="M96" s="30">
        <v>0</v>
      </c>
      <c r="N96" s="30">
        <v>26</v>
      </c>
      <c r="O96" s="30">
        <v>0</v>
      </c>
      <c r="P96" s="63">
        <v>0</v>
      </c>
      <c r="Q96" s="33">
        <f t="shared" si="1"/>
        <v>62</v>
      </c>
      <c r="R96" s="34">
        <f>Q96+'43'!R96</f>
        <v>788</v>
      </c>
      <c r="S96" s="73">
        <f>'[1]44'!$R96</f>
        <v>1368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27</v>
      </c>
      <c r="O97" s="30">
        <v>0</v>
      </c>
      <c r="P97" s="63">
        <v>0</v>
      </c>
      <c r="Q97" s="33">
        <f t="shared" si="1"/>
        <v>27</v>
      </c>
      <c r="R97" s="34">
        <f>Q97+'43'!R97</f>
        <v>310</v>
      </c>
      <c r="S97" s="73">
        <f>'[1]44'!$R97</f>
        <v>311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15</v>
      </c>
      <c r="O98" s="30">
        <v>0</v>
      </c>
      <c r="P98" s="63">
        <v>0</v>
      </c>
      <c r="Q98" s="33">
        <f t="shared" si="1"/>
        <v>15</v>
      </c>
      <c r="R98" s="34">
        <f>Q98+'43'!R98</f>
        <v>220</v>
      </c>
      <c r="S98" s="73">
        <f>'[1]44'!$R98</f>
        <v>209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Q99+'43'!R99</f>
        <v>3</v>
      </c>
      <c r="S99" s="72">
        <f>'[1]44'!$R99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Q100+'43'!R100</f>
        <v>1</v>
      </c>
      <c r="S100" s="72">
        <f>'[1]44'!$R100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Q101+'43'!R101</f>
        <v>0</v>
      </c>
      <c r="S101" s="72">
        <f>'[1]44'!$R101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Q102+'43'!R102</f>
        <v>1</v>
      </c>
      <c r="S102" s="72">
        <f>'[1]44'!$R102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1</v>
      </c>
      <c r="J103" s="30">
        <v>3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4</v>
      </c>
      <c r="R103" s="34">
        <f>Q103+'43'!R103</f>
        <v>220</v>
      </c>
      <c r="S103" s="73">
        <f>'[1]44'!$R103</f>
        <v>166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Q104+'43'!R104</f>
        <v>15</v>
      </c>
      <c r="S104" s="72">
        <f>'[1]44'!$R104</f>
        <v>14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Q105+'43'!R105</f>
        <v>0</v>
      </c>
      <c r="S105" s="72">
        <f>'[1]44'!$R105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3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3</v>
      </c>
      <c r="R106" s="34">
        <f>Q106+'43'!R106</f>
        <v>6</v>
      </c>
      <c r="S106" s="73">
        <f>'[1]44'!$R106</f>
        <v>13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1</v>
      </c>
      <c r="J107" s="30">
        <v>2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3</v>
      </c>
      <c r="R107" s="34">
        <f>Q107+'43'!R107</f>
        <v>26</v>
      </c>
      <c r="S107" s="73">
        <f>'[1]44'!$R107</f>
        <v>21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1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2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3</v>
      </c>
      <c r="R108" s="34">
        <f>Q108+'43'!R108</f>
        <v>12</v>
      </c>
      <c r="S108" s="73">
        <f>'[1]44'!$R108</f>
        <v>16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Q109+'43'!R109</f>
        <v>0</v>
      </c>
      <c r="S109" s="72">
        <f>'[1]44'!$R109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Q110+'43'!R110</f>
        <v>0</v>
      </c>
      <c r="S110" s="72">
        <f>'[1]44'!$R110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Q111+'43'!R111</f>
        <v>0</v>
      </c>
      <c r="S111" s="72">
        <f>'[1]44'!$R111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Q112+'43'!R112</f>
        <v>0</v>
      </c>
      <c r="S112" s="72">
        <f>'[1]44'!$R112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88</v>
      </c>
      <c r="C113" s="30">
        <v>9</v>
      </c>
      <c r="D113" s="30">
        <v>0</v>
      </c>
      <c r="E113" s="30">
        <v>0</v>
      </c>
      <c r="F113" s="30">
        <v>0</v>
      </c>
      <c r="G113" s="30">
        <v>0</v>
      </c>
      <c r="H113" s="30">
        <v>38</v>
      </c>
      <c r="I113" s="30">
        <v>4</v>
      </c>
      <c r="J113" s="30">
        <v>2</v>
      </c>
      <c r="K113" s="30">
        <v>0</v>
      </c>
      <c r="L113" s="30">
        <v>2</v>
      </c>
      <c r="M113" s="30">
        <v>0</v>
      </c>
      <c r="N113" s="30">
        <v>102</v>
      </c>
      <c r="O113" s="30">
        <v>1</v>
      </c>
      <c r="P113" s="63">
        <v>0</v>
      </c>
      <c r="Q113" s="33">
        <f t="shared" si="1"/>
        <v>246</v>
      </c>
      <c r="R113" s="34">
        <f>Q113+'43'!R113</f>
        <v>3018</v>
      </c>
      <c r="S113" s="73">
        <f>'[1]44'!$R113</f>
        <v>3032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4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4</v>
      </c>
      <c r="R114" s="34">
        <f>Q114+'43'!R114</f>
        <v>159</v>
      </c>
      <c r="S114" s="73">
        <f>'[1]44'!$R114</f>
        <v>66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Q115+'43'!R115</f>
        <v>16</v>
      </c>
      <c r="S115" s="73">
        <f>'[1]44'!$R115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5</v>
      </c>
      <c r="K116" s="30">
        <v>0</v>
      </c>
      <c r="L116" s="30">
        <v>0</v>
      </c>
      <c r="M116" s="30">
        <v>0</v>
      </c>
      <c r="N116" s="30">
        <v>1</v>
      </c>
      <c r="O116" s="30">
        <v>0</v>
      </c>
      <c r="P116" s="63">
        <v>0</v>
      </c>
      <c r="Q116" s="33">
        <f t="shared" si="1"/>
        <v>6</v>
      </c>
      <c r="R116" s="34">
        <f>Q116+'43'!R116</f>
        <v>114</v>
      </c>
      <c r="S116" s="73">
        <f>'[1]44'!$R116</f>
        <v>160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1</v>
      </c>
      <c r="R117" s="34">
        <f>Q117+'43'!R117</f>
        <v>40</v>
      </c>
      <c r="S117" s="73">
        <f>'[1]44'!$R117</f>
        <v>50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2</v>
      </c>
      <c r="I118" s="30">
        <v>1</v>
      </c>
      <c r="J118" s="30">
        <v>1</v>
      </c>
      <c r="K118" s="30">
        <v>0</v>
      </c>
      <c r="L118" s="30">
        <v>0</v>
      </c>
      <c r="M118" s="30">
        <v>0</v>
      </c>
      <c r="N118" s="30">
        <v>1</v>
      </c>
      <c r="O118" s="30">
        <v>0</v>
      </c>
      <c r="P118" s="63">
        <v>0</v>
      </c>
      <c r="Q118" s="33">
        <f t="shared" si="1"/>
        <v>5</v>
      </c>
      <c r="R118" s="34">
        <f>Q118+'43'!R118</f>
        <v>1381</v>
      </c>
      <c r="S118" s="73">
        <f>'[1]44'!$R118</f>
        <v>3441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Q119+'43'!R119</f>
        <v>0</v>
      </c>
      <c r="S119" s="72">
        <f>'[1]44'!$R119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Q120+'43'!R120</f>
        <v>0</v>
      </c>
      <c r="S120" s="72">
        <f>'[1]44'!$R120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Q121+'43'!R121</f>
        <v>7</v>
      </c>
      <c r="S121" s="73">
        <f>'[1]44'!$R121</f>
        <v>18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1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1</v>
      </c>
      <c r="J122" s="30">
        <v>0</v>
      </c>
      <c r="K122" s="30">
        <v>0</v>
      </c>
      <c r="L122" s="30">
        <v>6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8</v>
      </c>
      <c r="R122" s="34">
        <f>Q122+'43'!R122</f>
        <v>767</v>
      </c>
      <c r="S122" s="73">
        <f>'[1]44'!$R122</f>
        <v>1375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Q123+'43'!R123</f>
        <v>0</v>
      </c>
      <c r="S123" s="72">
        <f>'[1]44'!$R123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Q124+'43'!R124</f>
        <v>0</v>
      </c>
      <c r="S124" s="72">
        <f>'[1]44'!$R124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Q125+'43'!R125</f>
        <v>0</v>
      </c>
      <c r="S125" s="84">
        <f>'[1]44'!$R125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Q126+'43'!R126</f>
        <v>0</v>
      </c>
      <c r="S126" s="84">
        <f>'[1]44'!$R126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Q127+'43'!R127</f>
        <v>0</v>
      </c>
      <c r="S127" s="85">
        <f>'[1]44'!$R127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Q128+'43'!R128</f>
        <v>50</v>
      </c>
      <c r="S128" s="86">
        <f>'[1]44'!$R128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44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2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44</v>
      </c>
    </row>
    <row r="132" spans="1:20" ht="20.100000000000001" customHeight="1">
      <c r="A132" s="98" t="s">
        <v>200</v>
      </c>
      <c r="B132" s="92">
        <v>52</v>
      </c>
      <c r="C132" s="30">
        <v>12</v>
      </c>
      <c r="D132" s="30">
        <v>6</v>
      </c>
      <c r="E132" s="30">
        <v>52</v>
      </c>
      <c r="F132" s="30">
        <v>73</v>
      </c>
      <c r="G132" s="30">
        <v>14</v>
      </c>
      <c r="H132" s="30">
        <v>74</v>
      </c>
      <c r="I132" s="30">
        <v>75</v>
      </c>
      <c r="J132" s="30">
        <v>59</v>
      </c>
      <c r="K132" s="30">
        <v>64</v>
      </c>
      <c r="L132" s="30">
        <v>35</v>
      </c>
      <c r="M132" s="30">
        <v>67</v>
      </c>
      <c r="N132" s="30">
        <v>338</v>
      </c>
      <c r="O132" s="30">
        <v>62</v>
      </c>
      <c r="P132" s="63">
        <v>94</v>
      </c>
      <c r="Q132" s="33">
        <f t="shared" ref="Q132:Q137" si="2">SUM(B132:P132)</f>
        <v>1077</v>
      </c>
      <c r="R132" s="34">
        <f>Q132+'43'!R132</f>
        <v>38728</v>
      </c>
      <c r="S132" s="88">
        <f>'[1]44'!$R132</f>
        <v>36324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3</v>
      </c>
      <c r="J133" s="30">
        <v>0</v>
      </c>
      <c r="K133" s="30">
        <v>0</v>
      </c>
      <c r="L133" s="30">
        <v>0</v>
      </c>
      <c r="M133" s="30">
        <v>1</v>
      </c>
      <c r="N133" s="30">
        <v>1</v>
      </c>
      <c r="O133" s="30">
        <v>2</v>
      </c>
      <c r="P133" s="63">
        <v>0</v>
      </c>
      <c r="Q133" s="33">
        <f t="shared" si="2"/>
        <v>7</v>
      </c>
      <c r="R133" s="34">
        <f>Q133+'43'!R133</f>
        <v>417</v>
      </c>
      <c r="S133" s="86">
        <f>'[1]44'!$R133</f>
        <v>439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5</v>
      </c>
      <c r="O134" s="30">
        <v>3</v>
      </c>
      <c r="P134" s="63">
        <v>1</v>
      </c>
      <c r="Q134" s="51">
        <f t="shared" si="2"/>
        <v>10</v>
      </c>
      <c r="R134" s="34">
        <f>Q134+'43'!R134</f>
        <v>357</v>
      </c>
      <c r="S134" s="86">
        <f>'[1]44'!$R134</f>
        <v>325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Q135+'43'!R135</f>
        <v>0</v>
      </c>
      <c r="S135" s="86">
        <f>'[1]44'!$R135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0</v>
      </c>
      <c r="D136" s="30">
        <v>2</v>
      </c>
      <c r="E136" s="30">
        <v>0</v>
      </c>
      <c r="F136" s="30">
        <v>21</v>
      </c>
      <c r="G136" s="30">
        <v>0</v>
      </c>
      <c r="H136" s="30">
        <v>5</v>
      </c>
      <c r="I136" s="30">
        <v>6</v>
      </c>
      <c r="J136" s="30">
        <v>1</v>
      </c>
      <c r="K136" s="30">
        <v>6</v>
      </c>
      <c r="L136" s="30">
        <v>9</v>
      </c>
      <c r="M136" s="30">
        <v>8</v>
      </c>
      <c r="N136" s="30">
        <v>58</v>
      </c>
      <c r="O136" s="30">
        <v>1</v>
      </c>
      <c r="P136" s="63">
        <v>19</v>
      </c>
      <c r="Q136" s="51">
        <f t="shared" si="2"/>
        <v>139</v>
      </c>
      <c r="R136" s="34">
        <f>Q136+'43'!R136</f>
        <v>4129</v>
      </c>
      <c r="S136" s="86">
        <f>'[1]44'!$R136</f>
        <v>3864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Q137+'43'!R137</f>
        <v>0</v>
      </c>
      <c r="S137" s="86">
        <f>'[1]44'!$R137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339" priority="34" operator="greaterThan">
      <formula>0</formula>
    </cfRule>
  </conditionalFormatting>
  <conditionalFormatting sqref="Q44">
    <cfRule type="cellIs" dxfId="338" priority="33" operator="greaterThan">
      <formula>0</formula>
    </cfRule>
  </conditionalFormatting>
  <conditionalFormatting sqref="Q46">
    <cfRule type="cellIs" dxfId="337" priority="32" operator="greaterThan">
      <formula>0</formula>
    </cfRule>
  </conditionalFormatting>
  <conditionalFormatting sqref="B46:P46">
    <cfRule type="cellIs" dxfId="336" priority="31" operator="greaterThan">
      <formula>0</formula>
    </cfRule>
  </conditionalFormatting>
  <conditionalFormatting sqref="B50:P51">
    <cfRule type="cellIs" dxfId="335" priority="30" operator="greaterThan">
      <formula>0</formula>
    </cfRule>
  </conditionalFormatting>
  <conditionalFormatting sqref="Q50:Q51">
    <cfRule type="cellIs" dxfId="334" priority="29" operator="greaterThan">
      <formula>0</formula>
    </cfRule>
  </conditionalFormatting>
  <conditionalFormatting sqref="Q54:Q56">
    <cfRule type="cellIs" dxfId="333" priority="28" operator="greaterThan">
      <formula>0</formula>
    </cfRule>
  </conditionalFormatting>
  <conditionalFormatting sqref="B54:P56">
    <cfRule type="cellIs" dxfId="332" priority="27" operator="greaterThan">
      <formula>0</formula>
    </cfRule>
  </conditionalFormatting>
  <conditionalFormatting sqref="Q72:Q73">
    <cfRule type="cellIs" dxfId="331" priority="26" operator="greaterThan">
      <formula>0</formula>
    </cfRule>
  </conditionalFormatting>
  <conditionalFormatting sqref="B72:P73">
    <cfRule type="cellIs" dxfId="330" priority="25" operator="greaterThan">
      <formula>0</formula>
    </cfRule>
  </conditionalFormatting>
  <conditionalFormatting sqref="Q81">
    <cfRule type="cellIs" dxfId="329" priority="24" operator="greaterThan">
      <formula>0</formula>
    </cfRule>
  </conditionalFormatting>
  <conditionalFormatting sqref="B81:P81">
    <cfRule type="cellIs" dxfId="328" priority="23" operator="greaterThan">
      <formula>0</formula>
    </cfRule>
  </conditionalFormatting>
  <conditionalFormatting sqref="Q76">
    <cfRule type="cellIs" dxfId="327" priority="22" operator="greaterThan">
      <formula>0</formula>
    </cfRule>
  </conditionalFormatting>
  <conditionalFormatting sqref="B76:P76">
    <cfRule type="cellIs" dxfId="326" priority="21" operator="greaterThan">
      <formula>0</formula>
    </cfRule>
  </conditionalFormatting>
  <conditionalFormatting sqref="Q79">
    <cfRule type="cellIs" dxfId="325" priority="20" operator="greaterThan">
      <formula>0</formula>
    </cfRule>
  </conditionalFormatting>
  <conditionalFormatting sqref="B79:P79">
    <cfRule type="cellIs" dxfId="324" priority="19" operator="greaterThan">
      <formula>0</formula>
    </cfRule>
  </conditionalFormatting>
  <conditionalFormatting sqref="Q83">
    <cfRule type="cellIs" dxfId="323" priority="18" operator="greaterThan">
      <formula>0</formula>
    </cfRule>
  </conditionalFormatting>
  <conditionalFormatting sqref="B83:P83">
    <cfRule type="cellIs" dxfId="322" priority="17" operator="greaterThan">
      <formula>0</formula>
    </cfRule>
  </conditionalFormatting>
  <conditionalFormatting sqref="Q100:Q102 Q104:Q105">
    <cfRule type="cellIs" dxfId="321" priority="16" operator="greaterThan">
      <formula>0</formula>
    </cfRule>
  </conditionalFormatting>
  <conditionalFormatting sqref="B104:P105 B100:P102">
    <cfRule type="cellIs" dxfId="320" priority="15" operator="greaterThan">
      <formula>0</formula>
    </cfRule>
  </conditionalFormatting>
  <conditionalFormatting sqref="Q109:Q111">
    <cfRule type="cellIs" dxfId="319" priority="14" operator="greaterThan">
      <formula>0</formula>
    </cfRule>
  </conditionalFormatting>
  <conditionalFormatting sqref="B109:P111">
    <cfRule type="cellIs" dxfId="318" priority="13" operator="greaterThan">
      <formula>0</formula>
    </cfRule>
  </conditionalFormatting>
  <conditionalFormatting sqref="Q119:Q120">
    <cfRule type="cellIs" dxfId="317" priority="12" operator="greaterThan">
      <formula>0</formula>
    </cfRule>
  </conditionalFormatting>
  <conditionalFormatting sqref="B119:P120">
    <cfRule type="cellIs" dxfId="316" priority="11" operator="greaterThan">
      <formula>0</formula>
    </cfRule>
  </conditionalFormatting>
  <conditionalFormatting sqref="Q123">
    <cfRule type="cellIs" dxfId="315" priority="10" operator="greaterThan">
      <formula>0</formula>
    </cfRule>
  </conditionalFormatting>
  <conditionalFormatting sqref="B123:P123">
    <cfRule type="cellIs" dxfId="314" priority="9" operator="greaterThan">
      <formula>0</formula>
    </cfRule>
  </conditionalFormatting>
  <conditionalFormatting sqref="Q125:Q127">
    <cfRule type="cellIs" dxfId="313" priority="8" operator="greaterThan">
      <formula>0</formula>
    </cfRule>
  </conditionalFormatting>
  <conditionalFormatting sqref="B125:P127">
    <cfRule type="cellIs" dxfId="312" priority="7" operator="greaterThan">
      <formula>0</formula>
    </cfRule>
  </conditionalFormatting>
  <conditionalFormatting sqref="Q124">
    <cfRule type="cellIs" dxfId="311" priority="6" operator="greaterThan">
      <formula>0</formula>
    </cfRule>
  </conditionalFormatting>
  <conditionalFormatting sqref="B124:P124">
    <cfRule type="cellIs" dxfId="310" priority="5" operator="greaterThan">
      <formula>0</formula>
    </cfRule>
  </conditionalFormatting>
  <conditionalFormatting sqref="Q112">
    <cfRule type="cellIs" dxfId="309" priority="4" operator="greaterThan">
      <formula>0</formula>
    </cfRule>
  </conditionalFormatting>
  <conditionalFormatting sqref="B112:P112">
    <cfRule type="cellIs" dxfId="308" priority="3" operator="greaterThan">
      <formula>0</formula>
    </cfRule>
  </conditionalFormatting>
  <conditionalFormatting sqref="Q99">
    <cfRule type="cellIs" dxfId="307" priority="2" operator="greaterThan">
      <formula>0</formula>
    </cfRule>
  </conditionalFormatting>
  <conditionalFormatting sqref="B99:P99">
    <cfRule type="cellIs" dxfId="306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124" zoomScaleNormal="50" zoomScaleSheetLayoutView="100" workbookViewId="0">
      <selection activeCell="A139" sqref="A139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SUM('44'!L13,"1")</f>
        <v>44136</v>
      </c>
      <c r="J13" s="151"/>
      <c r="K13" s="111" t="s">
        <v>222</v>
      </c>
      <c r="L13" s="151">
        <f>I13+6</f>
        <v>44142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45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45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45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45</v>
      </c>
    </row>
    <row r="43" spans="1:20" s="29" customFormat="1" ht="20.100000000000001" customHeight="1">
      <c r="A43" s="98" t="s">
        <v>39</v>
      </c>
      <c r="B43" s="91">
        <v>11</v>
      </c>
      <c r="C43" s="30">
        <v>0</v>
      </c>
      <c r="D43" s="30">
        <v>2</v>
      </c>
      <c r="E43" s="30">
        <v>6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1</v>
      </c>
      <c r="O43" s="30">
        <v>0</v>
      </c>
      <c r="P43" s="63">
        <v>0</v>
      </c>
      <c r="Q43" s="27">
        <f>SUM(B43:P43)</f>
        <v>20</v>
      </c>
      <c r="R43" s="28">
        <f>Q43+'44'!R43</f>
        <v>689</v>
      </c>
      <c r="S43" s="71">
        <f>'[1]45'!$R43</f>
        <v>909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Q44+'44'!R44</f>
        <v>0</v>
      </c>
      <c r="S44" s="72">
        <f>'[1]45'!$R44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Q45+'44'!R45</f>
        <v>2</v>
      </c>
      <c r="S45" s="73">
        <f>'[1]45'!$R45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Q46+'44'!R46</f>
        <v>1</v>
      </c>
      <c r="S46" s="72">
        <f>'[1]45'!$R46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Q47+'44'!R47</f>
        <v>2</v>
      </c>
      <c r="S47" s="73">
        <f>'[1]45'!$R47</f>
        <v>4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Q48+'44'!R48+43</f>
        <v>296</v>
      </c>
      <c r="S48" s="73">
        <f>'[1]45'!$R48</f>
        <v>292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Q49+'44'!R49</f>
        <v>1</v>
      </c>
      <c r="S49" s="73">
        <f>'[1]45'!$R49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Q50+'44'!R50</f>
        <v>0</v>
      </c>
      <c r="S50" s="72">
        <f>'[1]45'!$R50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Q51+'44'!R51</f>
        <v>1</v>
      </c>
      <c r="S51" s="72">
        <f>'[1]45'!$R51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2</v>
      </c>
      <c r="G52" s="30">
        <v>0</v>
      </c>
      <c r="H52" s="30">
        <v>0</v>
      </c>
      <c r="I52" s="30">
        <v>0</v>
      </c>
      <c r="J52" s="30">
        <v>0</v>
      </c>
      <c r="K52" s="30">
        <v>2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4</v>
      </c>
      <c r="R52" s="34">
        <f>Q52+'44'!R52</f>
        <v>135</v>
      </c>
      <c r="S52" s="73">
        <f>'[1]45'!$R52</f>
        <v>223</v>
      </c>
      <c r="T52" s="66" t="s">
        <v>56</v>
      </c>
    </row>
    <row r="53" spans="1:20" ht="20.100000000000001" customHeight="1">
      <c r="A53" s="100" t="s">
        <v>57</v>
      </c>
      <c r="B53" s="92">
        <v>16</v>
      </c>
      <c r="C53" s="30">
        <v>1</v>
      </c>
      <c r="D53" s="30">
        <v>1</v>
      </c>
      <c r="E53" s="30">
        <v>0</v>
      </c>
      <c r="F53" s="30">
        <v>0</v>
      </c>
      <c r="G53" s="30">
        <v>0</v>
      </c>
      <c r="H53" s="30">
        <v>1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17</v>
      </c>
      <c r="O53" s="30">
        <v>0</v>
      </c>
      <c r="P53" s="63">
        <v>0</v>
      </c>
      <c r="Q53" s="33">
        <f t="shared" si="0"/>
        <v>36</v>
      </c>
      <c r="R53" s="34">
        <f>Q53+'44'!R53</f>
        <v>1103</v>
      </c>
      <c r="S53" s="73">
        <f>'[1]45'!$R53</f>
        <v>1152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Q54+'44'!R54</f>
        <v>0</v>
      </c>
      <c r="S54" s="72">
        <f>'[1]45'!$R54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Q55+'44'!R55</f>
        <v>0</v>
      </c>
      <c r="S55" s="72">
        <f>'[1]45'!$R55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Q56+'44'!R56</f>
        <v>0</v>
      </c>
      <c r="S56" s="72">
        <f>'[1]45'!$R56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Q57+'44'!R57</f>
        <v>20</v>
      </c>
      <c r="S57" s="73">
        <f>'[1]45'!$R57</f>
        <v>74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Q58+'44'!R58</f>
        <v>24</v>
      </c>
      <c r="S58" s="73">
        <f>'[1]45'!$R58</f>
        <v>22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Q59+'44'!R59</f>
        <v>5</v>
      </c>
      <c r="S59" s="73">
        <f>'[1]45'!$R59</f>
        <v>13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Q60+'44'!R60</f>
        <v>0</v>
      </c>
      <c r="S60" s="73">
        <f>'[1]45'!$R60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Q61+'44'!R61</f>
        <v>1</v>
      </c>
      <c r="S61" s="73">
        <f>'[1]45'!$R61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Q62+'44'!R62</f>
        <v>21</v>
      </c>
      <c r="S62" s="73">
        <f>'[1]45'!$R62</f>
        <v>34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Q63+'44'!R63</f>
        <v>6</v>
      </c>
      <c r="S63" s="73">
        <f>'[1]45'!$R63</f>
        <v>5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Q64+'44'!R64</f>
        <v>11</v>
      </c>
      <c r="S64" s="73">
        <f>'[1]45'!$R64</f>
        <v>13</v>
      </c>
      <c r="T64" s="66" t="s">
        <v>84</v>
      </c>
    </row>
    <row r="65" spans="1:20" ht="20.100000000000001" customHeight="1">
      <c r="A65" s="100" t="s">
        <v>85</v>
      </c>
      <c r="B65" s="92">
        <v>2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1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3</v>
      </c>
      <c r="R65" s="34">
        <f>Q65+'44'!R65</f>
        <v>75</v>
      </c>
      <c r="S65" s="73">
        <f>'[1]45'!$R65</f>
        <v>128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Q66+'44'!R66</f>
        <v>5</v>
      </c>
      <c r="S66" s="73">
        <f>'[1]45'!$R66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Q67+'44'!R67</f>
        <v>14</v>
      </c>
      <c r="S67" s="73">
        <f>'[1]45'!$R67</f>
        <v>19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1</v>
      </c>
      <c r="D68" s="30">
        <v>0</v>
      </c>
      <c r="E68" s="30">
        <v>1</v>
      </c>
      <c r="F68" s="30">
        <v>1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3</v>
      </c>
      <c r="O68" s="30">
        <v>0</v>
      </c>
      <c r="P68" s="63">
        <v>0</v>
      </c>
      <c r="Q68" s="33">
        <f t="shared" si="0"/>
        <v>6</v>
      </c>
      <c r="R68" s="34">
        <f>Q68+'44'!R68</f>
        <v>465</v>
      </c>
      <c r="S68" s="73">
        <f>'[1]45'!$R68</f>
        <v>387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Q69+'44'!R69</f>
        <v>4</v>
      </c>
      <c r="S69" s="73">
        <f>'[1]45'!$R69</f>
        <v>10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Q70+'44'!R70</f>
        <v>12</v>
      </c>
      <c r="S70" s="73">
        <f>'[1]45'!$R70</f>
        <v>19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1</v>
      </c>
      <c r="I71" s="30">
        <v>0</v>
      </c>
      <c r="J71" s="30">
        <v>0</v>
      </c>
      <c r="K71" s="30">
        <v>0</v>
      </c>
      <c r="L71" s="30">
        <v>1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2</v>
      </c>
      <c r="R71" s="34">
        <f>Q71+'44'!R71</f>
        <v>104</v>
      </c>
      <c r="S71" s="73">
        <f>'[1]45'!$R71</f>
        <v>130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Q72+'44'!R72</f>
        <v>0</v>
      </c>
      <c r="S72" s="72">
        <f>'[1]45'!$R72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Q73+'44'!R73</f>
        <v>0</v>
      </c>
      <c r="S73" s="72">
        <f>'[1]45'!$R73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1</v>
      </c>
      <c r="O74" s="30">
        <v>2</v>
      </c>
      <c r="P74" s="63">
        <v>0</v>
      </c>
      <c r="Q74" s="33">
        <f t="shared" si="0"/>
        <v>3</v>
      </c>
      <c r="R74" s="34">
        <f>Q74+'44'!R74</f>
        <v>92</v>
      </c>
      <c r="S74" s="73">
        <f>'[1]45'!$R74</f>
        <v>80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Q75+'44'!R75</f>
        <v>11</v>
      </c>
      <c r="S75" s="73">
        <f>'[1]45'!$R75</f>
        <v>1395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Q76+'44'!R76</f>
        <v>0</v>
      </c>
      <c r="S76" s="72">
        <f>'[1]45'!$R76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Q77+'44'!R77</f>
        <v>4</v>
      </c>
      <c r="S77" s="73">
        <f>'[1]45'!$R77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Q78+'44'!R78</f>
        <v>60</v>
      </c>
      <c r="S78" s="73">
        <f>'[1]45'!$R78</f>
        <v>54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Q79+'44'!R79</f>
        <v>2</v>
      </c>
      <c r="S79" s="72">
        <f>'[1]45'!$R79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Q80+'44'!R80</f>
        <v>0</v>
      </c>
      <c r="S80" s="73">
        <f>'[1]45'!$R80</f>
        <v>4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Q81+'44'!R81</f>
        <v>0</v>
      </c>
      <c r="S81" s="72">
        <f>'[1]45'!$R81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4</v>
      </c>
      <c r="E82" s="30">
        <v>1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7</v>
      </c>
      <c r="L82" s="30">
        <v>0</v>
      </c>
      <c r="M82" s="30">
        <v>0</v>
      </c>
      <c r="N82" s="30">
        <v>1</v>
      </c>
      <c r="O82" s="30">
        <v>0</v>
      </c>
      <c r="P82" s="63">
        <v>0</v>
      </c>
      <c r="Q82" s="33">
        <f t="shared" si="0"/>
        <v>13</v>
      </c>
      <c r="R82" s="34">
        <f>Q82+'44'!R82</f>
        <v>1135</v>
      </c>
      <c r="S82" s="73">
        <f>'[1]45'!$R82</f>
        <v>1086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Q83+'44'!R83</f>
        <v>0</v>
      </c>
      <c r="S83" s="72">
        <f>'[1]45'!$R83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Q84+'44'!R84</f>
        <v>64</v>
      </c>
      <c r="S84" s="75">
        <f>'[1]45'!$R84</f>
        <v>88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45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45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Q87+'44'!R87</f>
        <v>1</v>
      </c>
      <c r="S87" s="73">
        <f>'[1]45'!$R87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Q88+'44'!R88</f>
        <v>77</v>
      </c>
      <c r="S88" s="73">
        <f>'[1]45'!$R88</f>
        <v>227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2</v>
      </c>
      <c r="E89" s="30">
        <v>0</v>
      </c>
      <c r="F89" s="30">
        <v>2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4</v>
      </c>
      <c r="O89" s="30">
        <v>1</v>
      </c>
      <c r="P89" s="63">
        <v>0</v>
      </c>
      <c r="Q89" s="33">
        <f t="shared" si="1"/>
        <v>9</v>
      </c>
      <c r="R89" s="34">
        <f>Q89+'44'!R89</f>
        <v>82</v>
      </c>
      <c r="S89" s="73">
        <f>'[1]45'!$R89</f>
        <v>10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1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3</v>
      </c>
      <c r="P90" s="63">
        <v>0</v>
      </c>
      <c r="Q90" s="33">
        <f t="shared" si="1"/>
        <v>4</v>
      </c>
      <c r="R90" s="34">
        <f>Q90+'44'!R90</f>
        <v>96</v>
      </c>
      <c r="S90" s="73">
        <f>'[1]45'!$R90</f>
        <v>79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1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1</v>
      </c>
      <c r="R91" s="34">
        <f>Q91+'44'!R91</f>
        <v>3</v>
      </c>
      <c r="S91" s="73">
        <f>'[1]45'!$R91</f>
        <v>7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Q92+'44'!R92</f>
        <v>0</v>
      </c>
      <c r="S92" s="73">
        <f>'[1]45'!$R92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1</v>
      </c>
      <c r="O93" s="30">
        <v>0</v>
      </c>
      <c r="P93" s="63">
        <v>0</v>
      </c>
      <c r="Q93" s="33">
        <f t="shared" si="1"/>
        <v>1</v>
      </c>
      <c r="R93" s="34">
        <f>Q93+'44'!R93</f>
        <v>48</v>
      </c>
      <c r="S93" s="73">
        <f>'[1]45'!$R93</f>
        <v>66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Q94+'44'!R94</f>
        <v>44</v>
      </c>
      <c r="S94" s="73">
        <f>'[1]45'!$R94</f>
        <v>29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1</v>
      </c>
      <c r="P95" s="63">
        <v>0</v>
      </c>
      <c r="Q95" s="33">
        <f t="shared" si="1"/>
        <v>1</v>
      </c>
      <c r="R95" s="34">
        <f>Q95+'44'!R95</f>
        <v>11</v>
      </c>
      <c r="S95" s="73">
        <f>'[1]45'!$R95</f>
        <v>5</v>
      </c>
      <c r="T95" s="66" t="s">
        <v>135</v>
      </c>
    </row>
    <row r="96" spans="1:20" ht="20.100000000000001" customHeight="1">
      <c r="A96" s="100" t="s">
        <v>136</v>
      </c>
      <c r="B96" s="92">
        <v>58</v>
      </c>
      <c r="C96" s="30">
        <v>2</v>
      </c>
      <c r="D96" s="30">
        <v>4</v>
      </c>
      <c r="E96" s="30">
        <v>3</v>
      </c>
      <c r="F96" s="30">
        <v>0</v>
      </c>
      <c r="G96" s="30">
        <v>1</v>
      </c>
      <c r="H96" s="30">
        <v>0</v>
      </c>
      <c r="I96" s="30">
        <v>0</v>
      </c>
      <c r="J96" s="30">
        <v>0</v>
      </c>
      <c r="K96" s="30">
        <v>9</v>
      </c>
      <c r="L96" s="30">
        <v>0</v>
      </c>
      <c r="M96" s="30">
        <v>0</v>
      </c>
      <c r="N96" s="30">
        <v>4</v>
      </c>
      <c r="O96" s="30">
        <v>0</v>
      </c>
      <c r="P96" s="63">
        <v>0</v>
      </c>
      <c r="Q96" s="33">
        <f t="shared" si="1"/>
        <v>81</v>
      </c>
      <c r="R96" s="34">
        <f>Q96+'44'!R96</f>
        <v>869</v>
      </c>
      <c r="S96" s="73">
        <f>'[1]45'!$R96</f>
        <v>1413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1</v>
      </c>
      <c r="D97" s="30">
        <v>0</v>
      </c>
      <c r="E97" s="30">
        <v>1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20</v>
      </c>
      <c r="O97" s="30">
        <v>0</v>
      </c>
      <c r="P97" s="63">
        <v>0</v>
      </c>
      <c r="Q97" s="33">
        <f t="shared" si="1"/>
        <v>22</v>
      </c>
      <c r="R97" s="34">
        <f>Q97+'44'!R97</f>
        <v>332</v>
      </c>
      <c r="S97" s="73">
        <f>'[1]45'!$R97</f>
        <v>328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5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8</v>
      </c>
      <c r="O98" s="30">
        <v>0</v>
      </c>
      <c r="P98" s="63">
        <v>0</v>
      </c>
      <c r="Q98" s="33">
        <f t="shared" si="1"/>
        <v>13</v>
      </c>
      <c r="R98" s="34">
        <f>Q98+'44'!R98</f>
        <v>233</v>
      </c>
      <c r="S98" s="73">
        <f>'[1]45'!$R98</f>
        <v>216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Q99+'44'!R99</f>
        <v>3</v>
      </c>
      <c r="S99" s="72">
        <f>'[1]45'!$R99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Q100+'44'!R100</f>
        <v>1</v>
      </c>
      <c r="S100" s="72">
        <f>'[1]45'!$R100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Q101+'44'!R101</f>
        <v>0</v>
      </c>
      <c r="S101" s="72">
        <f>'[1]45'!$R101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Q102+'44'!R102</f>
        <v>1</v>
      </c>
      <c r="S102" s="72">
        <f>'[1]45'!$R102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16</v>
      </c>
      <c r="L103" s="30">
        <v>0</v>
      </c>
      <c r="M103" s="30">
        <v>0</v>
      </c>
      <c r="N103" s="30">
        <v>3</v>
      </c>
      <c r="O103" s="30">
        <v>0</v>
      </c>
      <c r="P103" s="63">
        <v>0</v>
      </c>
      <c r="Q103" s="33">
        <f t="shared" si="1"/>
        <v>19</v>
      </c>
      <c r="R103" s="34">
        <f>Q103+'44'!R103</f>
        <v>239</v>
      </c>
      <c r="S103" s="73">
        <f>'[1]45'!$R103</f>
        <v>173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Q104+'44'!R104</f>
        <v>15</v>
      </c>
      <c r="S104" s="72">
        <f>'[1]45'!$R104</f>
        <v>20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Q105+'44'!R105</f>
        <v>0</v>
      </c>
      <c r="S105" s="72">
        <f>'[1]45'!$R105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Q106+'44'!R106</f>
        <v>6</v>
      </c>
      <c r="S106" s="73">
        <f>'[1]45'!$R106</f>
        <v>14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Q107+'44'!R107</f>
        <v>26</v>
      </c>
      <c r="S107" s="73">
        <f>'[1]45'!$R107</f>
        <v>22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Q108+'44'!R108</f>
        <v>12</v>
      </c>
      <c r="S108" s="73">
        <f>'[1]45'!$R108</f>
        <v>18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Q109+'44'!R109</f>
        <v>0</v>
      </c>
      <c r="S109" s="72">
        <f>'[1]45'!$R109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Q110+'44'!R110</f>
        <v>0</v>
      </c>
      <c r="S110" s="72">
        <f>'[1]45'!$R110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Q111+'44'!R111</f>
        <v>0</v>
      </c>
      <c r="S111" s="72">
        <f>'[1]45'!$R111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Q112+'44'!R112</f>
        <v>0</v>
      </c>
      <c r="S112" s="72">
        <f>'[1]45'!$R112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130</v>
      </c>
      <c r="C113" s="30">
        <v>1</v>
      </c>
      <c r="D113" s="30">
        <v>10</v>
      </c>
      <c r="E113" s="30">
        <v>26</v>
      </c>
      <c r="F113" s="30">
        <v>4</v>
      </c>
      <c r="G113" s="30">
        <v>3</v>
      </c>
      <c r="H113" s="30">
        <v>3</v>
      </c>
      <c r="I113" s="30">
        <v>0</v>
      </c>
      <c r="J113" s="30">
        <v>0</v>
      </c>
      <c r="K113" s="30">
        <v>7</v>
      </c>
      <c r="L113" s="30">
        <v>1</v>
      </c>
      <c r="M113" s="30">
        <v>0</v>
      </c>
      <c r="N113" s="30">
        <v>2</v>
      </c>
      <c r="O113" s="30">
        <v>0</v>
      </c>
      <c r="P113" s="63">
        <v>0</v>
      </c>
      <c r="Q113" s="33">
        <f t="shared" si="1"/>
        <v>187</v>
      </c>
      <c r="R113" s="34">
        <f>Q113+'44'!R113</f>
        <v>3205</v>
      </c>
      <c r="S113" s="73">
        <f>'[1]45'!$R113</f>
        <v>3126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Q114+'44'!R114</f>
        <v>159</v>
      </c>
      <c r="S114" s="73">
        <f>'[1]45'!$R114</f>
        <v>66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Q115+'44'!R115</f>
        <v>16</v>
      </c>
      <c r="S115" s="73">
        <f>'[1]45'!$R115</f>
        <v>5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</v>
      </c>
      <c r="I116" s="30">
        <v>0</v>
      </c>
      <c r="J116" s="30">
        <v>0</v>
      </c>
      <c r="K116" s="30">
        <v>0</v>
      </c>
      <c r="L116" s="30">
        <v>0</v>
      </c>
      <c r="M116" s="30">
        <v>1</v>
      </c>
      <c r="N116" s="30">
        <v>1</v>
      </c>
      <c r="O116" s="30">
        <v>0</v>
      </c>
      <c r="P116" s="63">
        <v>0</v>
      </c>
      <c r="Q116" s="33">
        <f t="shared" si="1"/>
        <v>3</v>
      </c>
      <c r="R116" s="34">
        <f>Q116+'44'!R116</f>
        <v>117</v>
      </c>
      <c r="S116" s="73">
        <f>'[1]45'!$R116</f>
        <v>163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1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2</v>
      </c>
      <c r="R117" s="34">
        <f>Q117+'44'!R117</f>
        <v>42</v>
      </c>
      <c r="S117" s="73">
        <f>'[1]45'!$R117</f>
        <v>52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0</v>
      </c>
      <c r="C118" s="30">
        <v>0</v>
      </c>
      <c r="D118" s="30">
        <v>1</v>
      </c>
      <c r="E118" s="30">
        <v>1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2</v>
      </c>
      <c r="R118" s="34">
        <f>Q118+'44'!R118</f>
        <v>1383</v>
      </c>
      <c r="S118" s="73">
        <f>'[1]45'!$R118</f>
        <v>3478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Q119+'44'!R119</f>
        <v>0</v>
      </c>
      <c r="S119" s="72">
        <f>'[1]45'!$R119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Q120+'44'!R120</f>
        <v>0</v>
      </c>
      <c r="S120" s="72">
        <f>'[1]45'!$R120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1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1</v>
      </c>
      <c r="R121" s="34">
        <f>Q121+'44'!R121</f>
        <v>8</v>
      </c>
      <c r="S121" s="73">
        <f>'[1]45'!$R121</f>
        <v>18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Q122+'44'!R122</f>
        <v>767</v>
      </c>
      <c r="S122" s="73">
        <f>'[1]45'!$R122</f>
        <v>1483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Q123+'44'!R123</f>
        <v>0</v>
      </c>
      <c r="S123" s="72">
        <f>'[1]45'!$R123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Q124+'44'!R124</f>
        <v>0</v>
      </c>
      <c r="S124" s="72">
        <f>'[1]45'!$R124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Q125+'44'!R125</f>
        <v>0</v>
      </c>
      <c r="S125" s="84">
        <f>'[1]45'!$R125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Q126+'44'!R126</f>
        <v>0</v>
      </c>
      <c r="S126" s="84">
        <f>'[1]45'!$R126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Q127+'44'!R127</f>
        <v>0</v>
      </c>
      <c r="S127" s="85">
        <f>'[1]45'!$R127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Q128+'44'!R128</f>
        <v>50</v>
      </c>
      <c r="S128" s="86">
        <f>'[1]45'!$R128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45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45</v>
      </c>
    </row>
    <row r="132" spans="1:20" ht="20.100000000000001" customHeight="1">
      <c r="A132" s="98" t="s">
        <v>200</v>
      </c>
      <c r="B132" s="92">
        <v>132</v>
      </c>
      <c r="C132" s="30">
        <v>29</v>
      </c>
      <c r="D132" s="30">
        <v>17</v>
      </c>
      <c r="E132" s="30">
        <v>18</v>
      </c>
      <c r="F132" s="30">
        <v>63</v>
      </c>
      <c r="G132" s="30">
        <v>45</v>
      </c>
      <c r="H132" s="30">
        <v>80</v>
      </c>
      <c r="I132" s="30">
        <v>44</v>
      </c>
      <c r="J132" s="30">
        <v>48</v>
      </c>
      <c r="K132" s="30">
        <v>70</v>
      </c>
      <c r="L132" s="30">
        <v>23</v>
      </c>
      <c r="M132" s="30">
        <v>84</v>
      </c>
      <c r="N132" s="30">
        <v>224</v>
      </c>
      <c r="O132" s="30">
        <v>31</v>
      </c>
      <c r="P132" s="63">
        <v>64</v>
      </c>
      <c r="Q132" s="33">
        <f t="shared" ref="Q132:Q137" si="2">SUM(B132:P132)</f>
        <v>972</v>
      </c>
      <c r="R132" s="34">
        <f>Q132+'44'!R132</f>
        <v>39700</v>
      </c>
      <c r="S132" s="88">
        <f>'[1]45'!$R132</f>
        <v>37223</v>
      </c>
      <c r="T132" s="81" t="s">
        <v>201</v>
      </c>
    </row>
    <row r="133" spans="1:20" ht="20.100000000000001" customHeight="1">
      <c r="A133" s="105" t="s">
        <v>202</v>
      </c>
      <c r="B133" s="92">
        <v>3</v>
      </c>
      <c r="C133" s="30">
        <v>0</v>
      </c>
      <c r="D133" s="30">
        <v>0</v>
      </c>
      <c r="E133" s="30">
        <v>0</v>
      </c>
      <c r="F133" s="30">
        <v>1</v>
      </c>
      <c r="G133" s="30">
        <v>1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63">
        <v>0</v>
      </c>
      <c r="Q133" s="33">
        <f t="shared" si="2"/>
        <v>5</v>
      </c>
      <c r="R133" s="34">
        <f>Q133+'44'!R133</f>
        <v>422</v>
      </c>
      <c r="S133" s="86">
        <f>'[1]45'!$R133</f>
        <v>454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3</v>
      </c>
      <c r="O134" s="30">
        <v>1</v>
      </c>
      <c r="P134" s="63">
        <v>0</v>
      </c>
      <c r="Q134" s="51">
        <f t="shared" si="2"/>
        <v>6</v>
      </c>
      <c r="R134" s="34">
        <f>Q134+'44'!R134</f>
        <v>363</v>
      </c>
      <c r="S134" s="86">
        <f>'[1]45'!$R134</f>
        <v>332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Q135+'44'!R135</f>
        <v>0</v>
      </c>
      <c r="S135" s="86">
        <f>'[1]45'!$R135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14</v>
      </c>
      <c r="C136" s="30">
        <v>8</v>
      </c>
      <c r="D136" s="30">
        <v>4</v>
      </c>
      <c r="E136" s="30">
        <v>0</v>
      </c>
      <c r="F136" s="30">
        <v>23</v>
      </c>
      <c r="G136" s="30">
        <v>0</v>
      </c>
      <c r="H136" s="30">
        <v>12</v>
      </c>
      <c r="I136" s="30">
        <v>2</v>
      </c>
      <c r="J136" s="30">
        <v>1</v>
      </c>
      <c r="K136" s="30">
        <v>7</v>
      </c>
      <c r="L136" s="30">
        <v>3</v>
      </c>
      <c r="M136" s="30">
        <v>6</v>
      </c>
      <c r="N136" s="30">
        <v>31</v>
      </c>
      <c r="O136" s="30">
        <v>0</v>
      </c>
      <c r="P136" s="63">
        <v>14</v>
      </c>
      <c r="Q136" s="51">
        <f t="shared" si="2"/>
        <v>125</v>
      </c>
      <c r="R136" s="34">
        <f>Q136+'44'!R136</f>
        <v>4254</v>
      </c>
      <c r="S136" s="86">
        <f>'[1]45'!$R136</f>
        <v>3972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Q137+'44'!R137</f>
        <v>0</v>
      </c>
      <c r="S137" s="86">
        <f>'[1]45'!$R137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305" priority="34" operator="greaterThan">
      <formula>0</formula>
    </cfRule>
  </conditionalFormatting>
  <conditionalFormatting sqref="Q44">
    <cfRule type="cellIs" dxfId="304" priority="33" operator="greaterThan">
      <formula>0</formula>
    </cfRule>
  </conditionalFormatting>
  <conditionalFormatting sqref="Q46">
    <cfRule type="cellIs" dxfId="303" priority="32" operator="greaterThan">
      <formula>0</formula>
    </cfRule>
  </conditionalFormatting>
  <conditionalFormatting sqref="B46:P46">
    <cfRule type="cellIs" dxfId="302" priority="31" operator="greaterThan">
      <formula>0</formula>
    </cfRule>
  </conditionalFormatting>
  <conditionalFormatting sqref="B50:P51">
    <cfRule type="cellIs" dxfId="301" priority="30" operator="greaterThan">
      <formula>0</formula>
    </cfRule>
  </conditionalFormatting>
  <conditionalFormatting sqref="Q50:Q51">
    <cfRule type="cellIs" dxfId="300" priority="29" operator="greaterThan">
      <formula>0</formula>
    </cfRule>
  </conditionalFormatting>
  <conditionalFormatting sqref="Q54:Q56">
    <cfRule type="cellIs" dxfId="299" priority="28" operator="greaterThan">
      <formula>0</formula>
    </cfRule>
  </conditionalFormatting>
  <conditionalFormatting sqref="B54:P56">
    <cfRule type="cellIs" dxfId="298" priority="27" operator="greaterThan">
      <formula>0</formula>
    </cfRule>
  </conditionalFormatting>
  <conditionalFormatting sqref="Q72:Q73">
    <cfRule type="cellIs" dxfId="297" priority="26" operator="greaterThan">
      <formula>0</formula>
    </cfRule>
  </conditionalFormatting>
  <conditionalFormatting sqref="B72:P73">
    <cfRule type="cellIs" dxfId="296" priority="25" operator="greaterThan">
      <formula>0</formula>
    </cfRule>
  </conditionalFormatting>
  <conditionalFormatting sqref="Q81">
    <cfRule type="cellIs" dxfId="295" priority="24" operator="greaterThan">
      <formula>0</formula>
    </cfRule>
  </conditionalFormatting>
  <conditionalFormatting sqref="B81:P81">
    <cfRule type="cellIs" dxfId="294" priority="23" operator="greaterThan">
      <formula>0</formula>
    </cfRule>
  </conditionalFormatting>
  <conditionalFormatting sqref="Q76">
    <cfRule type="cellIs" dxfId="293" priority="22" operator="greaterThan">
      <formula>0</formula>
    </cfRule>
  </conditionalFormatting>
  <conditionalFormatting sqref="B76:P76">
    <cfRule type="cellIs" dxfId="292" priority="21" operator="greaterThan">
      <formula>0</formula>
    </cfRule>
  </conditionalFormatting>
  <conditionalFormatting sqref="Q79">
    <cfRule type="cellIs" dxfId="291" priority="20" operator="greaterThan">
      <formula>0</formula>
    </cfRule>
  </conditionalFormatting>
  <conditionalFormatting sqref="B79:P79">
    <cfRule type="cellIs" dxfId="290" priority="19" operator="greaterThan">
      <formula>0</formula>
    </cfRule>
  </conditionalFormatting>
  <conditionalFormatting sqref="Q83">
    <cfRule type="cellIs" dxfId="289" priority="18" operator="greaterThan">
      <formula>0</formula>
    </cfRule>
  </conditionalFormatting>
  <conditionalFormatting sqref="B83:P83">
    <cfRule type="cellIs" dxfId="288" priority="17" operator="greaterThan">
      <formula>0</formula>
    </cfRule>
  </conditionalFormatting>
  <conditionalFormatting sqref="Q100:Q102 Q104:Q105">
    <cfRule type="cellIs" dxfId="287" priority="16" operator="greaterThan">
      <formula>0</formula>
    </cfRule>
  </conditionalFormatting>
  <conditionalFormatting sqref="B104:P105 B100:P102">
    <cfRule type="cellIs" dxfId="286" priority="15" operator="greaterThan">
      <formula>0</formula>
    </cfRule>
  </conditionalFormatting>
  <conditionalFormatting sqref="Q109:Q111">
    <cfRule type="cellIs" dxfId="285" priority="14" operator="greaterThan">
      <formula>0</formula>
    </cfRule>
  </conditionalFormatting>
  <conditionalFormatting sqref="B109:P111">
    <cfRule type="cellIs" dxfId="284" priority="13" operator="greaterThan">
      <formula>0</formula>
    </cfRule>
  </conditionalFormatting>
  <conditionalFormatting sqref="Q119:Q120">
    <cfRule type="cellIs" dxfId="283" priority="12" operator="greaterThan">
      <formula>0</formula>
    </cfRule>
  </conditionalFormatting>
  <conditionalFormatting sqref="B119:P120">
    <cfRule type="cellIs" dxfId="282" priority="11" operator="greaterThan">
      <formula>0</formula>
    </cfRule>
  </conditionalFormatting>
  <conditionalFormatting sqref="Q123">
    <cfRule type="cellIs" dxfId="281" priority="10" operator="greaterThan">
      <formula>0</formula>
    </cfRule>
  </conditionalFormatting>
  <conditionalFormatting sqref="B123:P123">
    <cfRule type="cellIs" dxfId="280" priority="9" operator="greaterThan">
      <formula>0</formula>
    </cfRule>
  </conditionalFormatting>
  <conditionalFormatting sqref="Q125:Q127">
    <cfRule type="cellIs" dxfId="279" priority="8" operator="greaterThan">
      <formula>0</formula>
    </cfRule>
  </conditionalFormatting>
  <conditionalFormatting sqref="B125:P127">
    <cfRule type="cellIs" dxfId="278" priority="7" operator="greaterThan">
      <formula>0</formula>
    </cfRule>
  </conditionalFormatting>
  <conditionalFormatting sqref="Q124">
    <cfRule type="cellIs" dxfId="277" priority="6" operator="greaterThan">
      <formula>0</formula>
    </cfRule>
  </conditionalFormatting>
  <conditionalFormatting sqref="B124:P124">
    <cfRule type="cellIs" dxfId="276" priority="5" operator="greaterThan">
      <formula>0</formula>
    </cfRule>
  </conditionalFormatting>
  <conditionalFormatting sqref="Q112">
    <cfRule type="cellIs" dxfId="275" priority="4" operator="greaterThan">
      <formula>0</formula>
    </cfRule>
  </conditionalFormatting>
  <conditionalFormatting sqref="B112:P112">
    <cfRule type="cellIs" dxfId="274" priority="3" operator="greaterThan">
      <formula>0</formula>
    </cfRule>
  </conditionalFormatting>
  <conditionalFormatting sqref="Q99">
    <cfRule type="cellIs" dxfId="273" priority="2" operator="greaterThan">
      <formula>0</formula>
    </cfRule>
  </conditionalFormatting>
  <conditionalFormatting sqref="B99:P99">
    <cfRule type="cellIs" dxfId="272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36" zoomScale="70" zoomScaleNormal="50" zoomScaleSheetLayoutView="70" workbookViewId="0">
      <selection activeCell="P132" sqref="P132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SUM('45'!L13,"1")</f>
        <v>44143</v>
      </c>
      <c r="J13" s="151"/>
      <c r="K13" s="111" t="s">
        <v>222</v>
      </c>
      <c r="L13" s="151">
        <f>I13+6</f>
        <v>44149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46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46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46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46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2</v>
      </c>
      <c r="F43" s="30">
        <v>0</v>
      </c>
      <c r="G43" s="30">
        <v>0</v>
      </c>
      <c r="H43" s="30">
        <v>3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8</v>
      </c>
      <c r="O43" s="30">
        <v>0</v>
      </c>
      <c r="P43" s="63">
        <v>0</v>
      </c>
      <c r="Q43" s="27">
        <f>SUM(B43:P43)</f>
        <v>13</v>
      </c>
      <c r="R43" s="28">
        <f>Q43+'45'!R43</f>
        <v>702</v>
      </c>
      <c r="S43" s="71">
        <f>'[1]46'!$R43</f>
        <v>925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Q44+'45'!R44</f>
        <v>0</v>
      </c>
      <c r="S44" s="72">
        <f>'[1]46'!$R44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Q45+'45'!R45</f>
        <v>2</v>
      </c>
      <c r="S45" s="73">
        <f>'[1]46'!$R45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Q46+'45'!R46</f>
        <v>1</v>
      </c>
      <c r="S46" s="72">
        <f>'[1]46'!$R46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Q47+'45'!R47</f>
        <v>2</v>
      </c>
      <c r="S47" s="73">
        <f>'[1]46'!$R47</f>
        <v>4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Q48+'45'!R48</f>
        <v>296</v>
      </c>
      <c r="S48" s="73">
        <f>'[1]46'!$R48</f>
        <v>292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Q49+'45'!R49</f>
        <v>1</v>
      </c>
      <c r="S49" s="73">
        <f>'[1]46'!$R49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Q50+'45'!R50</f>
        <v>0</v>
      </c>
      <c r="S50" s="72">
        <f>'[1]46'!$R50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Q51+'45'!R51</f>
        <v>1</v>
      </c>
      <c r="S51" s="72">
        <f>'[1]46'!$R51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Q52+'45'!R52</f>
        <v>135</v>
      </c>
      <c r="S52" s="73">
        <f>'[1]46'!$R52</f>
        <v>230</v>
      </c>
      <c r="T52" s="66" t="s">
        <v>56</v>
      </c>
    </row>
    <row r="53" spans="1:20" ht="20.100000000000001" customHeight="1">
      <c r="A53" s="100" t="s">
        <v>57</v>
      </c>
      <c r="B53" s="92">
        <v>84</v>
      </c>
      <c r="C53" s="30">
        <v>0</v>
      </c>
      <c r="D53" s="30">
        <v>0</v>
      </c>
      <c r="E53" s="30">
        <v>1</v>
      </c>
      <c r="F53" s="30">
        <v>0</v>
      </c>
      <c r="G53" s="30">
        <v>0</v>
      </c>
      <c r="H53" s="30">
        <v>0</v>
      </c>
      <c r="I53" s="30">
        <v>0</v>
      </c>
      <c r="J53" s="30">
        <v>1</v>
      </c>
      <c r="K53" s="30">
        <v>0</v>
      </c>
      <c r="L53" s="30">
        <v>0</v>
      </c>
      <c r="M53" s="30">
        <v>0</v>
      </c>
      <c r="N53" s="30">
        <v>10</v>
      </c>
      <c r="O53" s="30">
        <v>0</v>
      </c>
      <c r="P53" s="63">
        <v>0</v>
      </c>
      <c r="Q53" s="33">
        <f t="shared" si="0"/>
        <v>96</v>
      </c>
      <c r="R53" s="34">
        <f>Q53+'45'!R53</f>
        <v>1199</v>
      </c>
      <c r="S53" s="73">
        <f>'[1]46'!$R53</f>
        <v>1198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Q54+'45'!R54</f>
        <v>0</v>
      </c>
      <c r="S54" s="72">
        <f>'[1]46'!$R54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Q55+'45'!R55</f>
        <v>0</v>
      </c>
      <c r="S55" s="72">
        <f>'[1]46'!$R55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Q56+'45'!R56</f>
        <v>0</v>
      </c>
      <c r="S56" s="72">
        <f>'[1]46'!$R56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Q57+'45'!R57</f>
        <v>20</v>
      </c>
      <c r="S57" s="73">
        <f>'[1]46'!$R57</f>
        <v>76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Q58+'45'!R58</f>
        <v>24</v>
      </c>
      <c r="S58" s="73">
        <f>'[1]46'!$R58</f>
        <v>23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1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1</v>
      </c>
      <c r="R59" s="34">
        <f>Q59+'45'!R59</f>
        <v>6</v>
      </c>
      <c r="S59" s="73">
        <f>'[1]46'!$R59</f>
        <v>13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Q60+'45'!R60</f>
        <v>0</v>
      </c>
      <c r="S60" s="73">
        <f>'[1]46'!$R60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Q61+'45'!R61</f>
        <v>1</v>
      </c>
      <c r="S61" s="73">
        <f>'[1]46'!$R61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Q62+'45'!R62</f>
        <v>21</v>
      </c>
      <c r="S62" s="73">
        <f>'[1]46'!$R62</f>
        <v>35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Q63+'45'!R63</f>
        <v>6</v>
      </c>
      <c r="S63" s="73">
        <f>'[1]46'!$R63</f>
        <v>5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Q64+'45'!R64</f>
        <v>11</v>
      </c>
      <c r="S64" s="73">
        <f>'[1]46'!$R64</f>
        <v>13</v>
      </c>
      <c r="T64" s="66" t="s">
        <v>84</v>
      </c>
    </row>
    <row r="65" spans="1:20" ht="20.100000000000001" customHeight="1">
      <c r="A65" s="100" t="s">
        <v>85</v>
      </c>
      <c r="B65" s="92">
        <v>6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6</v>
      </c>
      <c r="R65" s="34">
        <f>Q65+'45'!R65</f>
        <v>81</v>
      </c>
      <c r="S65" s="73">
        <f>'[1]46'!$R65</f>
        <v>135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Q66+'45'!R66</f>
        <v>5</v>
      </c>
      <c r="S66" s="73">
        <f>'[1]46'!$R66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Q67+'45'!R67</f>
        <v>14</v>
      </c>
      <c r="S67" s="73">
        <f>'[1]46'!$R67</f>
        <v>20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3</v>
      </c>
      <c r="F68" s="30">
        <v>0</v>
      </c>
      <c r="G68" s="30">
        <v>0</v>
      </c>
      <c r="H68" s="30">
        <v>2</v>
      </c>
      <c r="I68" s="30">
        <v>0</v>
      </c>
      <c r="J68" s="30">
        <v>0</v>
      </c>
      <c r="K68" s="30">
        <v>0</v>
      </c>
      <c r="L68" s="30">
        <v>0</v>
      </c>
      <c r="M68" s="30">
        <v>3</v>
      </c>
      <c r="N68" s="30">
        <v>7</v>
      </c>
      <c r="O68" s="30">
        <v>0</v>
      </c>
      <c r="P68" s="63">
        <v>0</v>
      </c>
      <c r="Q68" s="33">
        <f t="shared" si="0"/>
        <v>15</v>
      </c>
      <c r="R68" s="34">
        <f>Q68+'45'!R68</f>
        <v>480</v>
      </c>
      <c r="S68" s="73">
        <f>'[1]46'!$R68</f>
        <v>397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Q69+'45'!R69</f>
        <v>4</v>
      </c>
      <c r="S69" s="73">
        <f>'[1]46'!$R69</f>
        <v>10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Q70+'45'!R70</f>
        <v>12</v>
      </c>
      <c r="S70" s="73">
        <f>'[1]46'!$R70</f>
        <v>19</v>
      </c>
      <c r="T70" s="66" t="s">
        <v>95</v>
      </c>
    </row>
    <row r="71" spans="1:20" ht="20.100000000000001" customHeight="1">
      <c r="A71" s="100" t="s">
        <v>96</v>
      </c>
      <c r="B71" s="92">
        <v>1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1</v>
      </c>
      <c r="R71" s="34">
        <f>Q71+'45'!R71</f>
        <v>105</v>
      </c>
      <c r="S71" s="73">
        <f>'[1]46'!$R71</f>
        <v>130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Q72+'45'!R72</f>
        <v>0</v>
      </c>
      <c r="S72" s="72">
        <f>'[1]46'!$R72</f>
        <v>5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Q73+'45'!R73</f>
        <v>0</v>
      </c>
      <c r="S73" s="72">
        <f>'[1]46'!$R73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2</v>
      </c>
      <c r="O74" s="30">
        <v>0</v>
      </c>
      <c r="P74" s="63">
        <v>0</v>
      </c>
      <c r="Q74" s="33">
        <f t="shared" si="0"/>
        <v>2</v>
      </c>
      <c r="R74" s="34">
        <f>Q74+'45'!R74</f>
        <v>94</v>
      </c>
      <c r="S74" s="73">
        <f>'[1]46'!$R74</f>
        <v>84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Q75+'45'!R75</f>
        <v>11</v>
      </c>
      <c r="S75" s="73">
        <f>'[1]46'!$R75</f>
        <v>1395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Q76+'45'!R76</f>
        <v>0</v>
      </c>
      <c r="S76" s="72">
        <f>'[1]46'!$R76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Q77+'45'!R77</f>
        <v>4</v>
      </c>
      <c r="S77" s="73">
        <f>'[1]46'!$R77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5</v>
      </c>
      <c r="P78" s="63">
        <v>0</v>
      </c>
      <c r="Q78" s="33">
        <f t="shared" si="0"/>
        <v>5</v>
      </c>
      <c r="R78" s="34">
        <f>Q78+'45'!R78</f>
        <v>65</v>
      </c>
      <c r="S78" s="73">
        <f>'[1]46'!$R78</f>
        <v>55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2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2</v>
      </c>
      <c r="R79" s="31">
        <f>Q79+'45'!R79</f>
        <v>4</v>
      </c>
      <c r="S79" s="72">
        <f>'[1]46'!$R79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Q80+'45'!R80</f>
        <v>0</v>
      </c>
      <c r="S80" s="73">
        <f>'[1]46'!$R80</f>
        <v>4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Q81+'45'!R81</f>
        <v>0</v>
      </c>
      <c r="S81" s="72">
        <f>'[1]46'!$R81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5</v>
      </c>
      <c r="F82" s="30">
        <v>1</v>
      </c>
      <c r="G82" s="30">
        <v>0</v>
      </c>
      <c r="H82" s="30">
        <v>10</v>
      </c>
      <c r="I82" s="30">
        <v>0</v>
      </c>
      <c r="J82" s="30">
        <v>1</v>
      </c>
      <c r="K82" s="30">
        <v>0</v>
      </c>
      <c r="L82" s="30">
        <v>0</v>
      </c>
      <c r="M82" s="30">
        <v>5</v>
      </c>
      <c r="N82" s="30">
        <v>8</v>
      </c>
      <c r="O82" s="30">
        <v>1</v>
      </c>
      <c r="P82" s="63">
        <v>0</v>
      </c>
      <c r="Q82" s="33">
        <f t="shared" si="0"/>
        <v>31</v>
      </c>
      <c r="R82" s="34">
        <f>Q82+'45'!R82</f>
        <v>1166</v>
      </c>
      <c r="S82" s="73">
        <f>'[1]46'!$R82</f>
        <v>1110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Q83+'45'!R83</f>
        <v>0</v>
      </c>
      <c r="S83" s="72">
        <f>'[1]46'!$R83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Q84+'45'!R84</f>
        <v>64</v>
      </c>
      <c r="S84" s="75">
        <f>'[1]46'!$R84</f>
        <v>91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46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46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Q87+'45'!R87</f>
        <v>1</v>
      </c>
      <c r="S87" s="73">
        <f>'[1]46'!$R87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2</v>
      </c>
      <c r="P88" s="63">
        <v>0</v>
      </c>
      <c r="Q88" s="33">
        <f t="shared" si="1"/>
        <v>2</v>
      </c>
      <c r="R88" s="34">
        <f>Q88+'45'!R88</f>
        <v>79</v>
      </c>
      <c r="S88" s="73">
        <f>'[1]46'!$R88</f>
        <v>228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3</v>
      </c>
      <c r="N89" s="30">
        <v>0</v>
      </c>
      <c r="O89" s="30">
        <v>0</v>
      </c>
      <c r="P89" s="63">
        <v>0</v>
      </c>
      <c r="Q89" s="33">
        <f t="shared" si="1"/>
        <v>3</v>
      </c>
      <c r="R89" s="34">
        <f>Q89+'45'!R89</f>
        <v>85</v>
      </c>
      <c r="S89" s="73">
        <f>'[1]46'!$R89</f>
        <v>10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1</v>
      </c>
      <c r="I90" s="30">
        <v>0</v>
      </c>
      <c r="J90" s="30">
        <v>1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3</v>
      </c>
      <c r="R90" s="34">
        <f>Q90+'45'!R90</f>
        <v>99</v>
      </c>
      <c r="S90" s="73">
        <f>'[1]46'!$R90</f>
        <v>84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Q91+'45'!R91</f>
        <v>3</v>
      </c>
      <c r="S91" s="73">
        <f>'[1]46'!$R91</f>
        <v>8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Q92+'45'!R92</f>
        <v>0</v>
      </c>
      <c r="S92" s="73">
        <f>'[1]46'!$R92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Q93+'45'!R93</f>
        <v>48</v>
      </c>
      <c r="S93" s="73">
        <f>'[1]46'!$R93</f>
        <v>66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2</v>
      </c>
      <c r="O94" s="30">
        <v>0</v>
      </c>
      <c r="P94" s="63">
        <v>0</v>
      </c>
      <c r="Q94" s="33">
        <f t="shared" si="1"/>
        <v>2</v>
      </c>
      <c r="R94" s="34">
        <f>Q94+'45'!R94</f>
        <v>46</v>
      </c>
      <c r="S94" s="73">
        <f>'[1]46'!$R94</f>
        <v>29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Q95+'45'!R95</f>
        <v>11</v>
      </c>
      <c r="S95" s="73">
        <f>'[1]46'!$R95</f>
        <v>5</v>
      </c>
      <c r="T95" s="66" t="s">
        <v>135</v>
      </c>
    </row>
    <row r="96" spans="1:20" ht="20.100000000000001" customHeight="1">
      <c r="A96" s="100" t="s">
        <v>136</v>
      </c>
      <c r="B96" s="92">
        <v>73</v>
      </c>
      <c r="C96" s="30">
        <v>0</v>
      </c>
      <c r="D96" s="30">
        <v>0</v>
      </c>
      <c r="E96" s="30">
        <v>1</v>
      </c>
      <c r="F96" s="30">
        <v>0</v>
      </c>
      <c r="G96" s="30">
        <v>0</v>
      </c>
      <c r="H96" s="30">
        <v>2</v>
      </c>
      <c r="I96" s="30">
        <v>0</v>
      </c>
      <c r="J96" s="30">
        <v>0</v>
      </c>
      <c r="K96" s="30">
        <v>0</v>
      </c>
      <c r="L96" s="30">
        <v>0</v>
      </c>
      <c r="M96" s="30">
        <v>3</v>
      </c>
      <c r="N96" s="30">
        <v>3</v>
      </c>
      <c r="O96" s="30">
        <v>1</v>
      </c>
      <c r="P96" s="63">
        <v>0</v>
      </c>
      <c r="Q96" s="33">
        <f t="shared" si="1"/>
        <v>83</v>
      </c>
      <c r="R96" s="34">
        <f>Q96+'45'!R96</f>
        <v>952</v>
      </c>
      <c r="S96" s="73">
        <f>'[1]46'!$R96</f>
        <v>1461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1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2</v>
      </c>
      <c r="N97" s="30">
        <v>14</v>
      </c>
      <c r="O97" s="30">
        <v>0</v>
      </c>
      <c r="P97" s="63">
        <v>0</v>
      </c>
      <c r="Q97" s="33">
        <f t="shared" si="1"/>
        <v>17</v>
      </c>
      <c r="R97" s="34">
        <f>Q97+'45'!R97</f>
        <v>349</v>
      </c>
      <c r="S97" s="73">
        <f>'[1]46'!$R97</f>
        <v>342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7</v>
      </c>
      <c r="I98" s="30">
        <v>0</v>
      </c>
      <c r="J98" s="30">
        <v>0</v>
      </c>
      <c r="K98" s="30">
        <v>0</v>
      </c>
      <c r="L98" s="30">
        <v>0</v>
      </c>
      <c r="M98" s="30">
        <v>1</v>
      </c>
      <c r="N98" s="30">
        <v>13</v>
      </c>
      <c r="O98" s="30">
        <v>0</v>
      </c>
      <c r="P98" s="63">
        <v>0</v>
      </c>
      <c r="Q98" s="33">
        <f t="shared" si="1"/>
        <v>21</v>
      </c>
      <c r="R98" s="34">
        <f>Q98+'45'!R98</f>
        <v>254</v>
      </c>
      <c r="S98" s="73">
        <f>'[1]46'!$R98</f>
        <v>238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Q99+'45'!R99</f>
        <v>3</v>
      </c>
      <c r="S99" s="72">
        <f>'[1]46'!$R99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Q100+'45'!R100</f>
        <v>1</v>
      </c>
      <c r="S100" s="72">
        <f>'[1]46'!$R100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Q101+'45'!R101</f>
        <v>0</v>
      </c>
      <c r="S101" s="72">
        <f>'[1]46'!$R101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Q102+'45'!R102</f>
        <v>1</v>
      </c>
      <c r="S102" s="72">
        <f>'[1]46'!$R102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13</v>
      </c>
      <c r="I103" s="30">
        <v>0</v>
      </c>
      <c r="J103" s="30">
        <v>0</v>
      </c>
      <c r="K103" s="30">
        <v>0</v>
      </c>
      <c r="L103" s="30">
        <v>0</v>
      </c>
      <c r="M103" s="30">
        <v>5</v>
      </c>
      <c r="N103" s="30">
        <v>0</v>
      </c>
      <c r="O103" s="30">
        <v>0</v>
      </c>
      <c r="P103" s="63">
        <v>0</v>
      </c>
      <c r="Q103" s="33">
        <f t="shared" si="1"/>
        <v>18</v>
      </c>
      <c r="R103" s="34">
        <f>Q103+'45'!R103</f>
        <v>257</v>
      </c>
      <c r="S103" s="73">
        <f>'[1]46'!$R103</f>
        <v>175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Q104+'45'!R104</f>
        <v>15</v>
      </c>
      <c r="S104" s="72">
        <f>'[1]46'!$R104</f>
        <v>28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Q105+'45'!R105</f>
        <v>0</v>
      </c>
      <c r="S105" s="72">
        <f>'[1]46'!$R105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4</v>
      </c>
      <c r="P106" s="63">
        <v>0</v>
      </c>
      <c r="Q106" s="33">
        <f t="shared" si="1"/>
        <v>4</v>
      </c>
      <c r="R106" s="34">
        <f>Q106+'45'!R106</f>
        <v>10</v>
      </c>
      <c r="S106" s="73">
        <f>'[1]46'!$R106</f>
        <v>14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1</v>
      </c>
      <c r="P107" s="63">
        <v>0</v>
      </c>
      <c r="Q107" s="33">
        <f t="shared" si="1"/>
        <v>1</v>
      </c>
      <c r="R107" s="34">
        <f>Q107+'45'!R107</f>
        <v>27</v>
      </c>
      <c r="S107" s="73">
        <f>'[1]46'!$R107</f>
        <v>22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2</v>
      </c>
      <c r="K108" s="30">
        <v>0</v>
      </c>
      <c r="L108" s="30">
        <v>0</v>
      </c>
      <c r="M108" s="30">
        <v>4</v>
      </c>
      <c r="N108" s="30">
        <v>0</v>
      </c>
      <c r="O108" s="30">
        <v>0</v>
      </c>
      <c r="P108" s="63">
        <v>1</v>
      </c>
      <c r="Q108" s="33">
        <f t="shared" si="1"/>
        <v>7</v>
      </c>
      <c r="R108" s="34">
        <f>Q108+'45'!R108</f>
        <v>19</v>
      </c>
      <c r="S108" s="73">
        <f>'[1]46'!$R108</f>
        <v>22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Q109+'45'!R109</f>
        <v>0</v>
      </c>
      <c r="S109" s="72">
        <f>'[1]46'!$R109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Q110+'45'!R110</f>
        <v>0</v>
      </c>
      <c r="S110" s="72">
        <f>'[1]46'!$R110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Q111+'45'!R111</f>
        <v>0</v>
      </c>
      <c r="S111" s="72">
        <f>'[1]46'!$R111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Q112+'45'!R112</f>
        <v>0</v>
      </c>
      <c r="S112" s="72">
        <f>'[1]46'!$R112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50</v>
      </c>
      <c r="C113" s="30">
        <v>0</v>
      </c>
      <c r="D113" s="30">
        <v>0</v>
      </c>
      <c r="E113" s="30">
        <v>11</v>
      </c>
      <c r="F113" s="30">
        <v>2</v>
      </c>
      <c r="G113" s="30">
        <v>0</v>
      </c>
      <c r="H113" s="30">
        <v>3</v>
      </c>
      <c r="I113" s="30">
        <v>0</v>
      </c>
      <c r="J113" s="30">
        <v>5</v>
      </c>
      <c r="K113" s="30">
        <v>0</v>
      </c>
      <c r="L113" s="30">
        <v>0</v>
      </c>
      <c r="M113" s="30">
        <v>0</v>
      </c>
      <c r="N113" s="30">
        <v>37</v>
      </c>
      <c r="O113" s="30">
        <v>0</v>
      </c>
      <c r="P113" s="63">
        <v>0</v>
      </c>
      <c r="Q113" s="33">
        <f t="shared" si="1"/>
        <v>108</v>
      </c>
      <c r="R113" s="34">
        <f>Q113+'45'!R113</f>
        <v>3313</v>
      </c>
      <c r="S113" s="73">
        <f>'[1]46'!$R113</f>
        <v>3180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3</v>
      </c>
      <c r="O114" s="30">
        <v>0</v>
      </c>
      <c r="P114" s="63">
        <v>0</v>
      </c>
      <c r="Q114" s="33">
        <f t="shared" si="1"/>
        <v>3</v>
      </c>
      <c r="R114" s="34">
        <f>Q114+'45'!R114</f>
        <v>162</v>
      </c>
      <c r="S114" s="73">
        <f>'[1]46'!$R114</f>
        <v>72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2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2</v>
      </c>
      <c r="R115" s="34">
        <f>Q115+'45'!R115</f>
        <v>18</v>
      </c>
      <c r="S115" s="73">
        <f>'[1]46'!$R115</f>
        <v>7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2</v>
      </c>
      <c r="O116" s="30">
        <v>2</v>
      </c>
      <c r="P116" s="63">
        <v>0</v>
      </c>
      <c r="Q116" s="33">
        <f t="shared" si="1"/>
        <v>4</v>
      </c>
      <c r="R116" s="34">
        <f>Q116+'45'!R116</f>
        <v>121</v>
      </c>
      <c r="S116" s="73">
        <f>'[1]46'!$R116</f>
        <v>166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1</v>
      </c>
      <c r="R117" s="34">
        <f>Q117+'45'!R117</f>
        <v>43</v>
      </c>
      <c r="S117" s="73">
        <f>'[1]46'!$R117</f>
        <v>55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2</v>
      </c>
      <c r="C118" s="30">
        <v>0</v>
      </c>
      <c r="D118" s="30">
        <v>0</v>
      </c>
      <c r="E118" s="30">
        <v>4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1</v>
      </c>
      <c r="O118" s="30">
        <v>0</v>
      </c>
      <c r="P118" s="63">
        <v>0</v>
      </c>
      <c r="Q118" s="33">
        <f t="shared" si="1"/>
        <v>7</v>
      </c>
      <c r="R118" s="34">
        <f>Q118+'45'!R118</f>
        <v>1390</v>
      </c>
      <c r="S118" s="73">
        <f>'[1]46'!$R118</f>
        <v>3530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Q119+'45'!R119</f>
        <v>0</v>
      </c>
      <c r="S119" s="72">
        <f>'[1]46'!$R119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Q120+'45'!R120</f>
        <v>0</v>
      </c>
      <c r="S120" s="72">
        <f>'[1]46'!$R120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Q121+'45'!R121</f>
        <v>8</v>
      </c>
      <c r="S121" s="73">
        <f>'[1]46'!$R121</f>
        <v>19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Q122+'45'!R122</f>
        <v>767</v>
      </c>
      <c r="S122" s="73">
        <f>'[1]46'!$R122</f>
        <v>1552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Q123+'45'!R123</f>
        <v>0</v>
      </c>
      <c r="S123" s="72">
        <f>'[1]46'!$R123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Q124+'45'!R124</f>
        <v>0</v>
      </c>
      <c r="S124" s="72">
        <f>'[1]46'!$R124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Q125+'45'!R125</f>
        <v>0</v>
      </c>
      <c r="S125" s="84">
        <f>'[1]46'!$R125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Q126+'45'!R126</f>
        <v>0</v>
      </c>
      <c r="S126" s="84">
        <f>'[1]46'!$R126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Q127+'45'!R127</f>
        <v>0</v>
      </c>
      <c r="S127" s="85">
        <f>'[1]46'!$R127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Q128+'45'!R128</f>
        <v>50</v>
      </c>
      <c r="S128" s="86">
        <f>'[1]46'!$R128</f>
        <v>32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46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46</v>
      </c>
    </row>
    <row r="132" spans="1:20" ht="20.100000000000001" customHeight="1">
      <c r="A132" s="98" t="s">
        <v>200</v>
      </c>
      <c r="B132" s="92">
        <v>112</v>
      </c>
      <c r="C132" s="30">
        <v>6</v>
      </c>
      <c r="D132" s="30">
        <v>16</v>
      </c>
      <c r="E132" s="30">
        <v>48</v>
      </c>
      <c r="F132" s="30">
        <v>61</v>
      </c>
      <c r="G132" s="30">
        <v>21</v>
      </c>
      <c r="H132" s="30">
        <v>80</v>
      </c>
      <c r="I132" s="30">
        <v>58</v>
      </c>
      <c r="J132" s="30">
        <v>46</v>
      </c>
      <c r="K132" s="30">
        <v>76</v>
      </c>
      <c r="L132" s="30">
        <v>20</v>
      </c>
      <c r="M132" s="30">
        <v>41</v>
      </c>
      <c r="N132" s="30">
        <v>179</v>
      </c>
      <c r="O132" s="30">
        <v>32</v>
      </c>
      <c r="P132" s="63">
        <v>65</v>
      </c>
      <c r="Q132" s="33">
        <f t="shared" ref="Q132:Q137" si="2">SUM(B132:P132)</f>
        <v>861</v>
      </c>
      <c r="R132" s="34">
        <f>Q132+'45'!R132</f>
        <v>40561</v>
      </c>
      <c r="S132" s="88">
        <f>'[1]46'!$R132</f>
        <v>38174</v>
      </c>
      <c r="T132" s="81" t="s">
        <v>201</v>
      </c>
    </row>
    <row r="133" spans="1:20" ht="20.100000000000001" customHeight="1">
      <c r="A133" s="105" t="s">
        <v>202</v>
      </c>
      <c r="B133" s="92">
        <v>4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2</v>
      </c>
      <c r="J133" s="30">
        <v>0</v>
      </c>
      <c r="K133" s="30">
        <v>0</v>
      </c>
      <c r="L133" s="30">
        <v>0</v>
      </c>
      <c r="M133" s="30">
        <v>1</v>
      </c>
      <c r="N133" s="30">
        <v>0</v>
      </c>
      <c r="O133" s="30">
        <v>1</v>
      </c>
      <c r="P133" s="63">
        <v>1</v>
      </c>
      <c r="Q133" s="33">
        <f t="shared" si="2"/>
        <v>9</v>
      </c>
      <c r="R133" s="34">
        <f>Q133+'45'!R133</f>
        <v>431</v>
      </c>
      <c r="S133" s="86">
        <f>'[1]46'!$R133</f>
        <v>469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2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2</v>
      </c>
      <c r="O134" s="30">
        <v>0</v>
      </c>
      <c r="P134" s="63">
        <v>0</v>
      </c>
      <c r="Q134" s="51">
        <f t="shared" si="2"/>
        <v>5</v>
      </c>
      <c r="R134" s="34">
        <f>Q134+'45'!R134</f>
        <v>368</v>
      </c>
      <c r="S134" s="86">
        <f>'[1]46'!$R134</f>
        <v>342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Q135+'45'!R135</f>
        <v>0</v>
      </c>
      <c r="S135" s="86">
        <f>'[1]46'!$R135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8</v>
      </c>
      <c r="C136" s="30">
        <v>1</v>
      </c>
      <c r="D136" s="30">
        <v>7</v>
      </c>
      <c r="E136" s="30">
        <v>0</v>
      </c>
      <c r="F136" s="30">
        <v>10</v>
      </c>
      <c r="G136" s="30">
        <v>0</v>
      </c>
      <c r="H136" s="30">
        <v>13</v>
      </c>
      <c r="I136" s="30">
        <v>2</v>
      </c>
      <c r="J136" s="30">
        <v>1</v>
      </c>
      <c r="K136" s="30">
        <v>2</v>
      </c>
      <c r="L136" s="30">
        <v>5</v>
      </c>
      <c r="M136" s="30">
        <v>3</v>
      </c>
      <c r="N136" s="30">
        <v>39</v>
      </c>
      <c r="O136" s="30">
        <v>2</v>
      </c>
      <c r="P136" s="63">
        <v>13</v>
      </c>
      <c r="Q136" s="51">
        <f t="shared" si="2"/>
        <v>106</v>
      </c>
      <c r="R136" s="34">
        <f>Q136+'45'!R136</f>
        <v>4360</v>
      </c>
      <c r="S136" s="86">
        <f>'[1]46'!$R136</f>
        <v>4068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Q137+'45'!R137</f>
        <v>0</v>
      </c>
      <c r="S137" s="86">
        <f>'[1]46'!$R137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271" priority="34" operator="greaterThan">
      <formula>0</formula>
    </cfRule>
  </conditionalFormatting>
  <conditionalFormatting sqref="Q44">
    <cfRule type="cellIs" dxfId="270" priority="33" operator="greaterThan">
      <formula>0</formula>
    </cfRule>
  </conditionalFormatting>
  <conditionalFormatting sqref="Q46">
    <cfRule type="cellIs" dxfId="269" priority="32" operator="greaterThan">
      <formula>0</formula>
    </cfRule>
  </conditionalFormatting>
  <conditionalFormatting sqref="B46:P46">
    <cfRule type="cellIs" dxfId="268" priority="31" operator="greaterThan">
      <formula>0</formula>
    </cfRule>
  </conditionalFormatting>
  <conditionalFormatting sqref="B50:P51">
    <cfRule type="cellIs" dxfId="267" priority="30" operator="greaterThan">
      <formula>0</formula>
    </cfRule>
  </conditionalFormatting>
  <conditionalFormatting sqref="Q50:Q51">
    <cfRule type="cellIs" dxfId="266" priority="29" operator="greaterThan">
      <formula>0</formula>
    </cfRule>
  </conditionalFormatting>
  <conditionalFormatting sqref="Q54:Q56">
    <cfRule type="cellIs" dxfId="265" priority="28" operator="greaterThan">
      <formula>0</formula>
    </cfRule>
  </conditionalFormatting>
  <conditionalFormatting sqref="B54:P56">
    <cfRule type="cellIs" dxfId="264" priority="27" operator="greaterThan">
      <formula>0</formula>
    </cfRule>
  </conditionalFormatting>
  <conditionalFormatting sqref="Q72:Q73">
    <cfRule type="cellIs" dxfId="263" priority="26" operator="greaterThan">
      <formula>0</formula>
    </cfRule>
  </conditionalFormatting>
  <conditionalFormatting sqref="B72:P73">
    <cfRule type="cellIs" dxfId="262" priority="25" operator="greaterThan">
      <formula>0</formula>
    </cfRule>
  </conditionalFormatting>
  <conditionalFormatting sqref="Q81">
    <cfRule type="cellIs" dxfId="261" priority="24" operator="greaterThan">
      <formula>0</formula>
    </cfRule>
  </conditionalFormatting>
  <conditionalFormatting sqref="B81:P81">
    <cfRule type="cellIs" dxfId="260" priority="23" operator="greaterThan">
      <formula>0</formula>
    </cfRule>
  </conditionalFormatting>
  <conditionalFormatting sqref="Q76">
    <cfRule type="cellIs" dxfId="259" priority="22" operator="greaterThan">
      <formula>0</formula>
    </cfRule>
  </conditionalFormatting>
  <conditionalFormatting sqref="B76:P76">
    <cfRule type="cellIs" dxfId="258" priority="21" operator="greaterThan">
      <formula>0</formula>
    </cfRule>
  </conditionalFormatting>
  <conditionalFormatting sqref="Q79">
    <cfRule type="cellIs" dxfId="257" priority="20" operator="greaterThan">
      <formula>0</formula>
    </cfRule>
  </conditionalFormatting>
  <conditionalFormatting sqref="B79:P79">
    <cfRule type="cellIs" dxfId="256" priority="19" operator="greaterThan">
      <formula>0</formula>
    </cfRule>
  </conditionalFormatting>
  <conditionalFormatting sqref="Q83">
    <cfRule type="cellIs" dxfId="255" priority="18" operator="greaterThan">
      <formula>0</formula>
    </cfRule>
  </conditionalFormatting>
  <conditionalFormatting sqref="B83:P83">
    <cfRule type="cellIs" dxfId="254" priority="17" operator="greaterThan">
      <formula>0</formula>
    </cfRule>
  </conditionalFormatting>
  <conditionalFormatting sqref="Q100:Q102 Q104:Q105">
    <cfRule type="cellIs" dxfId="253" priority="16" operator="greaterThan">
      <formula>0</formula>
    </cfRule>
  </conditionalFormatting>
  <conditionalFormatting sqref="B104:P105 B100:P102">
    <cfRule type="cellIs" dxfId="252" priority="15" operator="greaterThan">
      <formula>0</formula>
    </cfRule>
  </conditionalFormatting>
  <conditionalFormatting sqref="Q109:Q111">
    <cfRule type="cellIs" dxfId="251" priority="14" operator="greaterThan">
      <formula>0</formula>
    </cfRule>
  </conditionalFormatting>
  <conditionalFormatting sqref="B109:P111">
    <cfRule type="cellIs" dxfId="250" priority="13" operator="greaterThan">
      <formula>0</formula>
    </cfRule>
  </conditionalFormatting>
  <conditionalFormatting sqref="Q119:Q120">
    <cfRule type="cellIs" dxfId="249" priority="12" operator="greaterThan">
      <formula>0</formula>
    </cfRule>
  </conditionalFormatting>
  <conditionalFormatting sqref="B119:P120">
    <cfRule type="cellIs" dxfId="248" priority="11" operator="greaterThan">
      <formula>0</formula>
    </cfRule>
  </conditionalFormatting>
  <conditionalFormatting sqref="Q123">
    <cfRule type="cellIs" dxfId="247" priority="10" operator="greaterThan">
      <formula>0</formula>
    </cfRule>
  </conditionalFormatting>
  <conditionalFormatting sqref="B123:P123">
    <cfRule type="cellIs" dxfId="246" priority="9" operator="greaterThan">
      <formula>0</formula>
    </cfRule>
  </conditionalFormatting>
  <conditionalFormatting sqref="Q125:Q127">
    <cfRule type="cellIs" dxfId="245" priority="8" operator="greaterThan">
      <formula>0</formula>
    </cfRule>
  </conditionalFormatting>
  <conditionalFormatting sqref="B125:P127">
    <cfRule type="cellIs" dxfId="244" priority="7" operator="greaterThan">
      <formula>0</formula>
    </cfRule>
  </conditionalFormatting>
  <conditionalFormatting sqref="Q124">
    <cfRule type="cellIs" dxfId="243" priority="6" operator="greaterThan">
      <formula>0</formula>
    </cfRule>
  </conditionalFormatting>
  <conditionalFormatting sqref="B124:P124">
    <cfRule type="cellIs" dxfId="242" priority="5" operator="greaterThan">
      <formula>0</formula>
    </cfRule>
  </conditionalFormatting>
  <conditionalFormatting sqref="Q112">
    <cfRule type="cellIs" dxfId="241" priority="4" operator="greaterThan">
      <formula>0</formula>
    </cfRule>
  </conditionalFormatting>
  <conditionalFormatting sqref="B112:P112">
    <cfRule type="cellIs" dxfId="240" priority="3" operator="greaterThan">
      <formula>0</formula>
    </cfRule>
  </conditionalFormatting>
  <conditionalFormatting sqref="Q99">
    <cfRule type="cellIs" dxfId="239" priority="2" operator="greaterThan">
      <formula>0</formula>
    </cfRule>
  </conditionalFormatting>
  <conditionalFormatting sqref="B99:P99">
    <cfRule type="cellIs" dxfId="238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7" zoomScaleNormal="50" zoomScaleSheetLayoutView="100" workbookViewId="0">
      <selection activeCell="M136" sqref="M13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SUM('46'!L13,"1")</f>
        <v>44150</v>
      </c>
      <c r="J13" s="151"/>
      <c r="K13" s="111" t="s">
        <v>222</v>
      </c>
      <c r="L13" s="151">
        <f>I13+6</f>
        <v>44156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47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47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47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47</v>
      </c>
    </row>
    <row r="43" spans="1:20" s="29" customFormat="1" ht="20.100000000000001" customHeight="1">
      <c r="A43" s="98" t="s">
        <v>39</v>
      </c>
      <c r="B43" s="91">
        <v>1</v>
      </c>
      <c r="C43" s="30">
        <v>0</v>
      </c>
      <c r="D43" s="30">
        <v>0</v>
      </c>
      <c r="E43" s="30">
        <v>2</v>
      </c>
      <c r="F43" s="30">
        <v>2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3</v>
      </c>
      <c r="Q43" s="27">
        <f>SUM(B43:P43)</f>
        <v>8</v>
      </c>
      <c r="R43" s="28">
        <f>Q43+'46'!R43</f>
        <v>710</v>
      </c>
      <c r="S43" s="71">
        <f>'[1]47'!$R43</f>
        <v>941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Q44+'46'!R44</f>
        <v>0</v>
      </c>
      <c r="S44" s="72">
        <f>'[1]47'!$R44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Q45+'46'!R45</f>
        <v>2</v>
      </c>
      <c r="S45" s="73">
        <f>'[1]47'!$R45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Q46+'46'!R46</f>
        <v>1</v>
      </c>
      <c r="S46" s="72">
        <f>'[1]47'!$R46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Q47+'46'!R47</f>
        <v>2</v>
      </c>
      <c r="S47" s="73">
        <f>'[1]47'!$R47</f>
        <v>4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Q48+'46'!R48</f>
        <v>296</v>
      </c>
      <c r="S48" s="73">
        <f>'[1]47'!$R48</f>
        <v>292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Q49+'46'!R49</f>
        <v>1</v>
      </c>
      <c r="S49" s="73">
        <f>'[1]47'!$R49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Q50+'46'!R50</f>
        <v>0</v>
      </c>
      <c r="S50" s="72">
        <f>'[1]47'!$R50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Q51+'46'!R51</f>
        <v>1</v>
      </c>
      <c r="S51" s="72">
        <f>'[1]47'!$R51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1</v>
      </c>
      <c r="F52" s="30">
        <v>1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2</v>
      </c>
      <c r="R52" s="34">
        <f>Q52+'46'!R52</f>
        <v>137</v>
      </c>
      <c r="S52" s="73">
        <f>'[1]47'!$R52</f>
        <v>241</v>
      </c>
      <c r="T52" s="66" t="s">
        <v>56</v>
      </c>
    </row>
    <row r="53" spans="1:20" ht="20.100000000000001" customHeight="1">
      <c r="A53" s="100" t="s">
        <v>57</v>
      </c>
      <c r="B53" s="92">
        <v>107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11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22</v>
      </c>
      <c r="O53" s="30">
        <v>0</v>
      </c>
      <c r="P53" s="63">
        <v>4</v>
      </c>
      <c r="Q53" s="33">
        <f t="shared" si="0"/>
        <v>144</v>
      </c>
      <c r="R53" s="34">
        <f>Q53+'46'!R53</f>
        <v>1343</v>
      </c>
      <c r="S53" s="73">
        <f>'[1]47'!$R53</f>
        <v>1260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Q54+'46'!R54</f>
        <v>0</v>
      </c>
      <c r="S54" s="72">
        <f>'[1]47'!$R54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Q55+'46'!R55</f>
        <v>0</v>
      </c>
      <c r="S55" s="72">
        <f>'[1]47'!$R55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Q56+'46'!R56</f>
        <v>0</v>
      </c>
      <c r="S56" s="72">
        <f>'[1]47'!$R56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Q57+'46'!R57</f>
        <v>20</v>
      </c>
      <c r="S57" s="73">
        <f>'[1]47'!$R57</f>
        <v>80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Q58+'46'!R58</f>
        <v>24</v>
      </c>
      <c r="S58" s="73">
        <f>'[1]47'!$R58</f>
        <v>24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Q59+'46'!R59</f>
        <v>6</v>
      </c>
      <c r="S59" s="73">
        <f>'[1]47'!$R59</f>
        <v>13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Q60+'46'!R60</f>
        <v>0</v>
      </c>
      <c r="S60" s="73">
        <f>'[1]47'!$R60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Q61+'46'!R61</f>
        <v>1</v>
      </c>
      <c r="S61" s="73">
        <f>'[1]47'!$R61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Q62+'46'!R62</f>
        <v>21</v>
      </c>
      <c r="S62" s="73">
        <f>'[1]47'!$R62</f>
        <v>44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Q63+'46'!R63</f>
        <v>6</v>
      </c>
      <c r="S63" s="73">
        <f>'[1]47'!$R63</f>
        <v>6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1</v>
      </c>
      <c r="P64" s="63">
        <v>0</v>
      </c>
      <c r="Q64" s="33">
        <f t="shared" si="0"/>
        <v>1</v>
      </c>
      <c r="R64" s="34">
        <f>Q64+'46'!R64</f>
        <v>12</v>
      </c>
      <c r="S64" s="73">
        <f>'[1]47'!$R64</f>
        <v>15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1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1</v>
      </c>
      <c r="R65" s="34">
        <f>Q65+'46'!R65</f>
        <v>82</v>
      </c>
      <c r="S65" s="73">
        <f>'[1]47'!$R65</f>
        <v>143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Q66+'46'!R66</f>
        <v>5</v>
      </c>
      <c r="S66" s="73">
        <f>'[1]47'!$R66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Q67+'46'!R67</f>
        <v>14</v>
      </c>
      <c r="S67" s="73">
        <f>'[1]47'!$R67</f>
        <v>21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3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3</v>
      </c>
      <c r="O68" s="30">
        <v>0</v>
      </c>
      <c r="P68" s="63">
        <v>3</v>
      </c>
      <c r="Q68" s="33">
        <f t="shared" si="0"/>
        <v>9</v>
      </c>
      <c r="R68" s="34">
        <f>Q68+'46'!R68</f>
        <v>489</v>
      </c>
      <c r="S68" s="73">
        <f>'[1]47'!$R68</f>
        <v>412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Q69+'46'!R69</f>
        <v>4</v>
      </c>
      <c r="S69" s="73">
        <f>'[1]47'!$R69</f>
        <v>10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Q70+'46'!R70</f>
        <v>12</v>
      </c>
      <c r="S70" s="73">
        <f>'[1]47'!$R70</f>
        <v>19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1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1</v>
      </c>
      <c r="R71" s="34">
        <f>Q71+'46'!R71</f>
        <v>106</v>
      </c>
      <c r="S71" s="73">
        <f>'[1]47'!$R71</f>
        <v>132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Q72+'46'!R72</f>
        <v>0</v>
      </c>
      <c r="S72" s="72">
        <f>'[1]47'!$R72</f>
        <v>7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Q73+'46'!R73</f>
        <v>0</v>
      </c>
      <c r="S73" s="72">
        <f>'[1]47'!$R73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1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</v>
      </c>
      <c r="R74" s="34">
        <f>Q74+'46'!R74</f>
        <v>95</v>
      </c>
      <c r="S74" s="73">
        <f>'[1]47'!$R74</f>
        <v>87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Q75+'46'!R75</f>
        <v>11</v>
      </c>
      <c r="S75" s="73">
        <f>'[1]47'!$R75</f>
        <v>1404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Q76+'46'!R76</f>
        <v>0</v>
      </c>
      <c r="S76" s="72">
        <f>'[1]47'!$R76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Q77+'46'!R77</f>
        <v>4</v>
      </c>
      <c r="S77" s="73">
        <f>'[1]47'!$R77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22</v>
      </c>
      <c r="P78" s="63">
        <v>0</v>
      </c>
      <c r="Q78" s="33">
        <f t="shared" si="0"/>
        <v>22</v>
      </c>
      <c r="R78" s="34">
        <f>Q78+'46'!R78</f>
        <v>87</v>
      </c>
      <c r="S78" s="73">
        <f>'[1]47'!$R78</f>
        <v>55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Q79+'46'!R79</f>
        <v>4</v>
      </c>
      <c r="S79" s="72">
        <f>'[1]47'!$R79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Q80+'46'!R80</f>
        <v>0</v>
      </c>
      <c r="S80" s="73">
        <f>'[1]47'!$R80</f>
        <v>5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Q81+'46'!R81</f>
        <v>0</v>
      </c>
      <c r="S81" s="72">
        <f>'[1]47'!$R81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26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2</v>
      </c>
      <c r="O82" s="30">
        <v>0</v>
      </c>
      <c r="P82" s="63">
        <v>2</v>
      </c>
      <c r="Q82" s="33">
        <f t="shared" si="0"/>
        <v>30</v>
      </c>
      <c r="R82" s="34">
        <f>Q82+'46'!R82</f>
        <v>1196</v>
      </c>
      <c r="S82" s="73">
        <f>'[1]47'!$R82</f>
        <v>1202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Q83+'46'!R83</f>
        <v>0</v>
      </c>
      <c r="S83" s="72">
        <f>'[1]47'!$R83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1</v>
      </c>
      <c r="O84" s="30">
        <v>0</v>
      </c>
      <c r="P84" s="63">
        <v>0</v>
      </c>
      <c r="Q84" s="37">
        <f t="shared" si="0"/>
        <v>1</v>
      </c>
      <c r="R84" s="77">
        <f>Q84+'46'!R84</f>
        <v>65</v>
      </c>
      <c r="S84" s="75">
        <f>'[1]47'!$R84</f>
        <v>94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47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47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Q87+'46'!R87</f>
        <v>1</v>
      </c>
      <c r="S87" s="73">
        <f>'[1]47'!$R87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1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1</v>
      </c>
      <c r="P88" s="63">
        <v>0</v>
      </c>
      <c r="Q88" s="33">
        <f t="shared" si="1"/>
        <v>2</v>
      </c>
      <c r="R88" s="34">
        <f>Q88+'46'!R88</f>
        <v>81</v>
      </c>
      <c r="S88" s="73">
        <f>'[1]47'!$R88</f>
        <v>241</v>
      </c>
      <c r="T88" s="66" t="s">
        <v>121</v>
      </c>
    </row>
    <row r="89" spans="1:20" ht="20.100000000000001" customHeight="1">
      <c r="A89" s="100" t="s">
        <v>122</v>
      </c>
      <c r="B89" s="92">
        <v>3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3</v>
      </c>
      <c r="R89" s="34">
        <f>Q89+'46'!R89</f>
        <v>88</v>
      </c>
      <c r="S89" s="73">
        <f>'[1]47'!$R89</f>
        <v>11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1</v>
      </c>
      <c r="F90" s="30">
        <v>1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4</v>
      </c>
      <c r="P90" s="63">
        <v>0</v>
      </c>
      <c r="Q90" s="33">
        <f t="shared" si="1"/>
        <v>6</v>
      </c>
      <c r="R90" s="34">
        <f>Q90+'46'!R90</f>
        <v>105</v>
      </c>
      <c r="S90" s="73">
        <f>'[1]47'!$R90</f>
        <v>89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1</v>
      </c>
      <c r="Q91" s="33">
        <f t="shared" si="1"/>
        <v>1</v>
      </c>
      <c r="R91" s="34">
        <f>Q91+'46'!R91</f>
        <v>4</v>
      </c>
      <c r="S91" s="73">
        <f>'[1]47'!$R91</f>
        <v>8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Q92+'46'!R92</f>
        <v>0</v>
      </c>
      <c r="S92" s="73">
        <f>'[1]47'!$R92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Q93+'46'!R93</f>
        <v>48</v>
      </c>
      <c r="S93" s="73">
        <f>'[1]47'!$R93</f>
        <v>67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Q94+'46'!R94</f>
        <v>46</v>
      </c>
      <c r="S94" s="73">
        <f>'[1]47'!$R94</f>
        <v>29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Q95+'46'!R95</f>
        <v>11</v>
      </c>
      <c r="S95" s="73">
        <f>'[1]47'!$R95</f>
        <v>5</v>
      </c>
      <c r="T95" s="66" t="s">
        <v>135</v>
      </c>
    </row>
    <row r="96" spans="1:20" ht="20.100000000000001" customHeight="1">
      <c r="A96" s="100" t="s">
        <v>136</v>
      </c>
      <c r="B96" s="92">
        <v>8</v>
      </c>
      <c r="C96" s="30">
        <v>1</v>
      </c>
      <c r="D96" s="30">
        <v>0</v>
      </c>
      <c r="E96" s="30">
        <v>7</v>
      </c>
      <c r="F96" s="30">
        <v>0</v>
      </c>
      <c r="G96" s="30">
        <v>0</v>
      </c>
      <c r="H96" s="30">
        <v>6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9</v>
      </c>
      <c r="O96" s="30">
        <v>1</v>
      </c>
      <c r="P96" s="63">
        <v>3</v>
      </c>
      <c r="Q96" s="33">
        <f t="shared" si="1"/>
        <v>35</v>
      </c>
      <c r="R96" s="34">
        <f>Q96+'46'!R96</f>
        <v>987</v>
      </c>
      <c r="S96" s="73">
        <f>'[1]47'!$R96</f>
        <v>1500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3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19</v>
      </c>
      <c r="O97" s="30">
        <v>0</v>
      </c>
      <c r="P97" s="63">
        <v>1</v>
      </c>
      <c r="Q97" s="33">
        <f t="shared" si="1"/>
        <v>23</v>
      </c>
      <c r="R97" s="34">
        <f>Q97+'46'!R97</f>
        <v>372</v>
      </c>
      <c r="S97" s="73">
        <f>'[1]47'!$R97</f>
        <v>409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4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6</v>
      </c>
      <c r="O98" s="30">
        <v>0</v>
      </c>
      <c r="P98" s="63">
        <v>2</v>
      </c>
      <c r="Q98" s="33">
        <f t="shared" si="1"/>
        <v>12</v>
      </c>
      <c r="R98" s="34">
        <f>Q98+'46'!R98</f>
        <v>266</v>
      </c>
      <c r="S98" s="73">
        <f>'[1]47'!$R98</f>
        <v>288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Q99+'46'!R99</f>
        <v>3</v>
      </c>
      <c r="S99" s="72">
        <f>'[1]47'!$R99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Q100+'46'!R100</f>
        <v>1</v>
      </c>
      <c r="S100" s="72">
        <f>'[1]47'!$R100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Q101+'46'!R101</f>
        <v>0</v>
      </c>
      <c r="S101" s="72">
        <f>'[1]47'!$R101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Q102+'46'!R102</f>
        <v>1</v>
      </c>
      <c r="S102" s="72">
        <f>'[1]47'!$R102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2</v>
      </c>
      <c r="O103" s="30">
        <v>0</v>
      </c>
      <c r="P103" s="63">
        <v>0</v>
      </c>
      <c r="Q103" s="33">
        <f t="shared" si="1"/>
        <v>2</v>
      </c>
      <c r="R103" s="34">
        <f>Q103+'46'!R103</f>
        <v>259</v>
      </c>
      <c r="S103" s="73">
        <f>'[1]47'!$R103</f>
        <v>188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Q104+'46'!R104</f>
        <v>15</v>
      </c>
      <c r="S104" s="72">
        <f>'[1]47'!$R104</f>
        <v>36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Q105+'46'!R105</f>
        <v>0</v>
      </c>
      <c r="S105" s="72">
        <f>'[1]47'!$R105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1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1</v>
      </c>
      <c r="R106" s="34">
        <f>Q106+'46'!R106</f>
        <v>11</v>
      </c>
      <c r="S106" s="73">
        <f>'[1]47'!$R106</f>
        <v>14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Q107+'46'!R107</f>
        <v>27</v>
      </c>
      <c r="S107" s="73">
        <f>'[1]47'!$R107</f>
        <v>22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1</v>
      </c>
      <c r="O108" s="30">
        <v>0</v>
      </c>
      <c r="P108" s="63">
        <v>1</v>
      </c>
      <c r="Q108" s="33">
        <f t="shared" si="1"/>
        <v>2</v>
      </c>
      <c r="R108" s="34">
        <f>Q108+'46'!R108</f>
        <v>21</v>
      </c>
      <c r="S108" s="73">
        <f>'[1]47'!$R108</f>
        <v>31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Q109+'46'!R109</f>
        <v>0</v>
      </c>
      <c r="S109" s="72">
        <f>'[1]47'!$R109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Q110+'46'!R110</f>
        <v>0</v>
      </c>
      <c r="S110" s="72">
        <f>'[1]47'!$R110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Q111+'46'!R111</f>
        <v>0</v>
      </c>
      <c r="S111" s="72">
        <f>'[1]47'!$R111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Q112+'46'!R112</f>
        <v>0</v>
      </c>
      <c r="S112" s="72">
        <f>'[1]47'!$R112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50</v>
      </c>
      <c r="C113" s="30">
        <v>5</v>
      </c>
      <c r="D113" s="30">
        <v>0</v>
      </c>
      <c r="E113" s="30">
        <v>10</v>
      </c>
      <c r="F113" s="30">
        <v>0</v>
      </c>
      <c r="G113" s="30">
        <v>0</v>
      </c>
      <c r="H113" s="30">
        <v>36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50</v>
      </c>
      <c r="O113" s="30">
        <v>8</v>
      </c>
      <c r="P113" s="63">
        <v>9</v>
      </c>
      <c r="Q113" s="33">
        <f t="shared" si="1"/>
        <v>168</v>
      </c>
      <c r="R113" s="34">
        <f>Q113+'46'!R113</f>
        <v>3481</v>
      </c>
      <c r="S113" s="73">
        <f>'[1]47'!$R113</f>
        <v>3238</v>
      </c>
      <c r="T113" s="66" t="s">
        <v>167</v>
      </c>
    </row>
    <row r="114" spans="1:21" ht="20.100000000000001" customHeight="1">
      <c r="A114" s="100" t="s">
        <v>168</v>
      </c>
      <c r="B114" s="92">
        <v>34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1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2</v>
      </c>
      <c r="O114" s="30">
        <v>0</v>
      </c>
      <c r="P114" s="63">
        <v>0</v>
      </c>
      <c r="Q114" s="33">
        <f t="shared" si="1"/>
        <v>37</v>
      </c>
      <c r="R114" s="34">
        <f>Q114+'46'!R114</f>
        <v>199</v>
      </c>
      <c r="S114" s="73">
        <f>'[1]47'!$R114</f>
        <v>72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1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1</v>
      </c>
      <c r="R115" s="34">
        <f>Q115+'46'!R115</f>
        <v>19</v>
      </c>
      <c r="S115" s="73">
        <f>'[1]47'!$R115</f>
        <v>7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1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1</v>
      </c>
      <c r="O116" s="30">
        <v>0</v>
      </c>
      <c r="P116" s="63">
        <v>0</v>
      </c>
      <c r="Q116" s="33">
        <f t="shared" si="1"/>
        <v>2</v>
      </c>
      <c r="R116" s="34">
        <f>Q116+'46'!R116</f>
        <v>123</v>
      </c>
      <c r="S116" s="73">
        <f>'[1]47'!$R116</f>
        <v>169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1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1</v>
      </c>
      <c r="J117" s="30">
        <v>0</v>
      </c>
      <c r="K117" s="30">
        <v>0</v>
      </c>
      <c r="L117" s="30">
        <v>0</v>
      </c>
      <c r="M117" s="30">
        <v>1</v>
      </c>
      <c r="N117" s="30">
        <v>2</v>
      </c>
      <c r="O117" s="30">
        <v>0</v>
      </c>
      <c r="P117" s="63">
        <v>0</v>
      </c>
      <c r="Q117" s="33">
        <f t="shared" si="1"/>
        <v>5</v>
      </c>
      <c r="R117" s="34">
        <f>Q117+'46'!R117</f>
        <v>48</v>
      </c>
      <c r="S117" s="73">
        <f>'[1]47'!$R117</f>
        <v>57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10</v>
      </c>
      <c r="C118" s="30">
        <v>0</v>
      </c>
      <c r="D118" s="30">
        <v>0</v>
      </c>
      <c r="E118" s="30">
        <v>7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1</v>
      </c>
      <c r="P118" s="63">
        <v>0</v>
      </c>
      <c r="Q118" s="33">
        <f t="shared" si="1"/>
        <v>18</v>
      </c>
      <c r="R118" s="34">
        <f>Q118+'46'!R118</f>
        <v>1408</v>
      </c>
      <c r="S118" s="73">
        <f>'[1]47'!$R118</f>
        <v>3760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Q119+'46'!R119</f>
        <v>0</v>
      </c>
      <c r="S119" s="72">
        <f>'[1]47'!$R119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Q120+'46'!R120</f>
        <v>0</v>
      </c>
      <c r="S120" s="72">
        <f>'[1]47'!$R120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Q121+'46'!R121</f>
        <v>8</v>
      </c>
      <c r="S121" s="73">
        <f>'[1]47'!$R121</f>
        <v>21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6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6</v>
      </c>
      <c r="R122" s="34">
        <f>Q122+'46'!R122</f>
        <v>773</v>
      </c>
      <c r="S122" s="73">
        <f>'[1]47'!$R122</f>
        <v>1667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Q123+'46'!R123</f>
        <v>0</v>
      </c>
      <c r="S123" s="72">
        <f>'[1]47'!$R123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Q124+'46'!R124</f>
        <v>0</v>
      </c>
      <c r="S124" s="72">
        <f>'[1]47'!$R124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Q125+'46'!R125</f>
        <v>0</v>
      </c>
      <c r="S125" s="84">
        <f>'[1]47'!$R125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Q126+'46'!R126</f>
        <v>0</v>
      </c>
      <c r="S126" s="84">
        <f>'[1]47'!$R126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Q127+'46'!R127</f>
        <v>0</v>
      </c>
      <c r="S127" s="85">
        <f>'[1]47'!$R127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Q128+'46'!R128</f>
        <v>50</v>
      </c>
      <c r="S128" s="86">
        <f>'[1]47'!$R128</f>
        <v>35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47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47</v>
      </c>
    </row>
    <row r="132" spans="1:20" ht="20.100000000000001" customHeight="1">
      <c r="A132" s="98" t="s">
        <v>200</v>
      </c>
      <c r="B132" s="92">
        <v>150</v>
      </c>
      <c r="C132" s="30">
        <v>19</v>
      </c>
      <c r="D132" s="30">
        <v>9</v>
      </c>
      <c r="E132" s="30">
        <v>54</v>
      </c>
      <c r="F132" s="30">
        <v>68</v>
      </c>
      <c r="G132" s="30">
        <v>10</v>
      </c>
      <c r="H132" s="30">
        <v>100</v>
      </c>
      <c r="I132" s="30">
        <v>53</v>
      </c>
      <c r="J132" s="30">
        <v>59</v>
      </c>
      <c r="K132" s="30">
        <v>140</v>
      </c>
      <c r="L132" s="30">
        <v>18</v>
      </c>
      <c r="M132" s="30">
        <v>68</v>
      </c>
      <c r="N132" s="30">
        <v>173</v>
      </c>
      <c r="O132" s="30">
        <v>33</v>
      </c>
      <c r="P132" s="63">
        <v>71</v>
      </c>
      <c r="Q132" s="33">
        <f t="shared" ref="Q132:Q137" si="2">SUM(B132:P132)</f>
        <v>1025</v>
      </c>
      <c r="R132" s="34">
        <f>Q132+'46'!R132</f>
        <v>41586</v>
      </c>
      <c r="S132" s="88">
        <f>'[1]47'!$R132</f>
        <v>38937</v>
      </c>
      <c r="T132" s="81" t="s">
        <v>201</v>
      </c>
    </row>
    <row r="133" spans="1:20" ht="20.100000000000001" customHeight="1">
      <c r="A133" s="105" t="s">
        <v>202</v>
      </c>
      <c r="B133" s="92">
        <v>3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0</v>
      </c>
      <c r="M133" s="30">
        <v>3</v>
      </c>
      <c r="N133" s="30">
        <v>0</v>
      </c>
      <c r="O133" s="30">
        <v>1</v>
      </c>
      <c r="P133" s="63">
        <v>1</v>
      </c>
      <c r="Q133" s="33">
        <f t="shared" si="2"/>
        <v>9</v>
      </c>
      <c r="R133" s="34">
        <f>Q133+'46'!R133</f>
        <v>440</v>
      </c>
      <c r="S133" s="86">
        <f>'[1]47'!$R133</f>
        <v>478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</v>
      </c>
      <c r="O134" s="30">
        <v>2</v>
      </c>
      <c r="P134" s="63">
        <v>1</v>
      </c>
      <c r="Q134" s="51">
        <f t="shared" si="2"/>
        <v>7</v>
      </c>
      <c r="R134" s="34">
        <f>Q134+'46'!R134</f>
        <v>375</v>
      </c>
      <c r="S134" s="86">
        <f>'[1]47'!$R134</f>
        <v>350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Q135+'46'!R135</f>
        <v>0</v>
      </c>
      <c r="S135" s="86">
        <f>'[1]47'!$R135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17</v>
      </c>
      <c r="C136" s="30">
        <v>1</v>
      </c>
      <c r="D136" s="30">
        <v>4</v>
      </c>
      <c r="E136" s="30">
        <v>0</v>
      </c>
      <c r="F136" s="30">
        <v>14</v>
      </c>
      <c r="G136" s="30">
        <v>0</v>
      </c>
      <c r="H136" s="30">
        <v>10</v>
      </c>
      <c r="I136" s="30">
        <v>9</v>
      </c>
      <c r="J136" s="30">
        <v>1</v>
      </c>
      <c r="K136" s="30">
        <v>8</v>
      </c>
      <c r="L136" s="30">
        <v>4</v>
      </c>
      <c r="M136" s="30">
        <v>5</v>
      </c>
      <c r="N136" s="30">
        <v>28</v>
      </c>
      <c r="O136" s="30">
        <v>0</v>
      </c>
      <c r="P136" s="63">
        <v>14</v>
      </c>
      <c r="Q136" s="51">
        <f t="shared" si="2"/>
        <v>115</v>
      </c>
      <c r="R136" s="34">
        <f>Q136+'46'!R136</f>
        <v>4475</v>
      </c>
      <c r="S136" s="86">
        <f>'[1]47'!$R136</f>
        <v>4139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Q137+'46'!R137</f>
        <v>0</v>
      </c>
      <c r="S137" s="86">
        <f>'[1]47'!$R137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237" priority="34" operator="greaterThan">
      <formula>0</formula>
    </cfRule>
  </conditionalFormatting>
  <conditionalFormatting sqref="Q44">
    <cfRule type="cellIs" dxfId="236" priority="33" operator="greaterThan">
      <formula>0</formula>
    </cfRule>
  </conditionalFormatting>
  <conditionalFormatting sqref="Q46">
    <cfRule type="cellIs" dxfId="235" priority="32" operator="greaterThan">
      <formula>0</formula>
    </cfRule>
  </conditionalFormatting>
  <conditionalFormatting sqref="B46:P46">
    <cfRule type="cellIs" dxfId="234" priority="31" operator="greaterThan">
      <formula>0</formula>
    </cfRule>
  </conditionalFormatting>
  <conditionalFormatting sqref="B50:P51">
    <cfRule type="cellIs" dxfId="233" priority="30" operator="greaterThan">
      <formula>0</formula>
    </cfRule>
  </conditionalFormatting>
  <conditionalFormatting sqref="Q50:Q51">
    <cfRule type="cellIs" dxfId="232" priority="29" operator="greaterThan">
      <formula>0</formula>
    </cfRule>
  </conditionalFormatting>
  <conditionalFormatting sqref="Q54:Q56">
    <cfRule type="cellIs" dxfId="231" priority="28" operator="greaterThan">
      <formula>0</formula>
    </cfRule>
  </conditionalFormatting>
  <conditionalFormatting sqref="B54:P56">
    <cfRule type="cellIs" dxfId="230" priority="27" operator="greaterThan">
      <formula>0</formula>
    </cfRule>
  </conditionalFormatting>
  <conditionalFormatting sqref="Q72:Q73">
    <cfRule type="cellIs" dxfId="229" priority="26" operator="greaterThan">
      <formula>0</formula>
    </cfRule>
  </conditionalFormatting>
  <conditionalFormatting sqref="B72:P73">
    <cfRule type="cellIs" dxfId="228" priority="25" operator="greaterThan">
      <formula>0</formula>
    </cfRule>
  </conditionalFormatting>
  <conditionalFormatting sqref="Q81">
    <cfRule type="cellIs" dxfId="227" priority="24" operator="greaterThan">
      <formula>0</formula>
    </cfRule>
  </conditionalFormatting>
  <conditionalFormatting sqref="B81:P81">
    <cfRule type="cellIs" dxfId="226" priority="23" operator="greaterThan">
      <formula>0</formula>
    </cfRule>
  </conditionalFormatting>
  <conditionalFormatting sqref="Q76">
    <cfRule type="cellIs" dxfId="225" priority="22" operator="greaterThan">
      <formula>0</formula>
    </cfRule>
  </conditionalFormatting>
  <conditionalFormatting sqref="B76:P76">
    <cfRule type="cellIs" dxfId="224" priority="21" operator="greaterThan">
      <formula>0</formula>
    </cfRule>
  </conditionalFormatting>
  <conditionalFormatting sqref="Q79">
    <cfRule type="cellIs" dxfId="223" priority="20" operator="greaterThan">
      <formula>0</formula>
    </cfRule>
  </conditionalFormatting>
  <conditionalFormatting sqref="B79:P79">
    <cfRule type="cellIs" dxfId="222" priority="19" operator="greaterThan">
      <formula>0</formula>
    </cfRule>
  </conditionalFormatting>
  <conditionalFormatting sqref="Q83">
    <cfRule type="cellIs" dxfId="221" priority="18" operator="greaterThan">
      <formula>0</formula>
    </cfRule>
  </conditionalFormatting>
  <conditionalFormatting sqref="B83:P83">
    <cfRule type="cellIs" dxfId="220" priority="17" operator="greaterThan">
      <formula>0</formula>
    </cfRule>
  </conditionalFormatting>
  <conditionalFormatting sqref="Q100:Q102 Q104:Q105">
    <cfRule type="cellIs" dxfId="219" priority="16" operator="greaterThan">
      <formula>0</formula>
    </cfRule>
  </conditionalFormatting>
  <conditionalFormatting sqref="B104:P105 B100:P102">
    <cfRule type="cellIs" dxfId="218" priority="15" operator="greaterThan">
      <formula>0</formula>
    </cfRule>
  </conditionalFormatting>
  <conditionalFormatting sqref="Q109:Q111">
    <cfRule type="cellIs" dxfId="217" priority="14" operator="greaterThan">
      <formula>0</formula>
    </cfRule>
  </conditionalFormatting>
  <conditionalFormatting sqref="B109:P111">
    <cfRule type="cellIs" dxfId="216" priority="13" operator="greaterThan">
      <formula>0</formula>
    </cfRule>
  </conditionalFormatting>
  <conditionalFormatting sqref="Q119:Q120">
    <cfRule type="cellIs" dxfId="215" priority="12" operator="greaterThan">
      <formula>0</formula>
    </cfRule>
  </conditionalFormatting>
  <conditionalFormatting sqref="B119:P120">
    <cfRule type="cellIs" dxfId="214" priority="11" operator="greaterThan">
      <formula>0</formula>
    </cfRule>
  </conditionalFormatting>
  <conditionalFormatting sqref="Q123">
    <cfRule type="cellIs" dxfId="213" priority="10" operator="greaterThan">
      <formula>0</formula>
    </cfRule>
  </conditionalFormatting>
  <conditionalFormatting sqref="B123:P123">
    <cfRule type="cellIs" dxfId="212" priority="9" operator="greaterThan">
      <formula>0</formula>
    </cfRule>
  </conditionalFormatting>
  <conditionalFormatting sqref="Q125:Q127">
    <cfRule type="cellIs" dxfId="211" priority="8" operator="greaterThan">
      <formula>0</formula>
    </cfRule>
  </conditionalFormatting>
  <conditionalFormatting sqref="B125:P127">
    <cfRule type="cellIs" dxfId="210" priority="7" operator="greaterThan">
      <formula>0</formula>
    </cfRule>
  </conditionalFormatting>
  <conditionalFormatting sqref="Q124">
    <cfRule type="cellIs" dxfId="209" priority="6" operator="greaterThan">
      <formula>0</formula>
    </cfRule>
  </conditionalFormatting>
  <conditionalFormatting sqref="B124:P124">
    <cfRule type="cellIs" dxfId="208" priority="5" operator="greaterThan">
      <formula>0</formula>
    </cfRule>
  </conditionalFormatting>
  <conditionalFormatting sqref="Q112">
    <cfRule type="cellIs" dxfId="207" priority="4" operator="greaterThan">
      <formula>0</formula>
    </cfRule>
  </conditionalFormatting>
  <conditionalFormatting sqref="B112:P112">
    <cfRule type="cellIs" dxfId="206" priority="3" operator="greaterThan">
      <formula>0</formula>
    </cfRule>
  </conditionalFormatting>
  <conditionalFormatting sqref="Q99">
    <cfRule type="cellIs" dxfId="205" priority="2" operator="greaterThan">
      <formula>0</formula>
    </cfRule>
  </conditionalFormatting>
  <conditionalFormatting sqref="B99:P99">
    <cfRule type="cellIs" dxfId="204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4" zoomScaleNormal="50" zoomScaleSheetLayoutView="100" workbookViewId="0">
      <selection activeCell="P131" sqref="P131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SUM('47'!L13,"1")</f>
        <v>44157</v>
      </c>
      <c r="J13" s="151"/>
      <c r="K13" s="111" t="s">
        <v>222</v>
      </c>
      <c r="L13" s="151">
        <f>I13+6</f>
        <v>44163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48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48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48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48</v>
      </c>
    </row>
    <row r="43" spans="1:20" s="29" customFormat="1" ht="20.100000000000001" customHeight="1">
      <c r="A43" s="98" t="s">
        <v>39</v>
      </c>
      <c r="B43" s="91">
        <v>1</v>
      </c>
      <c r="C43" s="30">
        <v>0</v>
      </c>
      <c r="D43" s="30">
        <v>0</v>
      </c>
      <c r="E43" s="30">
        <v>2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4</v>
      </c>
      <c r="O43" s="30">
        <v>0</v>
      </c>
      <c r="P43" s="63">
        <v>1</v>
      </c>
      <c r="Q43" s="27">
        <f>SUM(B43:P43)</f>
        <v>8</v>
      </c>
      <c r="R43" s="28">
        <f>Q43+'47'!R43</f>
        <v>718</v>
      </c>
      <c r="S43" s="71">
        <f>'[1]48'!$R43</f>
        <v>966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Q44+'47'!R44</f>
        <v>0</v>
      </c>
      <c r="S44" s="72">
        <f>'[1]48'!$R44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Q45+'47'!R45</f>
        <v>2</v>
      </c>
      <c r="S45" s="73">
        <f>'[1]48'!$R45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Q46+'47'!R46</f>
        <v>1</v>
      </c>
      <c r="S46" s="72">
        <f>'[1]48'!$R46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1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1</v>
      </c>
      <c r="R47" s="34">
        <f>Q47+'47'!R47</f>
        <v>3</v>
      </c>
      <c r="S47" s="73">
        <f>'[1]48'!$R47</f>
        <v>4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Q48+'47'!R48</f>
        <v>296</v>
      </c>
      <c r="S48" s="73">
        <f>'[1]48'!$R48</f>
        <v>292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Q49+'47'!R49</f>
        <v>1</v>
      </c>
      <c r="S49" s="73">
        <f>'[1]48'!$R49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Q50+'47'!R50</f>
        <v>0</v>
      </c>
      <c r="S50" s="72">
        <f>'[1]48'!$R50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Q51+'47'!R51</f>
        <v>1</v>
      </c>
      <c r="S51" s="72">
        <f>'[1]48'!$R51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1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1</v>
      </c>
      <c r="R52" s="34">
        <f>Q52+'47'!R52</f>
        <v>138</v>
      </c>
      <c r="S52" s="73">
        <f>'[1]48'!$R52</f>
        <v>245</v>
      </c>
      <c r="T52" s="66" t="s">
        <v>56</v>
      </c>
    </row>
    <row r="53" spans="1:20" ht="20.100000000000001" customHeight="1">
      <c r="A53" s="100" t="s">
        <v>57</v>
      </c>
      <c r="B53" s="92">
        <v>2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3</v>
      </c>
      <c r="K53" s="30">
        <v>0</v>
      </c>
      <c r="L53" s="30">
        <v>0</v>
      </c>
      <c r="M53" s="30">
        <v>0</v>
      </c>
      <c r="N53" s="30">
        <v>29</v>
      </c>
      <c r="O53" s="30">
        <v>0</v>
      </c>
      <c r="P53" s="63">
        <v>0</v>
      </c>
      <c r="Q53" s="33">
        <f t="shared" si="0"/>
        <v>34</v>
      </c>
      <c r="R53" s="34">
        <f>Q53+'47'!R53</f>
        <v>1377</v>
      </c>
      <c r="S53" s="73">
        <f>'[1]48'!$R53</f>
        <v>1275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Q54+'47'!R54</f>
        <v>0</v>
      </c>
      <c r="S54" s="72">
        <f>'[1]48'!$R54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Q55+'47'!R55</f>
        <v>0</v>
      </c>
      <c r="S55" s="72">
        <f>'[1]48'!$R55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Q56+'47'!R56</f>
        <v>0</v>
      </c>
      <c r="S56" s="72">
        <f>'[1]48'!$R56</f>
        <v>0</v>
      </c>
      <c r="T56" s="66" t="s">
        <v>64</v>
      </c>
    </row>
    <row r="57" spans="1:20" ht="20.100000000000001" customHeight="1">
      <c r="A57" s="101" t="s">
        <v>65</v>
      </c>
      <c r="B57" s="92">
        <v>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Q57+'47'!R57</f>
        <v>21</v>
      </c>
      <c r="S57" s="73">
        <f>'[1]48'!$R57</f>
        <v>80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1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1</v>
      </c>
      <c r="R58" s="34">
        <f>Q58+'47'!R58</f>
        <v>25</v>
      </c>
      <c r="S58" s="73">
        <f>'[1]48'!$R58</f>
        <v>24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Q59+'47'!R59</f>
        <v>6</v>
      </c>
      <c r="S59" s="73">
        <f>'[1]48'!$R59</f>
        <v>13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Q60+'47'!R60</f>
        <v>0</v>
      </c>
      <c r="S60" s="73">
        <f>'[1]48'!$R60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Q61+'47'!R61</f>
        <v>1</v>
      </c>
      <c r="S61" s="73">
        <f>'[1]48'!$R61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Q62+'47'!R62</f>
        <v>21</v>
      </c>
      <c r="S62" s="73">
        <f>'[1]48'!$R62</f>
        <v>44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Q63+'47'!R63</f>
        <v>6</v>
      </c>
      <c r="S63" s="73">
        <f>'[1]48'!$R63</f>
        <v>6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1</v>
      </c>
      <c r="P64" s="63">
        <v>0</v>
      </c>
      <c r="Q64" s="33">
        <f t="shared" si="0"/>
        <v>1</v>
      </c>
      <c r="R64" s="34">
        <f>Q64+'47'!R64</f>
        <v>13</v>
      </c>
      <c r="S64" s="73">
        <f>'[1]48'!$R64</f>
        <v>16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1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1</v>
      </c>
      <c r="Q65" s="33">
        <f t="shared" si="0"/>
        <v>2</v>
      </c>
      <c r="R65" s="34">
        <f>Q65+'47'!R65</f>
        <v>84</v>
      </c>
      <c r="S65" s="73">
        <f>'[1]48'!$R65</f>
        <v>147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Q66+'47'!R66</f>
        <v>5</v>
      </c>
      <c r="S66" s="73">
        <f>'[1]48'!$R66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1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1</v>
      </c>
      <c r="R67" s="34">
        <f>Q67+'47'!R67</f>
        <v>15</v>
      </c>
      <c r="S67" s="73">
        <f>'[1]48'!$R67</f>
        <v>21</v>
      </c>
      <c r="T67" s="66" t="s">
        <v>78</v>
      </c>
    </row>
    <row r="68" spans="1:20" ht="20.100000000000001" customHeight="1">
      <c r="A68" s="100" t="s">
        <v>88</v>
      </c>
      <c r="B68" s="92">
        <v>2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5</v>
      </c>
      <c r="O68" s="30">
        <v>0</v>
      </c>
      <c r="P68" s="63">
        <v>1</v>
      </c>
      <c r="Q68" s="33">
        <f t="shared" si="0"/>
        <v>8</v>
      </c>
      <c r="R68" s="34">
        <f>Q68+'47'!R68</f>
        <v>497</v>
      </c>
      <c r="S68" s="73">
        <f>'[1]48'!$R68</f>
        <v>417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Q69+'47'!R69</f>
        <v>4</v>
      </c>
      <c r="S69" s="73">
        <f>'[1]48'!$R69</f>
        <v>11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Q70+'47'!R70</f>
        <v>12</v>
      </c>
      <c r="S70" s="73">
        <f>'[1]48'!$R70</f>
        <v>19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1</v>
      </c>
      <c r="O71" s="30">
        <v>0</v>
      </c>
      <c r="P71" s="63">
        <v>1</v>
      </c>
      <c r="Q71" s="33">
        <f t="shared" si="0"/>
        <v>2</v>
      </c>
      <c r="R71" s="34">
        <f>Q71+'47'!R71</f>
        <v>108</v>
      </c>
      <c r="S71" s="73">
        <f>'[1]48'!$R71</f>
        <v>132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Q72+'47'!R72</f>
        <v>0</v>
      </c>
      <c r="S72" s="72">
        <f>'[1]48'!$R72</f>
        <v>7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Q73+'47'!R73</f>
        <v>0</v>
      </c>
      <c r="S73" s="72">
        <f>'[1]48'!$R73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Q74+'47'!R74</f>
        <v>95</v>
      </c>
      <c r="S74" s="73">
        <f>'[1]48'!$R74</f>
        <v>88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Q75+'47'!R75</f>
        <v>11</v>
      </c>
      <c r="S75" s="73">
        <f>'[1]48'!$R75</f>
        <v>1406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Q76+'47'!R76</f>
        <v>0</v>
      </c>
      <c r="S76" s="72">
        <f>'[1]48'!$R76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Q77+'47'!R77</f>
        <v>4</v>
      </c>
      <c r="S77" s="73">
        <f>'[1]48'!$R77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3</v>
      </c>
      <c r="P78" s="63">
        <v>0</v>
      </c>
      <c r="Q78" s="33">
        <f t="shared" si="0"/>
        <v>3</v>
      </c>
      <c r="R78" s="34">
        <f>Q78+'47'!R78</f>
        <v>90</v>
      </c>
      <c r="S78" s="73">
        <f>'[1]48'!$R78</f>
        <v>55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Q79+'47'!R79</f>
        <v>4</v>
      </c>
      <c r="S79" s="72">
        <f>'[1]48'!$R79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Q80+'47'!R80</f>
        <v>0</v>
      </c>
      <c r="S80" s="73">
        <f>'[1]48'!$R80</f>
        <v>5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Q81+'47'!R81</f>
        <v>0</v>
      </c>
      <c r="S81" s="72">
        <f>'[1]48'!$R81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9</v>
      </c>
      <c r="C82" s="30">
        <v>0</v>
      </c>
      <c r="D82" s="30">
        <v>0</v>
      </c>
      <c r="E82" s="30">
        <v>5</v>
      </c>
      <c r="F82" s="30">
        <v>0</v>
      </c>
      <c r="G82" s="30">
        <v>0</v>
      </c>
      <c r="H82" s="30">
        <v>2</v>
      </c>
      <c r="I82" s="30">
        <v>0</v>
      </c>
      <c r="J82" s="30">
        <v>3</v>
      </c>
      <c r="K82" s="30">
        <v>0</v>
      </c>
      <c r="L82" s="30">
        <v>0</v>
      </c>
      <c r="M82" s="30">
        <v>1</v>
      </c>
      <c r="N82" s="30">
        <v>5</v>
      </c>
      <c r="O82" s="30">
        <v>0</v>
      </c>
      <c r="P82" s="63">
        <v>0</v>
      </c>
      <c r="Q82" s="33">
        <f t="shared" si="0"/>
        <v>25</v>
      </c>
      <c r="R82" s="34">
        <f>Q82+'47'!R82</f>
        <v>1221</v>
      </c>
      <c r="S82" s="73">
        <f>'[1]48'!$R82</f>
        <v>1242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Q83+'47'!R83</f>
        <v>0</v>
      </c>
      <c r="S83" s="72">
        <f>'[1]48'!$R83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Q84+'47'!R84</f>
        <v>65</v>
      </c>
      <c r="S84" s="75">
        <f>'[1]48'!$R84</f>
        <v>94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48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48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Q87+'47'!R87</f>
        <v>1</v>
      </c>
      <c r="S87" s="73">
        <f>'[1]48'!$R87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4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4</v>
      </c>
      <c r="R88" s="34">
        <f>Q88+'47'!R88</f>
        <v>85</v>
      </c>
      <c r="S88" s="73">
        <f>'[1]48'!$R88</f>
        <v>244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1</v>
      </c>
      <c r="F89" s="30">
        <v>0</v>
      </c>
      <c r="G89" s="30">
        <v>0</v>
      </c>
      <c r="H89" s="30">
        <v>0</v>
      </c>
      <c r="I89" s="30">
        <v>0</v>
      </c>
      <c r="J89" s="30">
        <v>3</v>
      </c>
      <c r="K89" s="30">
        <v>0</v>
      </c>
      <c r="L89" s="30">
        <v>0</v>
      </c>
      <c r="M89" s="30">
        <v>0</v>
      </c>
      <c r="N89" s="30">
        <v>0</v>
      </c>
      <c r="O89" s="30">
        <v>1</v>
      </c>
      <c r="P89" s="63">
        <v>0</v>
      </c>
      <c r="Q89" s="33">
        <f t="shared" si="1"/>
        <v>5</v>
      </c>
      <c r="R89" s="34">
        <f>Q89+'47'!R89</f>
        <v>93</v>
      </c>
      <c r="S89" s="73">
        <f>'[1]48'!$R89</f>
        <v>11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1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1</v>
      </c>
      <c r="P90" s="63">
        <v>0</v>
      </c>
      <c r="Q90" s="33">
        <f t="shared" si="1"/>
        <v>2</v>
      </c>
      <c r="R90" s="34">
        <f>Q90+'47'!R90</f>
        <v>107</v>
      </c>
      <c r="S90" s="73">
        <f>'[1]48'!$R90</f>
        <v>94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Q91+'47'!R91</f>
        <v>4</v>
      </c>
      <c r="S91" s="73">
        <f>'[1]48'!$R91</f>
        <v>8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Q92+'47'!R92</f>
        <v>0</v>
      </c>
      <c r="S92" s="73">
        <f>'[1]48'!$R92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1</v>
      </c>
      <c r="Q93" s="33">
        <f t="shared" si="1"/>
        <v>1</v>
      </c>
      <c r="R93" s="34">
        <f>Q93+'47'!R93</f>
        <v>49</v>
      </c>
      <c r="S93" s="73">
        <f>'[1]48'!$R93</f>
        <v>73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1</v>
      </c>
      <c r="P94" s="63">
        <v>0</v>
      </c>
      <c r="Q94" s="33">
        <f t="shared" si="1"/>
        <v>1</v>
      </c>
      <c r="R94" s="34">
        <f>Q94+'47'!R94</f>
        <v>47</v>
      </c>
      <c r="S94" s="73">
        <f>'[1]48'!$R94</f>
        <v>29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Q95+'47'!R95</f>
        <v>11</v>
      </c>
      <c r="S95" s="73">
        <f>'[1]48'!$R95</f>
        <v>5</v>
      </c>
      <c r="T95" s="66" t="s">
        <v>135</v>
      </c>
    </row>
    <row r="96" spans="1:20" ht="20.100000000000001" customHeight="1">
      <c r="A96" s="100" t="s">
        <v>136</v>
      </c>
      <c r="B96" s="92">
        <v>1</v>
      </c>
      <c r="C96" s="30">
        <v>0</v>
      </c>
      <c r="D96" s="30">
        <v>0</v>
      </c>
      <c r="E96" s="30">
        <v>4</v>
      </c>
      <c r="F96" s="30">
        <v>0</v>
      </c>
      <c r="G96" s="30">
        <v>0</v>
      </c>
      <c r="H96" s="30">
        <v>1</v>
      </c>
      <c r="I96" s="30">
        <v>0</v>
      </c>
      <c r="J96" s="30">
        <v>3</v>
      </c>
      <c r="K96" s="30">
        <v>0</v>
      </c>
      <c r="L96" s="30">
        <v>0</v>
      </c>
      <c r="M96" s="30">
        <v>12</v>
      </c>
      <c r="N96" s="30">
        <v>10</v>
      </c>
      <c r="O96" s="30">
        <v>1</v>
      </c>
      <c r="P96" s="63">
        <v>0</v>
      </c>
      <c r="Q96" s="33">
        <f t="shared" si="1"/>
        <v>32</v>
      </c>
      <c r="R96" s="34">
        <f>Q96+'47'!R96</f>
        <v>1019</v>
      </c>
      <c r="S96" s="73">
        <f>'[1]48'!$R96</f>
        <v>1526</v>
      </c>
      <c r="T96" s="66" t="s">
        <v>137</v>
      </c>
    </row>
    <row r="97" spans="1:20" ht="20.100000000000001" customHeight="1">
      <c r="A97" s="100" t="s">
        <v>138</v>
      </c>
      <c r="B97" s="92">
        <v>5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5</v>
      </c>
      <c r="R97" s="34">
        <f>Q97+'47'!R97</f>
        <v>377</v>
      </c>
      <c r="S97" s="73">
        <f>'[1]48'!$R97</f>
        <v>481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3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1</v>
      </c>
      <c r="O98" s="30">
        <v>1</v>
      </c>
      <c r="P98" s="63">
        <v>0</v>
      </c>
      <c r="Q98" s="33">
        <f t="shared" si="1"/>
        <v>5</v>
      </c>
      <c r="R98" s="34">
        <f>Q98+'47'!R98</f>
        <v>271</v>
      </c>
      <c r="S98" s="73">
        <f>'[1]48'!$R98</f>
        <v>315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Q99+'47'!R99</f>
        <v>3</v>
      </c>
      <c r="S99" s="72">
        <f>'[1]48'!$R99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Q100+'47'!R100</f>
        <v>1</v>
      </c>
      <c r="S100" s="72">
        <f>'[1]48'!$R100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Q101+'47'!R101</f>
        <v>0</v>
      </c>
      <c r="S101" s="72">
        <f>'[1]48'!$R101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Q102+'47'!R102</f>
        <v>1</v>
      </c>
      <c r="S102" s="72">
        <f>'[1]48'!$R102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3</v>
      </c>
      <c r="K103" s="30">
        <v>0</v>
      </c>
      <c r="L103" s="30">
        <v>0</v>
      </c>
      <c r="M103" s="30">
        <v>1</v>
      </c>
      <c r="N103" s="30">
        <v>0</v>
      </c>
      <c r="O103" s="30">
        <v>1</v>
      </c>
      <c r="P103" s="63">
        <v>0</v>
      </c>
      <c r="Q103" s="33">
        <f t="shared" si="1"/>
        <v>5</v>
      </c>
      <c r="R103" s="34">
        <f>Q103+'47'!R103</f>
        <v>264</v>
      </c>
      <c r="S103" s="73">
        <f>'[1]48'!$R103</f>
        <v>190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Q104+'47'!R104</f>
        <v>15</v>
      </c>
      <c r="S104" s="72">
        <f>'[1]48'!$R104</f>
        <v>37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Q105+'47'!R105</f>
        <v>0</v>
      </c>
      <c r="S105" s="72">
        <f>'[1]48'!$R105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Q106+'47'!R106</f>
        <v>11</v>
      </c>
      <c r="S106" s="73">
        <f>'[1]48'!$R106</f>
        <v>16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2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2</v>
      </c>
      <c r="R107" s="34">
        <f>Q107+'47'!R107</f>
        <v>29</v>
      </c>
      <c r="S107" s="73">
        <f>'[1]48'!$R107</f>
        <v>24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1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1</v>
      </c>
      <c r="R108" s="34">
        <f>Q108+'47'!R108</f>
        <v>22</v>
      </c>
      <c r="S108" s="73">
        <f>'[1]48'!$R108</f>
        <v>31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Q109+'47'!R109</f>
        <v>0</v>
      </c>
      <c r="S109" s="72">
        <f>'[1]48'!$R109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Q110+'47'!R110</f>
        <v>0</v>
      </c>
      <c r="S110" s="72">
        <f>'[1]48'!$R110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Q111+'47'!R111</f>
        <v>0</v>
      </c>
      <c r="S111" s="72">
        <f>'[1]48'!$R111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Q112+'47'!R112</f>
        <v>0</v>
      </c>
      <c r="S112" s="72">
        <f>'[1]48'!$R112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12</v>
      </c>
      <c r="C113" s="30">
        <v>0</v>
      </c>
      <c r="D113" s="30">
        <v>0</v>
      </c>
      <c r="E113" s="30">
        <v>6</v>
      </c>
      <c r="F113" s="30">
        <v>0</v>
      </c>
      <c r="G113" s="30">
        <v>1</v>
      </c>
      <c r="H113" s="30">
        <v>2</v>
      </c>
      <c r="I113" s="30">
        <v>0</v>
      </c>
      <c r="J113" s="30">
        <v>2</v>
      </c>
      <c r="K113" s="30">
        <v>0</v>
      </c>
      <c r="L113" s="30">
        <v>0</v>
      </c>
      <c r="M113" s="30">
        <v>2</v>
      </c>
      <c r="N113" s="30">
        <v>47</v>
      </c>
      <c r="O113" s="30">
        <v>0</v>
      </c>
      <c r="P113" s="63">
        <v>1</v>
      </c>
      <c r="Q113" s="33">
        <f t="shared" si="1"/>
        <v>73</v>
      </c>
      <c r="R113" s="34">
        <f>Q113+'47'!R113</f>
        <v>3554</v>
      </c>
      <c r="S113" s="73">
        <f>'[1]48'!$R113</f>
        <v>3342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1</v>
      </c>
      <c r="O114" s="30">
        <v>0</v>
      </c>
      <c r="P114" s="63">
        <v>0</v>
      </c>
      <c r="Q114" s="33">
        <f t="shared" si="1"/>
        <v>1</v>
      </c>
      <c r="R114" s="34">
        <f>Q114+'47'!R114</f>
        <v>200</v>
      </c>
      <c r="S114" s="73">
        <f>'[1]48'!$R114</f>
        <v>75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Q115+'47'!R115</f>
        <v>19</v>
      </c>
      <c r="S115" s="73">
        <f>'[1]48'!$R115</f>
        <v>7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2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2</v>
      </c>
      <c r="O116" s="30">
        <v>0</v>
      </c>
      <c r="P116" s="63">
        <v>0</v>
      </c>
      <c r="Q116" s="33">
        <f t="shared" si="1"/>
        <v>4</v>
      </c>
      <c r="R116" s="34">
        <f>Q116+'47'!R116</f>
        <v>127</v>
      </c>
      <c r="S116" s="73">
        <f>'[1]48'!$R116</f>
        <v>170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Q117+'47'!R117</f>
        <v>48</v>
      </c>
      <c r="S117" s="73">
        <f>'[1]48'!$R117</f>
        <v>57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83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1</v>
      </c>
      <c r="O118" s="30">
        <v>0</v>
      </c>
      <c r="P118" s="63">
        <v>0</v>
      </c>
      <c r="Q118" s="33">
        <f t="shared" si="1"/>
        <v>84</v>
      </c>
      <c r="R118" s="34">
        <f>Q118+'47'!R118</f>
        <v>1492</v>
      </c>
      <c r="S118" s="73">
        <f>'[1]48'!$R118</f>
        <v>3865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Q119+'47'!R119</f>
        <v>0</v>
      </c>
      <c r="S119" s="72">
        <f>'[1]48'!$R119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Q120+'47'!R120</f>
        <v>0</v>
      </c>
      <c r="S120" s="72">
        <f>'[1]48'!$R120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Q121+'47'!R121</f>
        <v>8</v>
      </c>
      <c r="S121" s="73">
        <f>'[1]48'!$R121</f>
        <v>23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Q122+'47'!R122</f>
        <v>773</v>
      </c>
      <c r="S122" s="73">
        <f>'[1]48'!$R122</f>
        <v>1712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Q123+'47'!R123</f>
        <v>0</v>
      </c>
      <c r="S123" s="72">
        <f>'[1]48'!$R123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Q124+'47'!R124</f>
        <v>0</v>
      </c>
      <c r="S124" s="72">
        <f>'[1]48'!$R124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Q125+'47'!R125</f>
        <v>0</v>
      </c>
      <c r="S125" s="84">
        <f>'[1]48'!$R125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Q126+'47'!R126</f>
        <v>0</v>
      </c>
      <c r="S126" s="84">
        <f>'[1]48'!$R126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Q127+'47'!R127</f>
        <v>0</v>
      </c>
      <c r="S127" s="85">
        <f>'[1]48'!$R127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Q128+'47'!R128</f>
        <v>50</v>
      </c>
      <c r="S128" s="86">
        <f>'[1]48'!$R128</f>
        <v>35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48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48</v>
      </c>
    </row>
    <row r="132" spans="1:20" ht="20.100000000000001" customHeight="1">
      <c r="A132" s="98" t="s">
        <v>200</v>
      </c>
      <c r="B132" s="92">
        <v>100</v>
      </c>
      <c r="C132" s="30">
        <v>17</v>
      </c>
      <c r="D132" s="30">
        <v>23</v>
      </c>
      <c r="E132" s="30">
        <v>41</v>
      </c>
      <c r="F132" s="30">
        <v>64</v>
      </c>
      <c r="G132" s="30">
        <v>10</v>
      </c>
      <c r="H132" s="30">
        <v>112</v>
      </c>
      <c r="I132" s="30">
        <v>43</v>
      </c>
      <c r="J132" s="30">
        <v>50</v>
      </c>
      <c r="K132" s="30">
        <v>93</v>
      </c>
      <c r="L132" s="30">
        <v>33</v>
      </c>
      <c r="M132" s="30">
        <v>81</v>
      </c>
      <c r="N132" s="30">
        <v>151</v>
      </c>
      <c r="O132" s="30">
        <v>48</v>
      </c>
      <c r="P132" s="63">
        <v>77</v>
      </c>
      <c r="Q132" s="33">
        <f t="shared" ref="Q132:Q137" si="2">SUM(B132:P132)</f>
        <v>943</v>
      </c>
      <c r="R132" s="34">
        <f>Q132+'47'!R132</f>
        <v>42529</v>
      </c>
      <c r="S132" s="88">
        <f>'[1]48'!$R132</f>
        <v>39918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2</v>
      </c>
      <c r="D133" s="30">
        <v>0</v>
      </c>
      <c r="E133" s="30">
        <v>0</v>
      </c>
      <c r="F133" s="30">
        <v>0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2</v>
      </c>
      <c r="M133" s="30">
        <v>2</v>
      </c>
      <c r="N133" s="30">
        <v>1</v>
      </c>
      <c r="O133" s="30">
        <v>2</v>
      </c>
      <c r="P133" s="63">
        <v>2</v>
      </c>
      <c r="Q133" s="33">
        <f t="shared" si="2"/>
        <v>14</v>
      </c>
      <c r="R133" s="34">
        <f>Q133+'47'!R133</f>
        <v>454</v>
      </c>
      <c r="S133" s="86">
        <f>'[1]48'!$R133</f>
        <v>497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4</v>
      </c>
      <c r="O134" s="30">
        <v>1</v>
      </c>
      <c r="P134" s="63">
        <v>0</v>
      </c>
      <c r="Q134" s="51">
        <f t="shared" si="2"/>
        <v>8</v>
      </c>
      <c r="R134" s="34">
        <f>Q134+'47'!R134</f>
        <v>383</v>
      </c>
      <c r="S134" s="86">
        <f>'[1]48'!$R134</f>
        <v>362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Q135+'47'!R135</f>
        <v>0</v>
      </c>
      <c r="S135" s="86">
        <f>'[1]48'!$R135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5</v>
      </c>
      <c r="C136" s="30">
        <v>0</v>
      </c>
      <c r="D136" s="30">
        <v>4</v>
      </c>
      <c r="E136" s="30">
        <v>0</v>
      </c>
      <c r="F136" s="30">
        <v>16</v>
      </c>
      <c r="G136" s="30">
        <v>0</v>
      </c>
      <c r="H136" s="30">
        <v>26</v>
      </c>
      <c r="I136" s="30">
        <v>4</v>
      </c>
      <c r="J136" s="30">
        <v>1</v>
      </c>
      <c r="K136" s="30">
        <v>3</v>
      </c>
      <c r="L136" s="30">
        <v>6</v>
      </c>
      <c r="M136" s="30">
        <v>5</v>
      </c>
      <c r="N136" s="30">
        <v>28</v>
      </c>
      <c r="O136" s="30">
        <v>2</v>
      </c>
      <c r="P136" s="63">
        <v>23</v>
      </c>
      <c r="Q136" s="51">
        <f t="shared" si="2"/>
        <v>123</v>
      </c>
      <c r="R136" s="34">
        <f>Q136+'47'!R136</f>
        <v>4598</v>
      </c>
      <c r="S136" s="86">
        <f>'[1]48'!$R136</f>
        <v>4238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Q137+'47'!R137</f>
        <v>0</v>
      </c>
      <c r="S137" s="86">
        <f>'[1]48'!$R137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203" priority="34" operator="greaterThan">
      <formula>0</formula>
    </cfRule>
  </conditionalFormatting>
  <conditionalFormatting sqref="Q44">
    <cfRule type="cellIs" dxfId="202" priority="33" operator="greaterThan">
      <formula>0</formula>
    </cfRule>
  </conditionalFormatting>
  <conditionalFormatting sqref="Q46">
    <cfRule type="cellIs" dxfId="201" priority="32" operator="greaterThan">
      <formula>0</formula>
    </cfRule>
  </conditionalFormatting>
  <conditionalFormatting sqref="B46:P46">
    <cfRule type="cellIs" dxfId="200" priority="31" operator="greaterThan">
      <formula>0</formula>
    </cfRule>
  </conditionalFormatting>
  <conditionalFormatting sqref="B50:P51">
    <cfRule type="cellIs" dxfId="199" priority="30" operator="greaterThan">
      <formula>0</formula>
    </cfRule>
  </conditionalFormatting>
  <conditionalFormatting sqref="Q50:Q51">
    <cfRule type="cellIs" dxfId="198" priority="29" operator="greaterThan">
      <formula>0</formula>
    </cfRule>
  </conditionalFormatting>
  <conditionalFormatting sqref="Q54:Q56">
    <cfRule type="cellIs" dxfId="197" priority="28" operator="greaterThan">
      <formula>0</formula>
    </cfRule>
  </conditionalFormatting>
  <conditionalFormatting sqref="B54:P56">
    <cfRule type="cellIs" dxfId="196" priority="27" operator="greaterThan">
      <formula>0</formula>
    </cfRule>
  </conditionalFormatting>
  <conditionalFormatting sqref="Q72:Q73">
    <cfRule type="cellIs" dxfId="195" priority="26" operator="greaterThan">
      <formula>0</formula>
    </cfRule>
  </conditionalFormatting>
  <conditionalFormatting sqref="B72:P73">
    <cfRule type="cellIs" dxfId="194" priority="25" operator="greaterThan">
      <formula>0</formula>
    </cfRule>
  </conditionalFormatting>
  <conditionalFormatting sqref="Q81">
    <cfRule type="cellIs" dxfId="193" priority="24" operator="greaterThan">
      <formula>0</formula>
    </cfRule>
  </conditionalFormatting>
  <conditionalFormatting sqref="B81:P81">
    <cfRule type="cellIs" dxfId="192" priority="23" operator="greaterThan">
      <formula>0</formula>
    </cfRule>
  </conditionalFormatting>
  <conditionalFormatting sqref="Q76">
    <cfRule type="cellIs" dxfId="191" priority="22" operator="greaterThan">
      <formula>0</formula>
    </cfRule>
  </conditionalFormatting>
  <conditionalFormatting sqref="B76:P76">
    <cfRule type="cellIs" dxfId="190" priority="21" operator="greaterThan">
      <formula>0</formula>
    </cfRule>
  </conditionalFormatting>
  <conditionalFormatting sqref="Q79">
    <cfRule type="cellIs" dxfId="189" priority="20" operator="greaterThan">
      <formula>0</formula>
    </cfRule>
  </conditionalFormatting>
  <conditionalFormatting sqref="B79:P79">
    <cfRule type="cellIs" dxfId="188" priority="19" operator="greaterThan">
      <formula>0</formula>
    </cfRule>
  </conditionalFormatting>
  <conditionalFormatting sqref="Q83">
    <cfRule type="cellIs" dxfId="187" priority="18" operator="greaterThan">
      <formula>0</formula>
    </cfRule>
  </conditionalFormatting>
  <conditionalFormatting sqref="B83:P83">
    <cfRule type="cellIs" dxfId="186" priority="17" operator="greaterThan">
      <formula>0</formula>
    </cfRule>
  </conditionalFormatting>
  <conditionalFormatting sqref="Q100:Q102 Q104:Q105">
    <cfRule type="cellIs" dxfId="185" priority="16" operator="greaterThan">
      <formula>0</formula>
    </cfRule>
  </conditionalFormatting>
  <conditionalFormatting sqref="B104:P105 B100:P102">
    <cfRule type="cellIs" dxfId="184" priority="15" operator="greaterThan">
      <formula>0</formula>
    </cfRule>
  </conditionalFormatting>
  <conditionalFormatting sqref="Q109:Q111">
    <cfRule type="cellIs" dxfId="183" priority="14" operator="greaterThan">
      <formula>0</formula>
    </cfRule>
  </conditionalFormatting>
  <conditionalFormatting sqref="B109:P111">
    <cfRule type="cellIs" dxfId="182" priority="13" operator="greaterThan">
      <formula>0</formula>
    </cfRule>
  </conditionalFormatting>
  <conditionalFormatting sqref="Q119:Q120">
    <cfRule type="cellIs" dxfId="181" priority="12" operator="greaterThan">
      <formula>0</formula>
    </cfRule>
  </conditionalFormatting>
  <conditionalFormatting sqref="B119:P120">
    <cfRule type="cellIs" dxfId="180" priority="11" operator="greaterThan">
      <formula>0</formula>
    </cfRule>
  </conditionalFormatting>
  <conditionalFormatting sqref="Q123">
    <cfRule type="cellIs" dxfId="179" priority="10" operator="greaterThan">
      <formula>0</formula>
    </cfRule>
  </conditionalFormatting>
  <conditionalFormatting sqref="B123:P123">
    <cfRule type="cellIs" dxfId="178" priority="9" operator="greaterThan">
      <formula>0</formula>
    </cfRule>
  </conditionalFormatting>
  <conditionalFormatting sqref="Q125:Q127">
    <cfRule type="cellIs" dxfId="177" priority="8" operator="greaterThan">
      <formula>0</formula>
    </cfRule>
  </conditionalFormatting>
  <conditionalFormatting sqref="B125:P127">
    <cfRule type="cellIs" dxfId="176" priority="7" operator="greaterThan">
      <formula>0</formula>
    </cfRule>
  </conditionalFormatting>
  <conditionalFormatting sqref="Q124">
    <cfRule type="cellIs" dxfId="175" priority="6" operator="greaterThan">
      <formula>0</formula>
    </cfRule>
  </conditionalFormatting>
  <conditionalFormatting sqref="B124:P124">
    <cfRule type="cellIs" dxfId="174" priority="5" operator="greaterThan">
      <formula>0</formula>
    </cfRule>
  </conditionalFormatting>
  <conditionalFormatting sqref="Q112">
    <cfRule type="cellIs" dxfId="173" priority="4" operator="greaterThan">
      <formula>0</formula>
    </cfRule>
  </conditionalFormatting>
  <conditionalFormatting sqref="B112:P112">
    <cfRule type="cellIs" dxfId="172" priority="3" operator="greaterThan">
      <formula>0</formula>
    </cfRule>
  </conditionalFormatting>
  <conditionalFormatting sqref="Q99">
    <cfRule type="cellIs" dxfId="171" priority="2" operator="greaterThan">
      <formula>0</formula>
    </cfRule>
  </conditionalFormatting>
  <conditionalFormatting sqref="B99:P99">
    <cfRule type="cellIs" dxfId="17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B132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SUM('48'!L13,"1")</f>
        <v>44164</v>
      </c>
      <c r="J13" s="151"/>
      <c r="K13" s="111" t="s">
        <v>222</v>
      </c>
      <c r="L13" s="151">
        <f>I13+6</f>
        <v>44170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49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49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49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49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2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2</v>
      </c>
      <c r="R43" s="28">
        <f>Q43+'48'!R43</f>
        <v>720</v>
      </c>
      <c r="S43" s="71">
        <f>'[1]49'!$R43</f>
        <v>1076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Q44+'48'!R44</f>
        <v>0</v>
      </c>
      <c r="S44" s="72">
        <f>'[1]49'!$R44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Q45+'48'!R45</f>
        <v>2</v>
      </c>
      <c r="S45" s="73">
        <f>'[1]49'!$R45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Q46+'48'!R46</f>
        <v>1</v>
      </c>
      <c r="S46" s="72">
        <f>'[1]49'!$R46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Q47+'48'!R47</f>
        <v>3</v>
      </c>
      <c r="S47" s="73">
        <f>'[1]49'!$R47</f>
        <v>4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Q48+'48'!R48+10</f>
        <v>306</v>
      </c>
      <c r="S48" s="73">
        <f>'[1]49'!$R48</f>
        <v>334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Q49+'48'!R49</f>
        <v>1</v>
      </c>
      <c r="S49" s="73">
        <f>'[1]49'!$R49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Q50+'48'!R50</f>
        <v>0</v>
      </c>
      <c r="S50" s="72">
        <f>'[1]49'!$R50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Q51+'48'!R51</f>
        <v>1</v>
      </c>
      <c r="S51" s="72">
        <f>'[1]49'!$R51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63">
        <v>0</v>
      </c>
      <c r="Q52" s="33">
        <f t="shared" si="0"/>
        <v>1</v>
      </c>
      <c r="R52" s="34">
        <f>Q52+'48'!R52</f>
        <v>139</v>
      </c>
      <c r="S52" s="73">
        <f>'[1]49'!$R52</f>
        <v>246</v>
      </c>
      <c r="T52" s="66" t="s">
        <v>56</v>
      </c>
    </row>
    <row r="53" spans="1:20" ht="20.100000000000001" customHeight="1">
      <c r="A53" s="100" t="s">
        <v>57</v>
      </c>
      <c r="B53" s="92">
        <v>8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18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18</v>
      </c>
      <c r="O53" s="30">
        <v>0</v>
      </c>
      <c r="P53" s="63">
        <v>0</v>
      </c>
      <c r="Q53" s="33">
        <f t="shared" si="0"/>
        <v>44</v>
      </c>
      <c r="R53" s="34">
        <f>Q53+'48'!R53</f>
        <v>1421</v>
      </c>
      <c r="S53" s="73">
        <f>'[1]49'!$R53</f>
        <v>1290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Q54+'48'!R54</f>
        <v>0</v>
      </c>
      <c r="S54" s="72">
        <f>'[1]49'!$R54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Q55+'48'!R55</f>
        <v>0</v>
      </c>
      <c r="S55" s="72">
        <f>'[1]49'!$R55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Q56+'48'!R56</f>
        <v>0</v>
      </c>
      <c r="S56" s="72">
        <f>'[1]49'!$R56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Q57+'48'!R57</f>
        <v>21</v>
      </c>
      <c r="S57" s="73">
        <f>'[1]49'!$R57</f>
        <v>85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Q58+'48'!R58</f>
        <v>25</v>
      </c>
      <c r="S58" s="73">
        <f>'[1]49'!$R58</f>
        <v>24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Q59+'48'!R59</f>
        <v>6</v>
      </c>
      <c r="S59" s="73">
        <f>'[1]49'!$R59</f>
        <v>14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Q60+'48'!R60</f>
        <v>0</v>
      </c>
      <c r="S60" s="73">
        <f>'[1]49'!$R60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Q61+'48'!R61</f>
        <v>1</v>
      </c>
      <c r="S61" s="73">
        <f>'[1]49'!$R61</f>
        <v>0</v>
      </c>
      <c r="T61" s="66" t="s">
        <v>74</v>
      </c>
    </row>
    <row r="62" spans="1:20" ht="20.100000000000001" customHeight="1">
      <c r="A62" s="100" t="s">
        <v>79</v>
      </c>
      <c r="B62" s="92">
        <v>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Q62+'48'!R62</f>
        <v>22</v>
      </c>
      <c r="S62" s="73">
        <f>'[1]49'!$R62</f>
        <v>44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Q63+'48'!R63</f>
        <v>6</v>
      </c>
      <c r="S63" s="73">
        <f>'[1]49'!$R63</f>
        <v>6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Q64+'48'!R64</f>
        <v>13</v>
      </c>
      <c r="S64" s="73">
        <f>'[1]49'!$R64</f>
        <v>16</v>
      </c>
      <c r="T64" s="66" t="s">
        <v>84</v>
      </c>
    </row>
    <row r="65" spans="1:20" ht="20.100000000000001" customHeight="1">
      <c r="A65" s="100" t="s">
        <v>85</v>
      </c>
      <c r="B65" s="92">
        <v>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1</v>
      </c>
      <c r="R65" s="34">
        <f>Q65+'48'!R65</f>
        <v>85</v>
      </c>
      <c r="S65" s="73">
        <f>'[1]49'!$R65</f>
        <v>149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Q66+'48'!R66</f>
        <v>5</v>
      </c>
      <c r="S66" s="73">
        <f>'[1]49'!$R66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Q67+'48'!R67</f>
        <v>15</v>
      </c>
      <c r="S67" s="73">
        <f>'[1]49'!$R67</f>
        <v>21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2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6</v>
      </c>
      <c r="O68" s="30">
        <v>0</v>
      </c>
      <c r="P68" s="63">
        <v>0</v>
      </c>
      <c r="Q68" s="33">
        <f t="shared" si="0"/>
        <v>8</v>
      </c>
      <c r="R68" s="34">
        <f>Q68+'48'!R68</f>
        <v>505</v>
      </c>
      <c r="S68" s="73">
        <f>'[1]49'!$R68</f>
        <v>425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Q69+'48'!R69</f>
        <v>4</v>
      </c>
      <c r="S69" s="73">
        <f>'[1]49'!$R69</f>
        <v>11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Q70+'48'!R70</f>
        <v>12</v>
      </c>
      <c r="S70" s="73">
        <f>'[1]49'!$R70</f>
        <v>19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Q71+'48'!R71</f>
        <v>108</v>
      </c>
      <c r="S71" s="73">
        <f>'[1]49'!$R71</f>
        <v>132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Q72+'48'!R72</f>
        <v>0</v>
      </c>
      <c r="S72" s="72">
        <f>'[1]49'!$R72</f>
        <v>7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Q73+'48'!R73</f>
        <v>0</v>
      </c>
      <c r="S73" s="72">
        <f>'[1]49'!$R73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Q74+'48'!R74</f>
        <v>95</v>
      </c>
      <c r="S74" s="73">
        <f>'[1]49'!$R74</f>
        <v>88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Q75+'48'!R75</f>
        <v>11</v>
      </c>
      <c r="S75" s="73">
        <f>'[1]49'!$R75</f>
        <v>1406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Q76+'48'!R76</f>
        <v>0</v>
      </c>
      <c r="S76" s="72">
        <f>'[1]49'!$R76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Q77+'48'!R77</f>
        <v>4</v>
      </c>
      <c r="S77" s="73">
        <f>'[1]49'!$R77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Q78+'48'!R78</f>
        <v>90</v>
      </c>
      <c r="S78" s="73">
        <f>'[1]49'!$R78</f>
        <v>78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Q79+'48'!R79</f>
        <v>4</v>
      </c>
      <c r="S79" s="72">
        <f>'[1]49'!$R79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Q80+'48'!R80</f>
        <v>0</v>
      </c>
      <c r="S80" s="73">
        <f>'[1]49'!$R80</f>
        <v>5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Q81+'48'!R81</f>
        <v>0</v>
      </c>
      <c r="S81" s="72">
        <f>'[1]49'!$R81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8</v>
      </c>
      <c r="C82" s="30">
        <v>0</v>
      </c>
      <c r="D82" s="30">
        <v>0</v>
      </c>
      <c r="E82" s="30">
        <v>0</v>
      </c>
      <c r="F82" s="30">
        <v>0</v>
      </c>
      <c r="G82" s="30">
        <v>2</v>
      </c>
      <c r="H82" s="30">
        <v>12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2</v>
      </c>
      <c r="O82" s="30">
        <v>0</v>
      </c>
      <c r="P82" s="63">
        <v>0</v>
      </c>
      <c r="Q82" s="33">
        <f t="shared" si="0"/>
        <v>24</v>
      </c>
      <c r="R82" s="34">
        <f>Q82+'48'!R82</f>
        <v>1245</v>
      </c>
      <c r="S82" s="73">
        <f>'[1]49'!$R82</f>
        <v>1307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Q83+'48'!R83</f>
        <v>0</v>
      </c>
      <c r="S83" s="72">
        <f>'[1]49'!$R83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1</v>
      </c>
      <c r="R84" s="77">
        <f>Q84+'48'!R84</f>
        <v>66</v>
      </c>
      <c r="S84" s="75">
        <f>'[1]49'!$R84</f>
        <v>95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49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49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Q87+'48'!R87</f>
        <v>1</v>
      </c>
      <c r="S87" s="73">
        <f>'[1]49'!$R87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>
        <f>Q88+'48'!R88</f>
        <v>85</v>
      </c>
      <c r="S88" s="73">
        <f>'[1]49'!$R88</f>
        <v>244</v>
      </c>
      <c r="T88" s="66" t="s">
        <v>121</v>
      </c>
    </row>
    <row r="89" spans="1:20" ht="20.100000000000001" customHeight="1">
      <c r="A89" s="100" t="s">
        <v>122</v>
      </c>
      <c r="B89" s="92">
        <v>1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1</v>
      </c>
      <c r="R89" s="34">
        <f>Q89+'48'!R89</f>
        <v>94</v>
      </c>
      <c r="S89" s="73">
        <f>'[1]49'!$R89</f>
        <v>11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0</v>
      </c>
      <c r="F90" s="30">
        <v>2</v>
      </c>
      <c r="G90" s="30">
        <v>0</v>
      </c>
      <c r="H90" s="30">
        <v>1</v>
      </c>
      <c r="I90" s="30">
        <v>0</v>
      </c>
      <c r="J90" s="30">
        <v>0</v>
      </c>
      <c r="K90" s="30">
        <v>0</v>
      </c>
      <c r="L90" s="30">
        <v>0</v>
      </c>
      <c r="M90" s="30">
        <v>2</v>
      </c>
      <c r="N90" s="30">
        <v>0</v>
      </c>
      <c r="O90" s="30">
        <v>0</v>
      </c>
      <c r="P90" s="63">
        <v>0</v>
      </c>
      <c r="Q90" s="33">
        <f t="shared" si="1"/>
        <v>6</v>
      </c>
      <c r="R90" s="34">
        <f>Q90+'48'!R90</f>
        <v>113</v>
      </c>
      <c r="S90" s="73">
        <f>'[1]49'!$R90</f>
        <v>94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Q91+'48'!R91</f>
        <v>4</v>
      </c>
      <c r="S91" s="73">
        <f>'[1]49'!$R91</f>
        <v>9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Q92+'48'!R92</f>
        <v>0</v>
      </c>
      <c r="S92" s="73">
        <f>'[1]49'!$R92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Q93+'48'!R93</f>
        <v>49</v>
      </c>
      <c r="S93" s="73">
        <f>'[1]49'!$R93</f>
        <v>73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Q94+'48'!R94</f>
        <v>47</v>
      </c>
      <c r="S94" s="73">
        <f>'[1]49'!$R94</f>
        <v>29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Q95+'48'!R95</f>
        <v>11</v>
      </c>
      <c r="S95" s="73">
        <f>'[1]49'!$R95</f>
        <v>5</v>
      </c>
      <c r="T95" s="66" t="s">
        <v>135</v>
      </c>
    </row>
    <row r="96" spans="1:20" ht="20.100000000000001" customHeight="1">
      <c r="A96" s="100" t="s">
        <v>136</v>
      </c>
      <c r="B96" s="92">
        <v>7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8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4</v>
      </c>
      <c r="O96" s="30">
        <v>3</v>
      </c>
      <c r="P96" s="63">
        <v>0</v>
      </c>
      <c r="Q96" s="33">
        <f t="shared" si="1"/>
        <v>22</v>
      </c>
      <c r="R96" s="34">
        <f>Q96+'48'!R96</f>
        <v>1041</v>
      </c>
      <c r="S96" s="73">
        <f>'[1]49'!$R96</f>
        <v>1536</v>
      </c>
      <c r="T96" s="66" t="s">
        <v>137</v>
      </c>
    </row>
    <row r="97" spans="1:20" ht="20.100000000000001" customHeight="1">
      <c r="A97" s="100" t="s">
        <v>138</v>
      </c>
      <c r="B97" s="92">
        <v>4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4</v>
      </c>
      <c r="R97" s="34">
        <f>Q97+'48'!R97</f>
        <v>381</v>
      </c>
      <c r="S97" s="73">
        <f>'[1]49'!$R97</f>
        <v>497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Q98+'48'!R98</f>
        <v>271</v>
      </c>
      <c r="S98" s="73">
        <f>'[1]49'!$R98</f>
        <v>322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Q99+'48'!R99</f>
        <v>3</v>
      </c>
      <c r="S99" s="72">
        <f>'[1]49'!$R99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Q100+'48'!R100</f>
        <v>1</v>
      </c>
      <c r="S100" s="72">
        <f>'[1]49'!$R100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Q101+'48'!R101</f>
        <v>0</v>
      </c>
      <c r="S101" s="72">
        <f>'[1]49'!$R101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Q102+'48'!R102</f>
        <v>1</v>
      </c>
      <c r="S102" s="72">
        <f>'[1]49'!$R102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3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1</v>
      </c>
      <c r="P103" s="63">
        <v>0</v>
      </c>
      <c r="Q103" s="33">
        <f t="shared" si="1"/>
        <v>4</v>
      </c>
      <c r="R103" s="34">
        <f>Q103+'48'!R103</f>
        <v>268</v>
      </c>
      <c r="S103" s="73">
        <f>'[1]49'!$R103</f>
        <v>195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Q104+'48'!R104</f>
        <v>15</v>
      </c>
      <c r="S104" s="72">
        <f>'[1]49'!$R104</f>
        <v>41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Q105+'48'!R105</f>
        <v>0</v>
      </c>
      <c r="S105" s="72">
        <f>'[1]49'!$R105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Q106+'48'!R106</f>
        <v>11</v>
      </c>
      <c r="S106" s="73">
        <f>'[1]49'!$R106</f>
        <v>16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1</v>
      </c>
      <c r="P107" s="63">
        <v>0</v>
      </c>
      <c r="Q107" s="33">
        <f t="shared" si="1"/>
        <v>1</v>
      </c>
      <c r="R107" s="34">
        <f>Q107+'48'!R107</f>
        <v>30</v>
      </c>
      <c r="S107" s="73">
        <f>'[1]49'!$R107</f>
        <v>26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1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1</v>
      </c>
      <c r="R108" s="34">
        <f>Q108+'48'!R108</f>
        <v>23</v>
      </c>
      <c r="S108" s="73">
        <f>'[1]49'!$R108</f>
        <v>31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Q109+'48'!R109</f>
        <v>0</v>
      </c>
      <c r="S109" s="72">
        <f>'[1]49'!$R109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Q110+'48'!R110</f>
        <v>0</v>
      </c>
      <c r="S110" s="72">
        <f>'[1]49'!$R110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Q111+'48'!R111</f>
        <v>0</v>
      </c>
      <c r="S111" s="72">
        <f>'[1]49'!$R111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Q112+'48'!R112</f>
        <v>0</v>
      </c>
      <c r="S112" s="72">
        <f>'[1]49'!$R112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11</v>
      </c>
      <c r="C113" s="30">
        <v>0</v>
      </c>
      <c r="D113" s="30">
        <v>0</v>
      </c>
      <c r="E113" s="30">
        <v>0</v>
      </c>
      <c r="F113" s="30">
        <v>3</v>
      </c>
      <c r="G113" s="30">
        <v>1</v>
      </c>
      <c r="H113" s="30">
        <v>27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26</v>
      </c>
      <c r="O113" s="30">
        <v>0</v>
      </c>
      <c r="P113" s="63">
        <v>0</v>
      </c>
      <c r="Q113" s="33">
        <f t="shared" si="1"/>
        <v>68</v>
      </c>
      <c r="R113" s="34">
        <f>Q113+'48'!R113</f>
        <v>3622</v>
      </c>
      <c r="S113" s="73">
        <f>'[1]49'!$R113</f>
        <v>3407</v>
      </c>
      <c r="T113" s="66" t="s">
        <v>167</v>
      </c>
    </row>
    <row r="114" spans="1:21" ht="20.100000000000001" customHeight="1">
      <c r="A114" s="100" t="s">
        <v>168</v>
      </c>
      <c r="B114" s="92">
        <v>18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1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1</v>
      </c>
      <c r="O114" s="30">
        <v>0</v>
      </c>
      <c r="P114" s="63">
        <v>0</v>
      </c>
      <c r="Q114" s="33">
        <f t="shared" si="1"/>
        <v>20</v>
      </c>
      <c r="R114" s="34">
        <f>Q114+'48'!R114</f>
        <v>220</v>
      </c>
      <c r="S114" s="73">
        <f>'[1]49'!$R114</f>
        <v>78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Q115+'48'!R115</f>
        <v>19</v>
      </c>
      <c r="S115" s="73">
        <f>'[1]49'!$R115</f>
        <v>7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1</v>
      </c>
      <c r="N116" s="30">
        <v>0</v>
      </c>
      <c r="O116" s="30">
        <v>0</v>
      </c>
      <c r="P116" s="63">
        <v>0</v>
      </c>
      <c r="Q116" s="33">
        <f t="shared" si="1"/>
        <v>1</v>
      </c>
      <c r="R116" s="34">
        <f>Q116+'48'!R116</f>
        <v>128</v>
      </c>
      <c r="S116" s="73">
        <f>'[1]49'!$R116</f>
        <v>178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1</v>
      </c>
      <c r="R117" s="34">
        <f>Q117+'48'!R117</f>
        <v>49</v>
      </c>
      <c r="S117" s="73">
        <f>'[1]49'!$R117</f>
        <v>62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14</v>
      </c>
      <c r="C118" s="30">
        <v>0</v>
      </c>
      <c r="D118" s="30">
        <v>0</v>
      </c>
      <c r="E118" s="30">
        <v>0</v>
      </c>
      <c r="F118" s="30">
        <v>3</v>
      </c>
      <c r="G118" s="30">
        <v>0</v>
      </c>
      <c r="H118" s="30">
        <v>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2</v>
      </c>
      <c r="O118" s="30">
        <v>0</v>
      </c>
      <c r="P118" s="63">
        <v>0</v>
      </c>
      <c r="Q118" s="33">
        <f t="shared" si="1"/>
        <v>20</v>
      </c>
      <c r="R118" s="34">
        <f>Q118+'48'!R118</f>
        <v>1512</v>
      </c>
      <c r="S118" s="73">
        <f>'[1]49'!$R118</f>
        <v>3957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Q119+'48'!R119</f>
        <v>0</v>
      </c>
      <c r="S119" s="72">
        <f>'[1]49'!$R119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Q120+'48'!R120</f>
        <v>0</v>
      </c>
      <c r="S120" s="72">
        <f>'[1]49'!$R120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Q121+'48'!R121</f>
        <v>8</v>
      </c>
      <c r="S121" s="73">
        <f>'[1]49'!$R121</f>
        <v>23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1</v>
      </c>
      <c r="P122" s="63">
        <v>0</v>
      </c>
      <c r="Q122" s="33">
        <f t="shared" si="1"/>
        <v>1</v>
      </c>
      <c r="R122" s="34">
        <f>Q122+'48'!R122</f>
        <v>774</v>
      </c>
      <c r="S122" s="73">
        <f>'[1]49'!$R122</f>
        <v>1802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Q123+'48'!R123</f>
        <v>0</v>
      </c>
      <c r="S123" s="72">
        <f>'[1]49'!$R123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Q124+'48'!R124</f>
        <v>0</v>
      </c>
      <c r="S124" s="72">
        <f>'[1]49'!$R124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Q125+'48'!R125</f>
        <v>0</v>
      </c>
      <c r="S125" s="84">
        <f>'[1]49'!$R125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Q126+'48'!R126</f>
        <v>0</v>
      </c>
      <c r="S126" s="84">
        <f>'[1]49'!$R126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Q127+'48'!R127</f>
        <v>0</v>
      </c>
      <c r="S127" s="85">
        <f>'[1]49'!$R127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Q128+'48'!R128</f>
        <v>50</v>
      </c>
      <c r="S128" s="86">
        <f>'[1]49'!$R128</f>
        <v>35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49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49</v>
      </c>
    </row>
    <row r="132" spans="1:20" ht="20.100000000000001" customHeight="1">
      <c r="A132" s="98" t="s">
        <v>200</v>
      </c>
      <c r="B132" s="92">
        <v>48</v>
      </c>
      <c r="C132" s="30">
        <v>17</v>
      </c>
      <c r="D132" s="30">
        <v>22</v>
      </c>
      <c r="E132" s="30">
        <v>36</v>
      </c>
      <c r="F132" s="30">
        <v>64</v>
      </c>
      <c r="G132" s="30">
        <v>20</v>
      </c>
      <c r="H132" s="30">
        <v>92</v>
      </c>
      <c r="I132" s="30">
        <v>29</v>
      </c>
      <c r="J132" s="30">
        <v>60</v>
      </c>
      <c r="K132" s="30">
        <v>85</v>
      </c>
      <c r="L132" s="30">
        <v>21</v>
      </c>
      <c r="M132" s="30">
        <v>52</v>
      </c>
      <c r="N132" s="30">
        <v>131</v>
      </c>
      <c r="O132" s="30">
        <v>33</v>
      </c>
      <c r="P132" s="63">
        <v>66</v>
      </c>
      <c r="Q132" s="33">
        <f t="shared" ref="Q132:Q137" si="2">SUM(B132:P132)</f>
        <v>776</v>
      </c>
      <c r="R132" s="34">
        <f>Q132+'48'!R132</f>
        <v>43305</v>
      </c>
      <c r="S132" s="88">
        <f>'[1]49'!$R132</f>
        <v>40824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4</v>
      </c>
      <c r="L133" s="30">
        <v>0</v>
      </c>
      <c r="M133" s="30">
        <v>2</v>
      </c>
      <c r="N133" s="30">
        <v>2</v>
      </c>
      <c r="O133" s="30">
        <v>0</v>
      </c>
      <c r="P133" s="63">
        <v>3</v>
      </c>
      <c r="Q133" s="33">
        <f t="shared" si="2"/>
        <v>13</v>
      </c>
      <c r="R133" s="34">
        <f>Q133+'48'!R133</f>
        <v>467</v>
      </c>
      <c r="S133" s="86">
        <f>'[1]49'!$R133</f>
        <v>513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63">
        <v>0</v>
      </c>
      <c r="Q134" s="51">
        <f t="shared" si="2"/>
        <v>0</v>
      </c>
      <c r="R134" s="34">
        <f>Q134+'48'!R134</f>
        <v>383</v>
      </c>
      <c r="S134" s="86">
        <f>'[1]49'!$R134</f>
        <v>365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Q135+'48'!R135</f>
        <v>0</v>
      </c>
      <c r="S135" s="86">
        <f>'[1]49'!$R135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3</v>
      </c>
      <c r="D136" s="30">
        <v>8</v>
      </c>
      <c r="E136" s="30">
        <v>0</v>
      </c>
      <c r="F136" s="30">
        <v>14</v>
      </c>
      <c r="G136" s="30">
        <v>0</v>
      </c>
      <c r="H136" s="30">
        <v>21</v>
      </c>
      <c r="I136" s="30">
        <v>4</v>
      </c>
      <c r="J136" s="30">
        <v>0</v>
      </c>
      <c r="K136" s="30">
        <v>5</v>
      </c>
      <c r="L136" s="30">
        <v>5</v>
      </c>
      <c r="M136" s="30">
        <v>1</v>
      </c>
      <c r="N136" s="30">
        <v>21</v>
      </c>
      <c r="O136" s="30">
        <v>1</v>
      </c>
      <c r="P136" s="63">
        <v>12</v>
      </c>
      <c r="Q136" s="51">
        <f t="shared" si="2"/>
        <v>99</v>
      </c>
      <c r="R136" s="34">
        <f>Q136+'48'!R136</f>
        <v>4697</v>
      </c>
      <c r="S136" s="86">
        <f>'[1]49'!$R136</f>
        <v>4327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Q137+'48'!R137</f>
        <v>0</v>
      </c>
      <c r="S137" s="86">
        <f>'[1]49'!$R137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69" priority="34" operator="greaterThan">
      <formula>0</formula>
    </cfRule>
  </conditionalFormatting>
  <conditionalFormatting sqref="Q44">
    <cfRule type="cellIs" dxfId="168" priority="33" operator="greaterThan">
      <formula>0</formula>
    </cfRule>
  </conditionalFormatting>
  <conditionalFormatting sqref="Q46">
    <cfRule type="cellIs" dxfId="167" priority="32" operator="greaterThan">
      <formula>0</formula>
    </cfRule>
  </conditionalFormatting>
  <conditionalFormatting sqref="B46:P46">
    <cfRule type="cellIs" dxfId="166" priority="31" operator="greaterThan">
      <formula>0</formula>
    </cfRule>
  </conditionalFormatting>
  <conditionalFormatting sqref="B50:P51">
    <cfRule type="cellIs" dxfId="165" priority="30" operator="greaterThan">
      <formula>0</formula>
    </cfRule>
  </conditionalFormatting>
  <conditionalFormatting sqref="Q50:Q51">
    <cfRule type="cellIs" dxfId="164" priority="29" operator="greaterThan">
      <formula>0</formula>
    </cfRule>
  </conditionalFormatting>
  <conditionalFormatting sqref="Q54:Q56">
    <cfRule type="cellIs" dxfId="163" priority="28" operator="greaterThan">
      <formula>0</formula>
    </cfRule>
  </conditionalFormatting>
  <conditionalFormatting sqref="B54:P56">
    <cfRule type="cellIs" dxfId="162" priority="27" operator="greaterThan">
      <formula>0</formula>
    </cfRule>
  </conditionalFormatting>
  <conditionalFormatting sqref="Q72:Q73">
    <cfRule type="cellIs" dxfId="161" priority="26" operator="greaterThan">
      <formula>0</formula>
    </cfRule>
  </conditionalFormatting>
  <conditionalFormatting sqref="B72:P73">
    <cfRule type="cellIs" dxfId="160" priority="25" operator="greaterThan">
      <formula>0</formula>
    </cfRule>
  </conditionalFormatting>
  <conditionalFormatting sqref="Q81">
    <cfRule type="cellIs" dxfId="159" priority="24" operator="greaterThan">
      <formula>0</formula>
    </cfRule>
  </conditionalFormatting>
  <conditionalFormatting sqref="B81:P81">
    <cfRule type="cellIs" dxfId="158" priority="23" operator="greaterThan">
      <formula>0</formula>
    </cfRule>
  </conditionalFormatting>
  <conditionalFormatting sqref="Q76">
    <cfRule type="cellIs" dxfId="157" priority="22" operator="greaterThan">
      <formula>0</formula>
    </cfRule>
  </conditionalFormatting>
  <conditionalFormatting sqref="B76:P76">
    <cfRule type="cellIs" dxfId="156" priority="21" operator="greaterThan">
      <formula>0</formula>
    </cfRule>
  </conditionalFormatting>
  <conditionalFormatting sqref="Q79">
    <cfRule type="cellIs" dxfId="155" priority="20" operator="greaterThan">
      <formula>0</formula>
    </cfRule>
  </conditionalFormatting>
  <conditionalFormatting sqref="B79:P79">
    <cfRule type="cellIs" dxfId="154" priority="19" operator="greaterThan">
      <formula>0</formula>
    </cfRule>
  </conditionalFormatting>
  <conditionalFormatting sqref="Q83">
    <cfRule type="cellIs" dxfId="153" priority="18" operator="greaterThan">
      <formula>0</formula>
    </cfRule>
  </conditionalFormatting>
  <conditionalFormatting sqref="B83:P83">
    <cfRule type="cellIs" dxfId="152" priority="17" operator="greaterThan">
      <formula>0</formula>
    </cfRule>
  </conditionalFormatting>
  <conditionalFormatting sqref="Q100:Q102 Q104:Q105">
    <cfRule type="cellIs" dxfId="151" priority="16" operator="greaterThan">
      <formula>0</formula>
    </cfRule>
  </conditionalFormatting>
  <conditionalFormatting sqref="B104:P105 B100:P102">
    <cfRule type="cellIs" dxfId="150" priority="15" operator="greaterThan">
      <formula>0</formula>
    </cfRule>
  </conditionalFormatting>
  <conditionalFormatting sqref="Q109:Q111">
    <cfRule type="cellIs" dxfId="149" priority="14" operator="greaterThan">
      <formula>0</formula>
    </cfRule>
  </conditionalFormatting>
  <conditionalFormatting sqref="B109:P111">
    <cfRule type="cellIs" dxfId="148" priority="13" operator="greaterThan">
      <formula>0</formula>
    </cfRule>
  </conditionalFormatting>
  <conditionalFormatting sqref="Q119:Q120">
    <cfRule type="cellIs" dxfId="147" priority="12" operator="greaterThan">
      <formula>0</formula>
    </cfRule>
  </conditionalFormatting>
  <conditionalFormatting sqref="B119:P120">
    <cfRule type="cellIs" dxfId="146" priority="11" operator="greaterThan">
      <formula>0</formula>
    </cfRule>
  </conditionalFormatting>
  <conditionalFormatting sqref="Q123">
    <cfRule type="cellIs" dxfId="145" priority="10" operator="greaterThan">
      <formula>0</formula>
    </cfRule>
  </conditionalFormatting>
  <conditionalFormatting sqref="B123:P123">
    <cfRule type="cellIs" dxfId="144" priority="9" operator="greaterThan">
      <formula>0</formula>
    </cfRule>
  </conditionalFormatting>
  <conditionalFormatting sqref="Q125:Q127">
    <cfRule type="cellIs" dxfId="143" priority="8" operator="greaterThan">
      <formula>0</formula>
    </cfRule>
  </conditionalFormatting>
  <conditionalFormatting sqref="B125:P127">
    <cfRule type="cellIs" dxfId="142" priority="7" operator="greaterThan">
      <formula>0</formula>
    </cfRule>
  </conditionalFormatting>
  <conditionalFormatting sqref="Q124">
    <cfRule type="cellIs" dxfId="141" priority="6" operator="greaterThan">
      <formula>0</formula>
    </cfRule>
  </conditionalFormatting>
  <conditionalFormatting sqref="B124:P124">
    <cfRule type="cellIs" dxfId="140" priority="5" operator="greaterThan">
      <formula>0</formula>
    </cfRule>
  </conditionalFormatting>
  <conditionalFormatting sqref="Q112">
    <cfRule type="cellIs" dxfId="139" priority="4" operator="greaterThan">
      <formula>0</formula>
    </cfRule>
  </conditionalFormatting>
  <conditionalFormatting sqref="B112:P112">
    <cfRule type="cellIs" dxfId="138" priority="3" operator="greaterThan">
      <formula>0</formula>
    </cfRule>
  </conditionalFormatting>
  <conditionalFormatting sqref="Q99">
    <cfRule type="cellIs" dxfId="137" priority="2" operator="greaterThan">
      <formula>0</formula>
    </cfRule>
  </conditionalFormatting>
  <conditionalFormatting sqref="B99:P99">
    <cfRule type="cellIs" dxfId="136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70" zoomScale="70" zoomScaleNormal="50" zoomScaleSheetLayoutView="70" workbookViewId="0">
      <selection activeCell="L33" sqref="L33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SUM('4'!L13,"1")</f>
        <v>43856</v>
      </c>
      <c r="J13" s="151"/>
      <c r="K13" s="111" t="s">
        <v>222</v>
      </c>
      <c r="L13" s="151">
        <f>I13+6</f>
        <v>43862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5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5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5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5</v>
      </c>
    </row>
    <row r="43" spans="1:20" s="29" customFormat="1" ht="20.100000000000001" customHeight="1">
      <c r="A43" s="98" t="s">
        <v>39</v>
      </c>
      <c r="B43" s="91">
        <v>2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1</v>
      </c>
      <c r="M43" s="30">
        <v>1</v>
      </c>
      <c r="N43" s="30">
        <v>0</v>
      </c>
      <c r="O43" s="30">
        <v>0</v>
      </c>
      <c r="P43" s="63">
        <v>0</v>
      </c>
      <c r="Q43" s="27">
        <f>SUM(B43:P43)</f>
        <v>4</v>
      </c>
      <c r="R43" s="28">
        <f>Q43+'4'!R43</f>
        <v>79</v>
      </c>
      <c r="S43" s="71">
        <f>'[1]5'!$R43</f>
        <v>181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Q44+'4'!R44</f>
        <v>0</v>
      </c>
      <c r="S44" s="72">
        <f>'[1]5'!$R44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Q45+'4'!R45</f>
        <v>0</v>
      </c>
      <c r="S45" s="73">
        <f>'[1]5'!$R45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Q46+'4'!R46</f>
        <v>0</v>
      </c>
      <c r="S46" s="72">
        <f>'[1]5'!$R46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Q47+'4'!R47</f>
        <v>0</v>
      </c>
      <c r="S47" s="73">
        <f>'[1]5'!$R47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Q48+'4'!R48+32</f>
        <v>32</v>
      </c>
      <c r="S48" s="73">
        <f>'[1]5'!$R48</f>
        <v>25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1</v>
      </c>
      <c r="N49" s="30">
        <v>0</v>
      </c>
      <c r="O49" s="30">
        <v>0</v>
      </c>
      <c r="P49" s="63">
        <v>0</v>
      </c>
      <c r="Q49" s="33">
        <f t="shared" si="0"/>
        <v>1</v>
      </c>
      <c r="R49" s="34">
        <f>Q49+'4'!R49</f>
        <v>1</v>
      </c>
      <c r="S49" s="73">
        <f>'[1]5'!$R49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Q50+'4'!R50</f>
        <v>0</v>
      </c>
      <c r="S50" s="72">
        <f>'[1]5'!$R50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Q51+'4'!R51</f>
        <v>0</v>
      </c>
      <c r="S51" s="72">
        <f>'[1]5'!$R51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5</v>
      </c>
      <c r="P52" s="63">
        <v>0</v>
      </c>
      <c r="Q52" s="33">
        <f t="shared" si="0"/>
        <v>5</v>
      </c>
      <c r="R52" s="34">
        <f>Q52+'4'!R52</f>
        <v>11</v>
      </c>
      <c r="S52" s="73">
        <f>'[1]5'!$R52</f>
        <v>14</v>
      </c>
      <c r="T52" s="66" t="s">
        <v>56</v>
      </c>
    </row>
    <row r="53" spans="1:20" ht="20.100000000000001" customHeight="1">
      <c r="A53" s="100" t="s">
        <v>57</v>
      </c>
      <c r="B53" s="92">
        <v>21</v>
      </c>
      <c r="C53" s="30">
        <v>0</v>
      </c>
      <c r="D53" s="30">
        <v>0</v>
      </c>
      <c r="E53" s="30">
        <v>0</v>
      </c>
      <c r="F53" s="30">
        <v>1</v>
      </c>
      <c r="G53" s="30">
        <v>0</v>
      </c>
      <c r="H53" s="30">
        <v>1</v>
      </c>
      <c r="I53" s="30">
        <v>0</v>
      </c>
      <c r="J53" s="30">
        <v>0</v>
      </c>
      <c r="K53" s="30">
        <v>1</v>
      </c>
      <c r="L53" s="30">
        <v>0</v>
      </c>
      <c r="M53" s="30">
        <v>0</v>
      </c>
      <c r="N53" s="30">
        <v>1</v>
      </c>
      <c r="O53" s="30">
        <v>0</v>
      </c>
      <c r="P53" s="63">
        <v>0</v>
      </c>
      <c r="Q53" s="33">
        <f t="shared" si="0"/>
        <v>25</v>
      </c>
      <c r="R53" s="34">
        <f>Q53+'4'!R53</f>
        <v>171</v>
      </c>
      <c r="S53" s="73">
        <f>'[1]5'!$R53</f>
        <v>176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Q54+'4'!R54</f>
        <v>0</v>
      </c>
      <c r="S54" s="72">
        <f>'[1]5'!$R54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Q55+'4'!R55</f>
        <v>0</v>
      </c>
      <c r="S55" s="72">
        <f>'[1]5'!$R55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Q56+'4'!R56</f>
        <v>0</v>
      </c>
      <c r="S56" s="72">
        <f>'[1]5'!$R56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Q57+'4'!R57</f>
        <v>5</v>
      </c>
      <c r="S57" s="73">
        <f>'[1]5'!$R57</f>
        <v>11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1</v>
      </c>
      <c r="O58" s="30">
        <v>0</v>
      </c>
      <c r="P58" s="63">
        <v>0</v>
      </c>
      <c r="Q58" s="33">
        <f t="shared" si="0"/>
        <v>1</v>
      </c>
      <c r="R58" s="34">
        <f>Q58+'4'!R58</f>
        <v>7</v>
      </c>
      <c r="S58" s="73">
        <f>'[1]5'!$R58</f>
        <v>7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Q59+'4'!R59</f>
        <v>1</v>
      </c>
      <c r="S59" s="73">
        <f>'[1]5'!$R59</f>
        <v>4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Q60+'4'!R60</f>
        <v>0</v>
      </c>
      <c r="S60" s="73">
        <f>'[1]5'!$R60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Q61+'4'!R61</f>
        <v>0</v>
      </c>
      <c r="S61" s="73">
        <f>'[1]5'!$R61</f>
        <v>0</v>
      </c>
      <c r="T61" s="66" t="s">
        <v>74</v>
      </c>
    </row>
    <row r="62" spans="1:20" ht="20.100000000000001" customHeight="1">
      <c r="A62" s="100" t="s">
        <v>79</v>
      </c>
      <c r="B62" s="92">
        <v>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Q62+'4'!R62</f>
        <v>4</v>
      </c>
      <c r="S62" s="73">
        <f>'[1]5'!$R62</f>
        <v>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Q63+'4'!R63</f>
        <v>0</v>
      </c>
      <c r="S63" s="73">
        <f>'[1]5'!$R63</f>
        <v>0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Q64+'4'!R64</f>
        <v>5</v>
      </c>
      <c r="S64" s="73">
        <f>'[1]5'!$R64</f>
        <v>0</v>
      </c>
      <c r="T64" s="66" t="s">
        <v>84</v>
      </c>
    </row>
    <row r="65" spans="1:20" ht="20.100000000000001" customHeight="1">
      <c r="A65" s="100" t="s">
        <v>85</v>
      </c>
      <c r="B65" s="92">
        <v>4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4</v>
      </c>
      <c r="R65" s="34">
        <f>Q65+'4'!R65</f>
        <v>19</v>
      </c>
      <c r="S65" s="73">
        <f>'[1]5'!$R65</f>
        <v>15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Q66+'4'!R66</f>
        <v>0</v>
      </c>
      <c r="S66" s="73">
        <f>'[1]5'!$R66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Q67+'4'!R67</f>
        <v>3</v>
      </c>
      <c r="S67" s="73">
        <f>'[1]5'!$R67</f>
        <v>0</v>
      </c>
      <c r="T67" s="66" t="s">
        <v>78</v>
      </c>
    </row>
    <row r="68" spans="1:20" ht="20.100000000000001" customHeight="1">
      <c r="A68" s="100" t="s">
        <v>88</v>
      </c>
      <c r="B68" s="92">
        <v>2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2</v>
      </c>
      <c r="R68" s="34">
        <f>Q68+'4'!R68</f>
        <v>20</v>
      </c>
      <c r="S68" s="73">
        <f>'[1]5'!$R68</f>
        <v>37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Q69+'4'!R69</f>
        <v>1</v>
      </c>
      <c r="S69" s="73">
        <f>'[1]5'!$R69</f>
        <v>2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Q70+'4'!R70</f>
        <v>4</v>
      </c>
      <c r="S70" s="73">
        <f>'[1]5'!$R70</f>
        <v>5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Q71+'4'!R71</f>
        <v>32</v>
      </c>
      <c r="S71" s="73">
        <f>'[1]5'!$R71</f>
        <v>6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Q72+'4'!R72</f>
        <v>0</v>
      </c>
      <c r="S72" s="72">
        <f>'[1]5'!$R72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Q73+'4'!R73</f>
        <v>0</v>
      </c>
      <c r="S73" s="72">
        <f>'[1]5'!$R73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5</v>
      </c>
      <c r="O74" s="30">
        <v>0</v>
      </c>
      <c r="P74" s="63">
        <v>0</v>
      </c>
      <c r="Q74" s="33">
        <f t="shared" si="0"/>
        <v>5</v>
      </c>
      <c r="R74" s="34">
        <f>Q74+'4'!R74</f>
        <v>30</v>
      </c>
      <c r="S74" s="73">
        <f>'[1]5'!$R74</f>
        <v>10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Q75+'4'!R75</f>
        <v>7</v>
      </c>
      <c r="S75" s="73">
        <f>'[1]5'!$R75</f>
        <v>490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Q76+'4'!R76</f>
        <v>0</v>
      </c>
      <c r="S76" s="72">
        <f>'[1]5'!$R76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Q77+'4'!R77</f>
        <v>0</v>
      </c>
      <c r="S77" s="73">
        <f>'[1]5'!$R77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Q78+'4'!R78</f>
        <v>22</v>
      </c>
      <c r="S78" s="73">
        <f>'[1]5'!$R78</f>
        <v>40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Q79+'4'!R79</f>
        <v>0</v>
      </c>
      <c r="S79" s="72">
        <f>'[1]5'!$R79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Q80+'4'!R80</f>
        <v>0</v>
      </c>
      <c r="S80" s="73">
        <f>'[1]5'!$R80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Q81+'4'!R81</f>
        <v>0</v>
      </c>
      <c r="S81" s="72">
        <f>'[1]5'!$R81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1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</v>
      </c>
      <c r="I82" s="30">
        <v>0</v>
      </c>
      <c r="J82" s="30">
        <v>0</v>
      </c>
      <c r="K82" s="30">
        <v>0</v>
      </c>
      <c r="L82" s="30">
        <v>1</v>
      </c>
      <c r="M82" s="30">
        <v>0</v>
      </c>
      <c r="N82" s="30">
        <v>0</v>
      </c>
      <c r="O82" s="30">
        <v>0</v>
      </c>
      <c r="P82" s="63">
        <v>0</v>
      </c>
      <c r="Q82" s="33">
        <f t="shared" si="0"/>
        <v>3</v>
      </c>
      <c r="R82" s="34">
        <f>Q82+'4'!R82</f>
        <v>213</v>
      </c>
      <c r="S82" s="73">
        <f>'[1]5'!$R82</f>
        <v>99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Q83+'4'!R83</f>
        <v>0</v>
      </c>
      <c r="S83" s="72">
        <f>'[1]5'!$R83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2</v>
      </c>
      <c r="O84" s="30">
        <v>0</v>
      </c>
      <c r="P84" s="63">
        <v>0</v>
      </c>
      <c r="Q84" s="37">
        <f t="shared" si="0"/>
        <v>2</v>
      </c>
      <c r="R84" s="77">
        <f>Q84+'4'!R84</f>
        <v>6</v>
      </c>
      <c r="S84" s="75">
        <f>'[1]5'!$R84</f>
        <v>2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5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5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Q87+'4'!R87</f>
        <v>0</v>
      </c>
      <c r="S87" s="73">
        <f>'[1]5'!$R87</f>
        <v>1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1</v>
      </c>
      <c r="N88" s="30">
        <v>1</v>
      </c>
      <c r="O88" s="30">
        <v>2</v>
      </c>
      <c r="P88" s="63">
        <v>0</v>
      </c>
      <c r="Q88" s="33">
        <f t="shared" si="1"/>
        <v>4</v>
      </c>
      <c r="R88" s="34">
        <f>Q88+'4'!R88</f>
        <v>22</v>
      </c>
      <c r="S88" s="73">
        <f>'[1]5'!$R88</f>
        <v>42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3</v>
      </c>
      <c r="O89" s="30">
        <v>0</v>
      </c>
      <c r="P89" s="63">
        <v>0</v>
      </c>
      <c r="Q89" s="33">
        <f t="shared" si="1"/>
        <v>3</v>
      </c>
      <c r="R89" s="34">
        <f>Q89+'4'!R89</f>
        <v>3</v>
      </c>
      <c r="S89" s="73">
        <f>'[1]5'!$R89</f>
        <v>3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1</v>
      </c>
      <c r="P90" s="63">
        <v>0</v>
      </c>
      <c r="Q90" s="33">
        <f t="shared" si="1"/>
        <v>3</v>
      </c>
      <c r="R90" s="34">
        <f>Q90+'4'!R90</f>
        <v>12</v>
      </c>
      <c r="S90" s="73">
        <f>'[1]5'!$R90</f>
        <v>13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Q91+'4'!R91</f>
        <v>0</v>
      </c>
      <c r="S91" s="73">
        <f>'[1]5'!$R91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Q92+'4'!R92</f>
        <v>0</v>
      </c>
      <c r="S92" s="73">
        <f>'[1]5'!$R92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3</v>
      </c>
      <c r="O93" s="30">
        <v>0</v>
      </c>
      <c r="P93" s="63">
        <v>0</v>
      </c>
      <c r="Q93" s="33">
        <f t="shared" si="1"/>
        <v>3</v>
      </c>
      <c r="R93" s="34">
        <f>Q93+'4'!R93</f>
        <v>18</v>
      </c>
      <c r="S93" s="73">
        <f>'[1]5'!$R93</f>
        <v>9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2</v>
      </c>
      <c r="O94" s="30">
        <v>0</v>
      </c>
      <c r="P94" s="63">
        <v>0</v>
      </c>
      <c r="Q94" s="33">
        <f t="shared" si="1"/>
        <v>2</v>
      </c>
      <c r="R94" s="34">
        <f>Q94+'4'!R94</f>
        <v>21</v>
      </c>
      <c r="S94" s="73">
        <f>'[1]5'!$R94</f>
        <v>5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Q95+'4'!R95</f>
        <v>5</v>
      </c>
      <c r="S95" s="73">
        <f>'[1]5'!$R95</f>
        <v>1</v>
      </c>
      <c r="T95" s="66" t="s">
        <v>135</v>
      </c>
    </row>
    <row r="96" spans="1:20" ht="20.100000000000001" customHeight="1">
      <c r="A96" s="100" t="s">
        <v>136</v>
      </c>
      <c r="B96" s="92">
        <v>5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1</v>
      </c>
      <c r="L96" s="30">
        <v>0</v>
      </c>
      <c r="M96" s="30">
        <v>7</v>
      </c>
      <c r="N96" s="30">
        <v>3</v>
      </c>
      <c r="O96" s="30">
        <v>0</v>
      </c>
      <c r="P96" s="63">
        <v>0</v>
      </c>
      <c r="Q96" s="33">
        <f t="shared" si="1"/>
        <v>16</v>
      </c>
      <c r="R96" s="34">
        <f>Q96+'4'!R96</f>
        <v>119</v>
      </c>
      <c r="S96" s="73">
        <f>'[1]5'!$R96</f>
        <v>280</v>
      </c>
      <c r="T96" s="66" t="s">
        <v>137</v>
      </c>
    </row>
    <row r="97" spans="1:20" ht="20.100000000000001" customHeight="1">
      <c r="A97" s="100" t="s">
        <v>138</v>
      </c>
      <c r="B97" s="92">
        <v>1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9</v>
      </c>
      <c r="O97" s="30">
        <v>0</v>
      </c>
      <c r="P97" s="63">
        <v>0</v>
      </c>
      <c r="Q97" s="33">
        <f t="shared" si="1"/>
        <v>10</v>
      </c>
      <c r="R97" s="34">
        <f>Q97+'4'!R97</f>
        <v>36</v>
      </c>
      <c r="S97" s="73">
        <f>'[1]5'!$R97</f>
        <v>2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5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4</v>
      </c>
      <c r="O98" s="30">
        <v>0</v>
      </c>
      <c r="P98" s="63">
        <v>0</v>
      </c>
      <c r="Q98" s="33">
        <f t="shared" si="1"/>
        <v>9</v>
      </c>
      <c r="R98" s="34">
        <f>Q98+'4'!R98</f>
        <v>23</v>
      </c>
      <c r="S98" s="73">
        <f>'[1]5'!$R98</f>
        <v>8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Q99+'4'!R99</f>
        <v>0</v>
      </c>
      <c r="S99" s="72">
        <f>'[1]5'!$R99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Q100+'4'!R100</f>
        <v>1</v>
      </c>
      <c r="S100" s="72">
        <f>'[1]5'!$R100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Q101+'4'!R101</f>
        <v>0</v>
      </c>
      <c r="S101" s="72">
        <f>'[1]5'!$R101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Q102+'4'!R102</f>
        <v>0</v>
      </c>
      <c r="S102" s="72">
        <f>'[1]5'!$R102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5</v>
      </c>
      <c r="O103" s="30">
        <v>0</v>
      </c>
      <c r="P103" s="63">
        <v>0</v>
      </c>
      <c r="Q103" s="33">
        <f t="shared" si="1"/>
        <v>15</v>
      </c>
      <c r="R103" s="34">
        <f>Q103+'4'!R103</f>
        <v>45</v>
      </c>
      <c r="S103" s="73">
        <f>'[1]5'!$R103</f>
        <v>24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2</v>
      </c>
      <c r="O104" s="92">
        <v>0</v>
      </c>
      <c r="P104" s="92">
        <v>0</v>
      </c>
      <c r="Q104" s="40">
        <f t="shared" si="1"/>
        <v>2</v>
      </c>
      <c r="R104" s="31">
        <f>Q104+'4'!R104</f>
        <v>7</v>
      </c>
      <c r="S104" s="72">
        <f>'[1]5'!$R104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Q105+'4'!R105</f>
        <v>0</v>
      </c>
      <c r="S105" s="72">
        <f>'[1]5'!$R105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Q106+'4'!R106</f>
        <v>0</v>
      </c>
      <c r="S106" s="73">
        <f>'[1]5'!$R106</f>
        <v>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Q107+'4'!R107</f>
        <v>1</v>
      </c>
      <c r="S107" s="73">
        <f>'[1]5'!$R107</f>
        <v>7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Q108+'4'!R108</f>
        <v>1</v>
      </c>
      <c r="S108" s="73">
        <f>'[1]5'!$R108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Q109+'4'!R109</f>
        <v>0</v>
      </c>
      <c r="S109" s="72">
        <f>'[1]5'!$R109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Q110+'4'!R110</f>
        <v>0</v>
      </c>
      <c r="S110" s="72">
        <f>'[1]5'!$R110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Q111+'4'!R111</f>
        <v>0</v>
      </c>
      <c r="S111" s="72">
        <f>'[1]5'!$R111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Q112+'4'!R112</f>
        <v>0</v>
      </c>
      <c r="S112" s="72">
        <f>'[1]5'!$R112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8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15</v>
      </c>
      <c r="I113" s="30">
        <v>0</v>
      </c>
      <c r="J113" s="30">
        <v>0</v>
      </c>
      <c r="K113" s="30">
        <v>0</v>
      </c>
      <c r="L113" s="30">
        <v>0</v>
      </c>
      <c r="M113" s="30">
        <v>8</v>
      </c>
      <c r="N113" s="30">
        <v>3</v>
      </c>
      <c r="O113" s="30">
        <v>0</v>
      </c>
      <c r="P113" s="63">
        <v>0</v>
      </c>
      <c r="Q113" s="33">
        <f t="shared" si="1"/>
        <v>34</v>
      </c>
      <c r="R113" s="34">
        <f>Q113+'4'!R113</f>
        <v>488</v>
      </c>
      <c r="S113" s="73">
        <f>'[1]5'!$R113</f>
        <v>522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1</v>
      </c>
      <c r="P114" s="63">
        <v>0</v>
      </c>
      <c r="Q114" s="33">
        <f t="shared" si="1"/>
        <v>1</v>
      </c>
      <c r="R114" s="34">
        <f>Q114+'4'!R114</f>
        <v>10</v>
      </c>
      <c r="S114" s="73">
        <f>'[1]5'!$R114</f>
        <v>17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2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2</v>
      </c>
      <c r="R115" s="34">
        <f>Q115+'4'!R115</f>
        <v>3</v>
      </c>
      <c r="S115" s="73">
        <f>'[1]5'!$R115</f>
        <v>2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1</v>
      </c>
      <c r="O116" s="30">
        <v>0</v>
      </c>
      <c r="P116" s="63">
        <v>0</v>
      </c>
      <c r="Q116" s="33">
        <f t="shared" si="1"/>
        <v>1</v>
      </c>
      <c r="R116" s="34">
        <f>Q116+'4'!R116</f>
        <v>25</v>
      </c>
      <c r="S116" s="73">
        <f>'[1]5'!$R116</f>
        <v>31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1</v>
      </c>
      <c r="R117" s="34">
        <f>Q117+'4'!R117</f>
        <v>6</v>
      </c>
      <c r="S117" s="73">
        <f>'[1]5'!$R117</f>
        <v>9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14</v>
      </c>
      <c r="C118" s="30">
        <v>0</v>
      </c>
      <c r="D118" s="30">
        <v>0</v>
      </c>
      <c r="E118" s="30">
        <v>0</v>
      </c>
      <c r="F118" s="30">
        <v>1</v>
      </c>
      <c r="G118" s="30">
        <v>0</v>
      </c>
      <c r="H118" s="30">
        <v>30</v>
      </c>
      <c r="I118" s="30">
        <v>0</v>
      </c>
      <c r="J118" s="30">
        <v>0</v>
      </c>
      <c r="K118" s="30">
        <v>0</v>
      </c>
      <c r="L118" s="30">
        <v>0</v>
      </c>
      <c r="M118" s="30">
        <v>64</v>
      </c>
      <c r="N118" s="30">
        <v>0</v>
      </c>
      <c r="O118" s="30">
        <v>5</v>
      </c>
      <c r="P118" s="63">
        <v>0</v>
      </c>
      <c r="Q118" s="33">
        <f t="shared" si="1"/>
        <v>114</v>
      </c>
      <c r="R118" s="34">
        <f>Q118+'4'!R118</f>
        <v>403</v>
      </c>
      <c r="S118" s="73">
        <f>'[1]5'!$R118</f>
        <v>560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Q119+'4'!R119</f>
        <v>0</v>
      </c>
      <c r="S119" s="72">
        <f>'[1]5'!$R119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Q120+'4'!R120</f>
        <v>0</v>
      </c>
      <c r="S120" s="72">
        <f>'[1]5'!$R120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Q121+'4'!R121</f>
        <v>1</v>
      </c>
      <c r="S121" s="73">
        <f>'[1]5'!$R121</f>
        <v>4</v>
      </c>
      <c r="T121" s="66" t="s">
        <v>183</v>
      </c>
    </row>
    <row r="122" spans="1:21" ht="20.100000000000001" customHeight="1">
      <c r="A122" s="100" t="s">
        <v>184</v>
      </c>
      <c r="B122" s="92">
        <v>7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1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2</v>
      </c>
      <c r="O122" s="30">
        <v>2</v>
      </c>
      <c r="P122" s="63">
        <v>0</v>
      </c>
      <c r="Q122" s="33">
        <f t="shared" si="1"/>
        <v>12</v>
      </c>
      <c r="R122" s="34">
        <f>Q122+'4'!R122</f>
        <v>203</v>
      </c>
      <c r="S122" s="73">
        <f>'[1]5'!$R122</f>
        <v>74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Q123+'4'!R123</f>
        <v>0</v>
      </c>
      <c r="S123" s="72">
        <f>'[1]5'!$R123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Q124+'4'!R124</f>
        <v>0</v>
      </c>
      <c r="S124" s="72">
        <f>'[1]5'!$R124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Q125+'4'!R125</f>
        <v>0</v>
      </c>
      <c r="S125" s="84">
        <f>'[1]5'!$R125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Q126+'4'!R126</f>
        <v>0</v>
      </c>
      <c r="S126" s="84">
        <f>'[1]5'!$R126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Q127+'4'!R127</f>
        <v>0</v>
      </c>
      <c r="S127" s="85">
        <f>'[1]5'!$R127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3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3</v>
      </c>
      <c r="R128" s="34">
        <f>Q128+'4'!R128</f>
        <v>46</v>
      </c>
      <c r="S128" s="86">
        <f>'[1]5'!$R128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5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5</v>
      </c>
    </row>
    <row r="132" spans="1:20" ht="20.100000000000001" customHeight="1">
      <c r="A132" s="98" t="s">
        <v>200</v>
      </c>
      <c r="B132" s="92">
        <v>130</v>
      </c>
      <c r="C132" s="30">
        <v>29</v>
      </c>
      <c r="D132" s="30">
        <v>13</v>
      </c>
      <c r="E132" s="30">
        <v>19</v>
      </c>
      <c r="F132" s="30">
        <v>53</v>
      </c>
      <c r="G132" s="30">
        <v>8</v>
      </c>
      <c r="H132" s="30">
        <v>80</v>
      </c>
      <c r="I132" s="30">
        <v>44</v>
      </c>
      <c r="J132" s="30">
        <v>61</v>
      </c>
      <c r="K132" s="30">
        <v>71</v>
      </c>
      <c r="L132" s="30">
        <v>31</v>
      </c>
      <c r="M132" s="30">
        <v>63</v>
      </c>
      <c r="N132" s="30">
        <v>126</v>
      </c>
      <c r="O132" s="30">
        <v>40</v>
      </c>
      <c r="P132" s="63">
        <v>68</v>
      </c>
      <c r="Q132" s="33">
        <f t="shared" ref="Q132:Q137" si="2">SUM(B132:P132)</f>
        <v>836</v>
      </c>
      <c r="R132" s="34">
        <f>Q132+'4'!R132</f>
        <v>4945</v>
      </c>
      <c r="S132" s="88">
        <f>'[1]5'!$R132</f>
        <v>4820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3</v>
      </c>
      <c r="D133" s="30">
        <v>0</v>
      </c>
      <c r="E133" s="30">
        <v>1</v>
      </c>
      <c r="F133" s="30">
        <v>1</v>
      </c>
      <c r="G133" s="30">
        <v>0</v>
      </c>
      <c r="H133" s="30">
        <v>0</v>
      </c>
      <c r="I133" s="30">
        <v>0</v>
      </c>
      <c r="J133" s="30">
        <v>0</v>
      </c>
      <c r="K133" s="30">
        <v>5</v>
      </c>
      <c r="L133" s="30">
        <v>1</v>
      </c>
      <c r="M133" s="30">
        <v>1</v>
      </c>
      <c r="N133" s="30">
        <v>2</v>
      </c>
      <c r="O133" s="30">
        <v>0</v>
      </c>
      <c r="P133" s="63">
        <v>0</v>
      </c>
      <c r="Q133" s="33">
        <f t="shared" si="2"/>
        <v>16</v>
      </c>
      <c r="R133" s="34">
        <f>Q133+'4'!R133</f>
        <v>66</v>
      </c>
      <c r="S133" s="86">
        <f>'[1]5'!$R133</f>
        <v>70</v>
      </c>
      <c r="T133" s="80" t="s">
        <v>203</v>
      </c>
    </row>
    <row r="134" spans="1:20" ht="20.100000000000001" customHeight="1">
      <c r="A134" s="107" t="s">
        <v>204</v>
      </c>
      <c r="B134" s="92">
        <v>2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4</v>
      </c>
      <c r="N134" s="30">
        <v>5</v>
      </c>
      <c r="O134" s="30">
        <v>0</v>
      </c>
      <c r="P134" s="63">
        <v>0</v>
      </c>
      <c r="Q134" s="51">
        <f t="shared" si="2"/>
        <v>11</v>
      </c>
      <c r="R134" s="34">
        <f>Q134+'4'!R134</f>
        <v>65</v>
      </c>
      <c r="S134" s="86">
        <f>'[1]5'!$R134</f>
        <v>43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Q135+'4'!R135</f>
        <v>0</v>
      </c>
      <c r="S135" s="86">
        <f>'[1]5'!$R135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7</v>
      </c>
      <c r="C136" s="30">
        <v>5</v>
      </c>
      <c r="D136" s="30">
        <v>2</v>
      </c>
      <c r="E136" s="30">
        <v>0</v>
      </c>
      <c r="F136" s="30">
        <v>12</v>
      </c>
      <c r="G136" s="30">
        <v>0</v>
      </c>
      <c r="H136" s="30">
        <v>20</v>
      </c>
      <c r="I136" s="30">
        <v>10</v>
      </c>
      <c r="J136" s="30">
        <v>0</v>
      </c>
      <c r="K136" s="30">
        <v>5</v>
      </c>
      <c r="L136" s="30">
        <v>14</v>
      </c>
      <c r="M136" s="30">
        <v>3</v>
      </c>
      <c r="N136" s="30">
        <v>29</v>
      </c>
      <c r="O136" s="30">
        <v>1</v>
      </c>
      <c r="P136" s="63">
        <v>15</v>
      </c>
      <c r="Q136" s="51">
        <f t="shared" si="2"/>
        <v>123</v>
      </c>
      <c r="R136" s="34">
        <f>Q136+'4'!R136</f>
        <v>549</v>
      </c>
      <c r="S136" s="86">
        <f>'[1]5'!$R136</f>
        <v>546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Q137+'4'!R137</f>
        <v>0</v>
      </c>
      <c r="S137" s="86">
        <f>'[1]5'!$R137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656" priority="34" operator="greaterThan">
      <formula>0</formula>
    </cfRule>
  </conditionalFormatting>
  <conditionalFormatting sqref="Q44">
    <cfRule type="cellIs" dxfId="1655" priority="33" operator="greaterThan">
      <formula>0</formula>
    </cfRule>
  </conditionalFormatting>
  <conditionalFormatting sqref="Q46">
    <cfRule type="cellIs" dxfId="1654" priority="32" operator="greaterThan">
      <formula>0</formula>
    </cfRule>
  </conditionalFormatting>
  <conditionalFormatting sqref="B46:P46">
    <cfRule type="cellIs" dxfId="1653" priority="31" operator="greaterThan">
      <formula>0</formula>
    </cfRule>
  </conditionalFormatting>
  <conditionalFormatting sqref="B50:P51">
    <cfRule type="cellIs" dxfId="1652" priority="30" operator="greaterThan">
      <formula>0</formula>
    </cfRule>
  </conditionalFormatting>
  <conditionalFormatting sqref="Q50:Q51">
    <cfRule type="cellIs" dxfId="1651" priority="29" operator="greaterThan">
      <formula>0</formula>
    </cfRule>
  </conditionalFormatting>
  <conditionalFormatting sqref="Q54:Q56">
    <cfRule type="cellIs" dxfId="1650" priority="28" operator="greaterThan">
      <formula>0</formula>
    </cfRule>
  </conditionalFormatting>
  <conditionalFormatting sqref="B54:P56">
    <cfRule type="cellIs" dxfId="1649" priority="27" operator="greaterThan">
      <formula>0</formula>
    </cfRule>
  </conditionalFormatting>
  <conditionalFormatting sqref="Q72:Q73">
    <cfRule type="cellIs" dxfId="1648" priority="26" operator="greaterThan">
      <formula>0</formula>
    </cfRule>
  </conditionalFormatting>
  <conditionalFormatting sqref="B72:P73">
    <cfRule type="cellIs" dxfId="1647" priority="25" operator="greaterThan">
      <formula>0</formula>
    </cfRule>
  </conditionalFormatting>
  <conditionalFormatting sqref="Q81">
    <cfRule type="cellIs" dxfId="1646" priority="24" operator="greaterThan">
      <formula>0</formula>
    </cfRule>
  </conditionalFormatting>
  <conditionalFormatting sqref="B81:P81">
    <cfRule type="cellIs" dxfId="1645" priority="23" operator="greaterThan">
      <formula>0</formula>
    </cfRule>
  </conditionalFormatting>
  <conditionalFormatting sqref="Q76">
    <cfRule type="cellIs" dxfId="1644" priority="22" operator="greaterThan">
      <formula>0</formula>
    </cfRule>
  </conditionalFormatting>
  <conditionalFormatting sqref="B76:P76">
    <cfRule type="cellIs" dxfId="1643" priority="21" operator="greaterThan">
      <formula>0</formula>
    </cfRule>
  </conditionalFormatting>
  <conditionalFormatting sqref="Q79">
    <cfRule type="cellIs" dxfId="1642" priority="20" operator="greaterThan">
      <formula>0</formula>
    </cfRule>
  </conditionalFormatting>
  <conditionalFormatting sqref="B79:P79">
    <cfRule type="cellIs" dxfId="1641" priority="19" operator="greaterThan">
      <formula>0</formula>
    </cfRule>
  </conditionalFormatting>
  <conditionalFormatting sqref="Q83">
    <cfRule type="cellIs" dxfId="1640" priority="18" operator="greaterThan">
      <formula>0</formula>
    </cfRule>
  </conditionalFormatting>
  <conditionalFormatting sqref="B83:P83">
    <cfRule type="cellIs" dxfId="1639" priority="17" operator="greaterThan">
      <formula>0</formula>
    </cfRule>
  </conditionalFormatting>
  <conditionalFormatting sqref="Q100:Q102 Q104:Q105">
    <cfRule type="cellIs" dxfId="1638" priority="16" operator="greaterThan">
      <formula>0</formula>
    </cfRule>
  </conditionalFormatting>
  <conditionalFormatting sqref="B104:P105 B100:P102">
    <cfRule type="cellIs" dxfId="1637" priority="15" operator="greaterThan">
      <formula>0</formula>
    </cfRule>
  </conditionalFormatting>
  <conditionalFormatting sqref="Q109:Q111">
    <cfRule type="cellIs" dxfId="1636" priority="14" operator="greaterThan">
      <formula>0</formula>
    </cfRule>
  </conditionalFormatting>
  <conditionalFormatting sqref="B109:P111">
    <cfRule type="cellIs" dxfId="1635" priority="13" operator="greaterThan">
      <formula>0</formula>
    </cfRule>
  </conditionalFormatting>
  <conditionalFormatting sqref="Q119:Q120">
    <cfRule type="cellIs" dxfId="1634" priority="12" operator="greaterThan">
      <formula>0</formula>
    </cfRule>
  </conditionalFormatting>
  <conditionalFormatting sqref="B119:P120">
    <cfRule type="cellIs" dxfId="1633" priority="11" operator="greaterThan">
      <formula>0</formula>
    </cfRule>
  </conditionalFormatting>
  <conditionalFormatting sqref="Q123">
    <cfRule type="cellIs" dxfId="1632" priority="10" operator="greaterThan">
      <formula>0</formula>
    </cfRule>
  </conditionalFormatting>
  <conditionalFormatting sqref="B123:P123">
    <cfRule type="cellIs" dxfId="1631" priority="9" operator="greaterThan">
      <formula>0</formula>
    </cfRule>
  </conditionalFormatting>
  <conditionalFormatting sqref="Q125:Q127">
    <cfRule type="cellIs" dxfId="1630" priority="8" operator="greaterThan">
      <formula>0</formula>
    </cfRule>
  </conditionalFormatting>
  <conditionalFormatting sqref="B125:P127">
    <cfRule type="cellIs" dxfId="1629" priority="7" operator="greaterThan">
      <formula>0</formula>
    </cfRule>
  </conditionalFormatting>
  <conditionalFormatting sqref="Q124">
    <cfRule type="cellIs" dxfId="1628" priority="6" operator="greaterThan">
      <formula>0</formula>
    </cfRule>
  </conditionalFormatting>
  <conditionalFormatting sqref="B124:P124">
    <cfRule type="cellIs" dxfId="1627" priority="5" operator="greaterThan">
      <formula>0</formula>
    </cfRule>
  </conditionalFormatting>
  <conditionalFormatting sqref="Q112">
    <cfRule type="cellIs" dxfId="1626" priority="4" operator="greaterThan">
      <formula>0</formula>
    </cfRule>
  </conditionalFormatting>
  <conditionalFormatting sqref="B112:P112">
    <cfRule type="cellIs" dxfId="1625" priority="3" operator="greaterThan">
      <formula>0</formula>
    </cfRule>
  </conditionalFormatting>
  <conditionalFormatting sqref="Q99">
    <cfRule type="cellIs" dxfId="1624" priority="2" operator="greaterThan">
      <formula>0</formula>
    </cfRule>
  </conditionalFormatting>
  <conditionalFormatting sqref="B99:P99">
    <cfRule type="cellIs" dxfId="1623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5" zoomScale="70" zoomScaleNormal="50" zoomScaleSheetLayoutView="7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SUM('49'!L13,"1")</f>
        <v>44171</v>
      </c>
      <c r="J13" s="151"/>
      <c r="K13" s="111" t="s">
        <v>222</v>
      </c>
      <c r="L13" s="151">
        <f>I13+6</f>
        <v>44177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50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50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50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50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>
        <v>1</v>
      </c>
      <c r="N43" s="30">
        <v>2</v>
      </c>
      <c r="O43" s="30">
        <v>2</v>
      </c>
      <c r="P43" s="63">
        <v>2</v>
      </c>
      <c r="Q43" s="27">
        <f>SUM(B43:P43)</f>
        <v>8</v>
      </c>
      <c r="R43" s="28">
        <f>Q43+'49'!R43</f>
        <v>728</v>
      </c>
      <c r="S43" s="71">
        <f>'[1]50'!$R43</f>
        <v>1115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Q44+'49'!R44</f>
        <v>0</v>
      </c>
      <c r="S44" s="72">
        <f>'[1]50'!$R44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Q45+'49'!R45</f>
        <v>2</v>
      </c>
      <c r="S45" s="73">
        <f>'[1]50'!$R45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Q46+'49'!R46</f>
        <v>1</v>
      </c>
      <c r="S46" s="72">
        <f>'[1]50'!$R46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Q47+'49'!R47</f>
        <v>3</v>
      </c>
      <c r="S47" s="73">
        <f>'[1]50'!$R47</f>
        <v>4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Q48+'49'!R48</f>
        <v>306</v>
      </c>
      <c r="S48" s="73">
        <f>'[1]50'!$R48</f>
        <v>334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Q49+'49'!R49</f>
        <v>1</v>
      </c>
      <c r="S49" s="73">
        <f>'[1]50'!$R49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Q50+'49'!R50</f>
        <v>0</v>
      </c>
      <c r="S50" s="72">
        <f>'[1]50'!$R50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Q51+'49'!R51</f>
        <v>1</v>
      </c>
      <c r="S51" s="72">
        <f>'[1]50'!$R51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Q52+'49'!R52</f>
        <v>139</v>
      </c>
      <c r="S52" s="73">
        <f>'[1]50'!$R52</f>
        <v>249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2</v>
      </c>
      <c r="K53" s="30">
        <v>0</v>
      </c>
      <c r="L53" s="30">
        <v>0</v>
      </c>
      <c r="M53" s="30">
        <v>0</v>
      </c>
      <c r="N53" s="30">
        <v>11</v>
      </c>
      <c r="O53" s="30">
        <v>0</v>
      </c>
      <c r="P53" s="63">
        <v>0</v>
      </c>
      <c r="Q53" s="33">
        <f t="shared" si="0"/>
        <v>13</v>
      </c>
      <c r="R53" s="34">
        <f>Q53+'49'!R53</f>
        <v>1434</v>
      </c>
      <c r="S53" s="73">
        <f>'[1]50'!$R53</f>
        <v>1327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Q54+'49'!R54</f>
        <v>0</v>
      </c>
      <c r="S54" s="72">
        <f>'[1]50'!$R54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Q55+'49'!R55</f>
        <v>0</v>
      </c>
      <c r="S55" s="72">
        <f>'[1]50'!$R55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Q56+'49'!R56</f>
        <v>0</v>
      </c>
      <c r="S56" s="72">
        <f>'[1]50'!$R56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Q57+'49'!R57</f>
        <v>21</v>
      </c>
      <c r="S57" s="73">
        <f>'[1]50'!$R57</f>
        <v>89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Q58+'49'!R58</f>
        <v>25</v>
      </c>
      <c r="S58" s="73">
        <f>'[1]50'!$R58</f>
        <v>25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Q59+'49'!R59</f>
        <v>6</v>
      </c>
      <c r="S59" s="73">
        <f>'[1]50'!$R59</f>
        <v>15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Q60+'49'!R60</f>
        <v>0</v>
      </c>
      <c r="S60" s="73">
        <f>'[1]50'!$R60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Q61+'49'!R61</f>
        <v>1</v>
      </c>
      <c r="S61" s="73">
        <f>'[1]50'!$R61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Q62+'49'!R62</f>
        <v>22</v>
      </c>
      <c r="S62" s="73">
        <f>'[1]50'!$R62</f>
        <v>48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Q63+'49'!R63</f>
        <v>6</v>
      </c>
      <c r="S63" s="73">
        <f>'[1]50'!$R63</f>
        <v>7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Q64+'49'!R64</f>
        <v>13</v>
      </c>
      <c r="S64" s="73">
        <f>'[1]50'!$R64</f>
        <v>19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1</v>
      </c>
      <c r="Q65" s="33">
        <f t="shared" si="0"/>
        <v>1</v>
      </c>
      <c r="R65" s="34">
        <f>Q65+'49'!R65</f>
        <v>86</v>
      </c>
      <c r="S65" s="73">
        <f>'[1]50'!$R65</f>
        <v>154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Q66+'49'!R66</f>
        <v>5</v>
      </c>
      <c r="S66" s="73">
        <f>'[1]50'!$R66</f>
        <v>4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Q67+'49'!R67</f>
        <v>15</v>
      </c>
      <c r="S67" s="73">
        <f>'[1]50'!$R67</f>
        <v>22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2</v>
      </c>
      <c r="N68" s="30">
        <v>5</v>
      </c>
      <c r="O68" s="30">
        <v>0</v>
      </c>
      <c r="P68" s="63">
        <v>2</v>
      </c>
      <c r="Q68" s="33">
        <f t="shared" si="0"/>
        <v>9</v>
      </c>
      <c r="R68" s="34">
        <f>Q68+'49'!R68</f>
        <v>514</v>
      </c>
      <c r="S68" s="73">
        <f>'[1]50'!$R68</f>
        <v>502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Q69+'49'!R69</f>
        <v>4</v>
      </c>
      <c r="S69" s="73">
        <f>'[1]50'!$R69</f>
        <v>11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Q70+'49'!R70</f>
        <v>12</v>
      </c>
      <c r="S70" s="73">
        <f>'[1]50'!$R70</f>
        <v>19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Q71+'49'!R71</f>
        <v>108</v>
      </c>
      <c r="S71" s="73">
        <f>'[1]50'!$R71</f>
        <v>133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Q72+'49'!R72</f>
        <v>0</v>
      </c>
      <c r="S72" s="72">
        <f>'[1]50'!$R72</f>
        <v>7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Q73+'49'!R73</f>
        <v>0</v>
      </c>
      <c r="S73" s="72">
        <f>'[1]50'!$R73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1</v>
      </c>
      <c r="Q74" s="33">
        <f t="shared" si="0"/>
        <v>1</v>
      </c>
      <c r="R74" s="34">
        <f>Q74+'49'!R74</f>
        <v>96</v>
      </c>
      <c r="S74" s="73">
        <f>'[1]50'!$R74</f>
        <v>89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Q75+'49'!R75</f>
        <v>11</v>
      </c>
      <c r="S75" s="73">
        <f>'[1]50'!$R75</f>
        <v>1408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Q76+'49'!R76</f>
        <v>0</v>
      </c>
      <c r="S76" s="72">
        <f>'[1]50'!$R76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Q77+'49'!R77</f>
        <v>4</v>
      </c>
      <c r="S77" s="73">
        <f>'[1]50'!$R77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Q78+'49'!R78</f>
        <v>90</v>
      </c>
      <c r="S78" s="73">
        <f>'[1]50'!$R78</f>
        <v>86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Q79+'49'!R79</f>
        <v>4</v>
      </c>
      <c r="S79" s="72">
        <f>'[1]50'!$R79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Q80+'49'!R80</f>
        <v>0</v>
      </c>
      <c r="S80" s="73">
        <f>'[1]50'!$R80</f>
        <v>5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Q81+'49'!R81</f>
        <v>0</v>
      </c>
      <c r="S81" s="72">
        <f>'[1]50'!$R81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7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</v>
      </c>
      <c r="I82" s="30">
        <v>0</v>
      </c>
      <c r="J82" s="30">
        <v>0</v>
      </c>
      <c r="K82" s="30">
        <v>0</v>
      </c>
      <c r="L82" s="30">
        <v>0</v>
      </c>
      <c r="M82" s="30">
        <v>1</v>
      </c>
      <c r="N82" s="30">
        <v>11</v>
      </c>
      <c r="O82" s="30">
        <v>0</v>
      </c>
      <c r="P82" s="63">
        <v>1</v>
      </c>
      <c r="Q82" s="33">
        <f t="shared" si="0"/>
        <v>21</v>
      </c>
      <c r="R82" s="34">
        <f>Q82+'49'!R82</f>
        <v>1266</v>
      </c>
      <c r="S82" s="73">
        <f>'[1]50'!$R82</f>
        <v>1323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Q83+'49'!R83</f>
        <v>0</v>
      </c>
      <c r="S83" s="72">
        <f>'[1]50'!$R83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2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2</v>
      </c>
      <c r="R84" s="77">
        <f>Q84+'49'!R84</f>
        <v>68</v>
      </c>
      <c r="S84" s="75">
        <f>'[1]50'!$R84</f>
        <v>98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50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50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Q87+'49'!R87</f>
        <v>1</v>
      </c>
      <c r="S87" s="73">
        <f>'[1]50'!$R87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3</v>
      </c>
      <c r="P88" s="63">
        <v>0</v>
      </c>
      <c r="Q88" s="33">
        <f t="shared" si="1"/>
        <v>3</v>
      </c>
      <c r="R88" s="34">
        <f>Q88+'49'!R88</f>
        <v>88</v>
      </c>
      <c r="S88" s="73">
        <f>'[1]50'!$R88</f>
        <v>245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1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1</v>
      </c>
      <c r="R89" s="34">
        <f>Q89+'49'!R89</f>
        <v>95</v>
      </c>
      <c r="S89" s="73">
        <f>'[1]50'!$R89</f>
        <v>12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1</v>
      </c>
      <c r="Q90" s="33">
        <f t="shared" si="1"/>
        <v>3</v>
      </c>
      <c r="R90" s="34">
        <f>Q90+'49'!R90</f>
        <v>116</v>
      </c>
      <c r="S90" s="73">
        <f>'[1]50'!$R90</f>
        <v>95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1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1</v>
      </c>
      <c r="R91" s="34">
        <f>Q91+'49'!R91</f>
        <v>5</v>
      </c>
      <c r="S91" s="73">
        <f>'[1]50'!$R91</f>
        <v>9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Q92+'49'!R92</f>
        <v>0</v>
      </c>
      <c r="S92" s="73">
        <f>'[1]50'!$R92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Q93+'49'!R93</f>
        <v>49</v>
      </c>
      <c r="S93" s="73">
        <f>'[1]50'!$R93</f>
        <v>78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1</v>
      </c>
      <c r="N94" s="30">
        <v>0</v>
      </c>
      <c r="O94" s="30">
        <v>0</v>
      </c>
      <c r="P94" s="63">
        <v>0</v>
      </c>
      <c r="Q94" s="33">
        <f t="shared" si="1"/>
        <v>1</v>
      </c>
      <c r="R94" s="34">
        <f>Q94+'49'!R94</f>
        <v>48</v>
      </c>
      <c r="S94" s="73">
        <f>'[1]50'!$R94</f>
        <v>32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Q95+'49'!R95</f>
        <v>11</v>
      </c>
      <c r="S95" s="73">
        <f>'[1]50'!$R95</f>
        <v>6</v>
      </c>
      <c r="T95" s="66" t="s">
        <v>135</v>
      </c>
    </row>
    <row r="96" spans="1:20" ht="20.100000000000001" customHeight="1">
      <c r="A96" s="100" t="s">
        <v>136</v>
      </c>
      <c r="B96" s="92">
        <v>2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4</v>
      </c>
      <c r="K96" s="30">
        <v>0</v>
      </c>
      <c r="L96" s="30">
        <v>0</v>
      </c>
      <c r="M96" s="30">
        <v>4</v>
      </c>
      <c r="N96" s="30">
        <v>5</v>
      </c>
      <c r="O96" s="30">
        <v>1</v>
      </c>
      <c r="P96" s="63">
        <v>1</v>
      </c>
      <c r="Q96" s="33">
        <f t="shared" si="1"/>
        <v>17</v>
      </c>
      <c r="R96" s="34">
        <f>Q96+'49'!R96</f>
        <v>1058</v>
      </c>
      <c r="S96" s="73">
        <f>'[1]50'!$R96</f>
        <v>1555</v>
      </c>
      <c r="T96" s="66" t="s">
        <v>137</v>
      </c>
    </row>
    <row r="97" spans="1:20" ht="20.100000000000001" customHeight="1">
      <c r="A97" s="100" t="s">
        <v>138</v>
      </c>
      <c r="B97" s="92">
        <v>3</v>
      </c>
      <c r="C97" s="30">
        <v>0</v>
      </c>
      <c r="D97" s="30">
        <v>0</v>
      </c>
      <c r="E97" s="30">
        <v>0</v>
      </c>
      <c r="F97" s="30">
        <v>1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1</v>
      </c>
      <c r="N97" s="30">
        <v>0</v>
      </c>
      <c r="O97" s="30">
        <v>0</v>
      </c>
      <c r="P97" s="63">
        <v>0</v>
      </c>
      <c r="Q97" s="33">
        <f t="shared" si="1"/>
        <v>5</v>
      </c>
      <c r="R97" s="34">
        <f>Q97+'49'!R97</f>
        <v>386</v>
      </c>
      <c r="S97" s="73">
        <f>'[1]50'!$R97</f>
        <v>500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>
        <f>Q98+'49'!R98</f>
        <v>271</v>
      </c>
      <c r="S98" s="73">
        <f>'[1]50'!$R98</f>
        <v>324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Q99+'49'!R99</f>
        <v>3</v>
      </c>
      <c r="S99" s="72">
        <f>'[1]50'!$R99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Q100+'49'!R100</f>
        <v>1</v>
      </c>
      <c r="S100" s="72">
        <f>'[1]50'!$R100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Q101+'49'!R101</f>
        <v>0</v>
      </c>
      <c r="S101" s="72">
        <f>'[1]50'!$R101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Q102+'49'!R102</f>
        <v>1</v>
      </c>
      <c r="S102" s="72">
        <f>'[1]50'!$R102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4</v>
      </c>
      <c r="K103" s="30">
        <v>0</v>
      </c>
      <c r="L103" s="30">
        <v>0</v>
      </c>
      <c r="M103" s="30">
        <v>2</v>
      </c>
      <c r="N103" s="30">
        <v>0</v>
      </c>
      <c r="O103" s="30">
        <v>1</v>
      </c>
      <c r="P103" s="63">
        <v>3</v>
      </c>
      <c r="Q103" s="33">
        <f t="shared" si="1"/>
        <v>10</v>
      </c>
      <c r="R103" s="34">
        <f>Q103+'49'!R103</f>
        <v>278</v>
      </c>
      <c r="S103" s="73">
        <f>'[1]50'!$R103</f>
        <v>201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Q104+'49'!R104</f>
        <v>15</v>
      </c>
      <c r="S104" s="72">
        <f>'[1]50'!$R104</f>
        <v>42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Q105+'49'!R105</f>
        <v>0</v>
      </c>
      <c r="S105" s="72">
        <f>'[1]50'!$R105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Q106+'49'!R106</f>
        <v>11</v>
      </c>
      <c r="S106" s="73">
        <f>'[1]50'!$R106</f>
        <v>16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1</v>
      </c>
      <c r="P107" s="63">
        <v>0</v>
      </c>
      <c r="Q107" s="33">
        <f t="shared" si="1"/>
        <v>1</v>
      </c>
      <c r="R107" s="34">
        <f>Q107+'49'!R107</f>
        <v>31</v>
      </c>
      <c r="S107" s="73">
        <f>'[1]50'!$R107</f>
        <v>27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Q108+'49'!R108</f>
        <v>23</v>
      </c>
      <c r="S108" s="73">
        <f>'[1]50'!$R108</f>
        <v>32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Q109+'49'!R109</f>
        <v>0</v>
      </c>
      <c r="S109" s="72">
        <f>'[1]50'!$R109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Q110+'49'!R110</f>
        <v>0</v>
      </c>
      <c r="S110" s="72">
        <f>'[1]50'!$R110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Q111+'49'!R111</f>
        <v>0</v>
      </c>
      <c r="S111" s="72">
        <f>'[1]50'!$R111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Q112+'49'!R112</f>
        <v>0</v>
      </c>
      <c r="S112" s="72">
        <f>'[1]50'!$R112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8</v>
      </c>
      <c r="C113" s="30">
        <v>0</v>
      </c>
      <c r="D113" s="30">
        <v>0</v>
      </c>
      <c r="E113" s="30">
        <v>0</v>
      </c>
      <c r="F113" s="30">
        <v>2</v>
      </c>
      <c r="G113" s="30">
        <v>0</v>
      </c>
      <c r="H113" s="30">
        <v>12</v>
      </c>
      <c r="I113" s="30">
        <v>0</v>
      </c>
      <c r="J113" s="30">
        <v>8</v>
      </c>
      <c r="K113" s="30">
        <v>0</v>
      </c>
      <c r="L113" s="30">
        <v>0</v>
      </c>
      <c r="M113" s="30">
        <v>0</v>
      </c>
      <c r="N113" s="30">
        <v>31</v>
      </c>
      <c r="O113" s="30">
        <v>0</v>
      </c>
      <c r="P113" s="63">
        <v>0</v>
      </c>
      <c r="Q113" s="33">
        <f t="shared" si="1"/>
        <v>61</v>
      </c>
      <c r="R113" s="34">
        <f>Q113+'49'!R113</f>
        <v>3683</v>
      </c>
      <c r="S113" s="73">
        <f>'[1]50'!$R113</f>
        <v>3446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>
        <f>Q114+'49'!R114</f>
        <v>220</v>
      </c>
      <c r="S114" s="73">
        <f>'[1]50'!$R114</f>
        <v>78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Q115+'49'!R115</f>
        <v>19</v>
      </c>
      <c r="S115" s="73">
        <f>'[1]50'!$R115</f>
        <v>8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1</v>
      </c>
      <c r="O116" s="30">
        <v>0</v>
      </c>
      <c r="P116" s="63">
        <v>0</v>
      </c>
      <c r="Q116" s="33">
        <f t="shared" si="1"/>
        <v>1</v>
      </c>
      <c r="R116" s="34">
        <f>Q116+'49'!R116</f>
        <v>129</v>
      </c>
      <c r="S116" s="73">
        <f>'[1]50'!$R116</f>
        <v>185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1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2</v>
      </c>
      <c r="R117" s="34">
        <f>Q117+'49'!R117</f>
        <v>51</v>
      </c>
      <c r="S117" s="73">
        <f>'[1]50'!$R117</f>
        <v>63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42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3">
        <f t="shared" si="1"/>
        <v>42</v>
      </c>
      <c r="R118" s="34">
        <f>Q118+'49'!R118</f>
        <v>1554</v>
      </c>
      <c r="S118" s="73">
        <f>'[1]50'!$R118</f>
        <v>4124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Q119+'49'!R119</f>
        <v>0</v>
      </c>
      <c r="S119" s="72">
        <f>'[1]50'!$R119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Q120+'49'!R120</f>
        <v>0</v>
      </c>
      <c r="S120" s="72">
        <f>'[1]50'!$R120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Q121+'49'!R121</f>
        <v>8</v>
      </c>
      <c r="S121" s="73">
        <f>'[1]50'!$R121</f>
        <v>23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Q122+'49'!R122</f>
        <v>774</v>
      </c>
      <c r="S122" s="73">
        <f>'[1]50'!$R122</f>
        <v>1812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Q123+'49'!R123</f>
        <v>0</v>
      </c>
      <c r="S123" s="72">
        <f>'[1]50'!$R123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Q124+'49'!R124</f>
        <v>0</v>
      </c>
      <c r="S124" s="72">
        <f>'[1]50'!$R124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Q125+'49'!R125</f>
        <v>0</v>
      </c>
      <c r="S125" s="84">
        <f>'[1]50'!$R125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Q126+'49'!R126</f>
        <v>0</v>
      </c>
      <c r="S126" s="84">
        <f>'[1]50'!$R126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Q127+'49'!R127</f>
        <v>0</v>
      </c>
      <c r="S127" s="85">
        <f>'[1]50'!$R127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Q128+'49'!R128</f>
        <v>50</v>
      </c>
      <c r="S128" s="86">
        <f>'[1]50'!$R128</f>
        <v>39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50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50</v>
      </c>
    </row>
    <row r="132" spans="1:20" ht="20.100000000000001" customHeight="1">
      <c r="A132" s="98" t="s">
        <v>200</v>
      </c>
      <c r="B132" s="92">
        <v>122</v>
      </c>
      <c r="C132" s="30">
        <v>23</v>
      </c>
      <c r="D132" s="30">
        <v>15</v>
      </c>
      <c r="E132" s="30">
        <v>29</v>
      </c>
      <c r="F132" s="30">
        <v>73</v>
      </c>
      <c r="G132" s="30">
        <v>11</v>
      </c>
      <c r="H132" s="30">
        <v>73</v>
      </c>
      <c r="I132" s="30">
        <v>47</v>
      </c>
      <c r="J132" s="30">
        <v>47</v>
      </c>
      <c r="K132" s="30">
        <v>98</v>
      </c>
      <c r="L132" s="30">
        <v>21</v>
      </c>
      <c r="M132" s="30">
        <v>53</v>
      </c>
      <c r="N132" s="30">
        <v>227</v>
      </c>
      <c r="O132" s="30">
        <v>35</v>
      </c>
      <c r="P132" s="63">
        <v>73</v>
      </c>
      <c r="Q132" s="33">
        <f t="shared" ref="Q132:Q137" si="2">SUM(B132:P132)</f>
        <v>947</v>
      </c>
      <c r="R132" s="34">
        <f>Q132+'49'!R132</f>
        <v>44252</v>
      </c>
      <c r="S132" s="88">
        <f>'[1]50'!$R132</f>
        <v>41624</v>
      </c>
      <c r="T132" s="81" t="s">
        <v>201</v>
      </c>
    </row>
    <row r="133" spans="1:20" ht="20.100000000000001" customHeight="1">
      <c r="A133" s="105" t="s">
        <v>202</v>
      </c>
      <c r="B133" s="92">
        <v>0</v>
      </c>
      <c r="C133" s="30">
        <v>0</v>
      </c>
      <c r="D133" s="30">
        <v>0</v>
      </c>
      <c r="E133" s="30">
        <v>0</v>
      </c>
      <c r="F133" s="30">
        <v>2</v>
      </c>
      <c r="G133" s="30">
        <v>0</v>
      </c>
      <c r="H133" s="30">
        <v>1</v>
      </c>
      <c r="I133" s="30">
        <v>1</v>
      </c>
      <c r="J133" s="30">
        <v>0</v>
      </c>
      <c r="K133" s="30">
        <v>0</v>
      </c>
      <c r="L133" s="30">
        <v>0</v>
      </c>
      <c r="M133" s="30">
        <v>1</v>
      </c>
      <c r="N133" s="30">
        <v>1</v>
      </c>
      <c r="O133" s="30">
        <v>0</v>
      </c>
      <c r="P133" s="63">
        <v>0</v>
      </c>
      <c r="Q133" s="33">
        <f t="shared" si="2"/>
        <v>6</v>
      </c>
      <c r="R133" s="34">
        <f>Q133+'49'!R133</f>
        <v>473</v>
      </c>
      <c r="S133" s="86">
        <f>'[1]50'!$R133</f>
        <v>529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2</v>
      </c>
      <c r="N134" s="30">
        <v>8</v>
      </c>
      <c r="O134" s="30">
        <v>1</v>
      </c>
      <c r="P134" s="63">
        <v>0</v>
      </c>
      <c r="Q134" s="51">
        <f t="shared" si="2"/>
        <v>11</v>
      </c>
      <c r="R134" s="34">
        <f>Q134+'49'!R134</f>
        <v>394</v>
      </c>
      <c r="S134" s="86">
        <f>'[1]50'!$R134</f>
        <v>377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Q135+'49'!R135</f>
        <v>0</v>
      </c>
      <c r="S135" s="86">
        <f>'[1]50'!$R135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13</v>
      </c>
      <c r="C136" s="30">
        <v>3</v>
      </c>
      <c r="D136" s="30">
        <v>2</v>
      </c>
      <c r="E136" s="30">
        <v>0</v>
      </c>
      <c r="F136" s="30">
        <v>20</v>
      </c>
      <c r="G136" s="30">
        <v>0</v>
      </c>
      <c r="H136" s="30">
        <v>6</v>
      </c>
      <c r="I136" s="30">
        <v>5</v>
      </c>
      <c r="J136" s="30">
        <v>1</v>
      </c>
      <c r="K136" s="30">
        <v>4</v>
      </c>
      <c r="L136" s="30">
        <v>7</v>
      </c>
      <c r="M136" s="30">
        <v>2</v>
      </c>
      <c r="N136" s="30">
        <v>47</v>
      </c>
      <c r="O136" s="30">
        <v>1</v>
      </c>
      <c r="P136" s="63">
        <v>11</v>
      </c>
      <c r="Q136" s="51">
        <f t="shared" si="2"/>
        <v>122</v>
      </c>
      <c r="R136" s="34">
        <f>Q136+'49'!R136</f>
        <v>4819</v>
      </c>
      <c r="S136" s="86">
        <f>'[1]50'!$R136</f>
        <v>4410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Q137+'49'!R137</f>
        <v>0</v>
      </c>
      <c r="S137" s="86">
        <f>'[1]50'!$R137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35" priority="34" operator="greaterThan">
      <formula>0</formula>
    </cfRule>
  </conditionalFormatting>
  <conditionalFormatting sqref="Q44">
    <cfRule type="cellIs" dxfId="134" priority="33" operator="greaterThan">
      <formula>0</formula>
    </cfRule>
  </conditionalFormatting>
  <conditionalFormatting sqref="Q46">
    <cfRule type="cellIs" dxfId="133" priority="32" operator="greaterThan">
      <formula>0</formula>
    </cfRule>
  </conditionalFormatting>
  <conditionalFormatting sqref="B46:P46">
    <cfRule type="cellIs" dxfId="132" priority="31" operator="greaterThan">
      <formula>0</formula>
    </cfRule>
  </conditionalFormatting>
  <conditionalFormatting sqref="B50:P51">
    <cfRule type="cellIs" dxfId="131" priority="30" operator="greaterThan">
      <formula>0</formula>
    </cfRule>
  </conditionalFormatting>
  <conditionalFormatting sqref="Q50:Q51">
    <cfRule type="cellIs" dxfId="130" priority="29" operator="greaterThan">
      <formula>0</formula>
    </cfRule>
  </conditionalFormatting>
  <conditionalFormatting sqref="Q54:Q56">
    <cfRule type="cellIs" dxfId="129" priority="28" operator="greaterThan">
      <formula>0</formula>
    </cfRule>
  </conditionalFormatting>
  <conditionalFormatting sqref="B54:P56">
    <cfRule type="cellIs" dxfId="128" priority="27" operator="greaterThan">
      <formula>0</formula>
    </cfRule>
  </conditionalFormatting>
  <conditionalFormatting sqref="Q72:Q73">
    <cfRule type="cellIs" dxfId="127" priority="26" operator="greaterThan">
      <formula>0</formula>
    </cfRule>
  </conditionalFormatting>
  <conditionalFormatting sqref="B72:P73">
    <cfRule type="cellIs" dxfId="126" priority="25" operator="greaterThan">
      <formula>0</formula>
    </cfRule>
  </conditionalFormatting>
  <conditionalFormatting sqref="Q81">
    <cfRule type="cellIs" dxfId="125" priority="24" operator="greaterThan">
      <formula>0</formula>
    </cfRule>
  </conditionalFormatting>
  <conditionalFormatting sqref="B81:P81">
    <cfRule type="cellIs" dxfId="124" priority="23" operator="greaterThan">
      <formula>0</formula>
    </cfRule>
  </conditionalFormatting>
  <conditionalFormatting sqref="Q76">
    <cfRule type="cellIs" dxfId="123" priority="22" operator="greaterThan">
      <formula>0</formula>
    </cfRule>
  </conditionalFormatting>
  <conditionalFormatting sqref="B76:P76">
    <cfRule type="cellIs" dxfId="122" priority="21" operator="greaterThan">
      <formula>0</formula>
    </cfRule>
  </conditionalFormatting>
  <conditionalFormatting sqref="Q79">
    <cfRule type="cellIs" dxfId="121" priority="20" operator="greaterThan">
      <formula>0</formula>
    </cfRule>
  </conditionalFormatting>
  <conditionalFormatting sqref="B79:P79">
    <cfRule type="cellIs" dxfId="120" priority="19" operator="greaterThan">
      <formula>0</formula>
    </cfRule>
  </conditionalFormatting>
  <conditionalFormatting sqref="Q83">
    <cfRule type="cellIs" dxfId="119" priority="18" operator="greaterThan">
      <formula>0</formula>
    </cfRule>
  </conditionalFormatting>
  <conditionalFormatting sqref="B83:P83">
    <cfRule type="cellIs" dxfId="118" priority="17" operator="greaterThan">
      <formula>0</formula>
    </cfRule>
  </conditionalFormatting>
  <conditionalFormatting sqref="Q100:Q102 Q104:Q105">
    <cfRule type="cellIs" dxfId="117" priority="16" operator="greaterThan">
      <formula>0</formula>
    </cfRule>
  </conditionalFormatting>
  <conditionalFormatting sqref="B104:P105 B100:P102">
    <cfRule type="cellIs" dxfId="116" priority="15" operator="greaterThan">
      <formula>0</formula>
    </cfRule>
  </conditionalFormatting>
  <conditionalFormatting sqref="Q109:Q111">
    <cfRule type="cellIs" dxfId="115" priority="14" operator="greaterThan">
      <formula>0</formula>
    </cfRule>
  </conditionalFormatting>
  <conditionalFormatting sqref="B109:P111">
    <cfRule type="cellIs" dxfId="114" priority="13" operator="greaterThan">
      <formula>0</formula>
    </cfRule>
  </conditionalFormatting>
  <conditionalFormatting sqref="Q119:Q120">
    <cfRule type="cellIs" dxfId="113" priority="12" operator="greaterThan">
      <formula>0</formula>
    </cfRule>
  </conditionalFormatting>
  <conditionalFormatting sqref="B119:P120">
    <cfRule type="cellIs" dxfId="112" priority="11" operator="greaterThan">
      <formula>0</formula>
    </cfRule>
  </conditionalFormatting>
  <conditionalFormatting sqref="Q123">
    <cfRule type="cellIs" dxfId="111" priority="10" operator="greaterThan">
      <formula>0</formula>
    </cfRule>
  </conditionalFormatting>
  <conditionalFormatting sqref="B123:P123">
    <cfRule type="cellIs" dxfId="110" priority="9" operator="greaterThan">
      <formula>0</formula>
    </cfRule>
  </conditionalFormatting>
  <conditionalFormatting sqref="Q125:Q127">
    <cfRule type="cellIs" dxfId="109" priority="8" operator="greaterThan">
      <formula>0</formula>
    </cfRule>
  </conditionalFormatting>
  <conditionalFormatting sqref="B125:P127">
    <cfRule type="cellIs" dxfId="108" priority="7" operator="greaterThan">
      <formula>0</formula>
    </cfRule>
  </conditionalFormatting>
  <conditionalFormatting sqref="Q124">
    <cfRule type="cellIs" dxfId="107" priority="6" operator="greaterThan">
      <formula>0</formula>
    </cfRule>
  </conditionalFormatting>
  <conditionalFormatting sqref="B124:P124">
    <cfRule type="cellIs" dxfId="106" priority="5" operator="greaterThan">
      <formula>0</formula>
    </cfRule>
  </conditionalFormatting>
  <conditionalFormatting sqref="Q112">
    <cfRule type="cellIs" dxfId="105" priority="4" operator="greaterThan">
      <formula>0</formula>
    </cfRule>
  </conditionalFormatting>
  <conditionalFormatting sqref="B112:P112">
    <cfRule type="cellIs" dxfId="104" priority="3" operator="greaterThan">
      <formula>0</formula>
    </cfRule>
  </conditionalFormatting>
  <conditionalFormatting sqref="Q99">
    <cfRule type="cellIs" dxfId="103" priority="2" operator="greaterThan">
      <formula>0</formula>
    </cfRule>
  </conditionalFormatting>
  <conditionalFormatting sqref="B99:P99">
    <cfRule type="cellIs" dxfId="102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3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SUM('50'!L13,"1")</f>
        <v>44178</v>
      </c>
      <c r="J13" s="151"/>
      <c r="K13" s="111" t="s">
        <v>222</v>
      </c>
      <c r="L13" s="151">
        <f>I13+6</f>
        <v>44184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51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51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51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51</v>
      </c>
    </row>
    <row r="43" spans="1:20" s="29" customFormat="1" ht="20.100000000000001" customHeight="1">
      <c r="A43" s="98" t="s">
        <v>39</v>
      </c>
      <c r="B43" s="91">
        <v>3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1</v>
      </c>
      <c r="O43" s="30">
        <v>0</v>
      </c>
      <c r="P43" s="63">
        <v>0</v>
      </c>
      <c r="Q43" s="27">
        <f>SUM(B43:P43)</f>
        <v>4</v>
      </c>
      <c r="R43" s="28">
        <f>Q43+'50'!R43</f>
        <v>732</v>
      </c>
      <c r="S43" s="71">
        <f>'[1]51'!$R43</f>
        <v>1146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Q44+'50'!R44</f>
        <v>0</v>
      </c>
      <c r="S44" s="72">
        <f>'[1]51'!$R44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Q45+'50'!R45</f>
        <v>2</v>
      </c>
      <c r="S45" s="73">
        <f>'[2]51'!$R45</f>
        <v>3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Q46+'50'!R46</f>
        <v>1</v>
      </c>
      <c r="S46" s="72">
        <f>'[2]51'!$R46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Q47+'50'!R47</f>
        <v>3</v>
      </c>
      <c r="S47" s="73">
        <f>'[2]51'!$R47</f>
        <v>9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Q48+'50'!R48</f>
        <v>306</v>
      </c>
      <c r="S48" s="73">
        <f>'[2]51'!$R48</f>
        <v>386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Q49+'50'!R49</f>
        <v>1</v>
      </c>
      <c r="S49" s="73">
        <f>'[2]51'!$R49</f>
        <v>6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Q50+'50'!R50</f>
        <v>0</v>
      </c>
      <c r="S50" s="72">
        <f>'[2]51'!$R50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Q51+'50'!R51</f>
        <v>1</v>
      </c>
      <c r="S51" s="72">
        <f>'[2]51'!$R51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4</v>
      </c>
      <c r="P52" s="63">
        <v>0</v>
      </c>
      <c r="Q52" s="33">
        <f t="shared" si="0"/>
        <v>4</v>
      </c>
      <c r="R52" s="34">
        <f>Q52+'50'!R52</f>
        <v>143</v>
      </c>
      <c r="S52" s="73">
        <f>'[2]51'!$R52</f>
        <v>309</v>
      </c>
      <c r="T52" s="66" t="s">
        <v>56</v>
      </c>
    </row>
    <row r="53" spans="1:20" ht="20.100000000000001" customHeight="1">
      <c r="A53" s="100" t="s">
        <v>57</v>
      </c>
      <c r="B53" s="92">
        <v>11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6</v>
      </c>
      <c r="I53" s="30">
        <v>2</v>
      </c>
      <c r="J53" s="30">
        <v>0</v>
      </c>
      <c r="K53" s="30">
        <v>0</v>
      </c>
      <c r="L53" s="30">
        <v>0</v>
      </c>
      <c r="M53" s="30">
        <v>0</v>
      </c>
      <c r="N53" s="30">
        <v>14</v>
      </c>
      <c r="O53" s="30">
        <v>0</v>
      </c>
      <c r="P53" s="63">
        <v>0</v>
      </c>
      <c r="Q53" s="33">
        <f t="shared" si="0"/>
        <v>33</v>
      </c>
      <c r="R53" s="34">
        <f>Q53+'50'!R53</f>
        <v>1467</v>
      </c>
      <c r="S53" s="73">
        <f>'[2]51'!$R53</f>
        <v>1478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Q54+'50'!R54</f>
        <v>0</v>
      </c>
      <c r="S54" s="72">
        <f>'[2]51'!$R54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Q55+'50'!R55</f>
        <v>0</v>
      </c>
      <c r="S55" s="72">
        <f>'[2]51'!$R55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Q56+'50'!R56</f>
        <v>0</v>
      </c>
      <c r="S56" s="72">
        <f>'[2]51'!$R56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Q57+'50'!R57</f>
        <v>21</v>
      </c>
      <c r="S57" s="73">
        <f>'[2]51'!$R57</f>
        <v>65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Q58+'50'!R58</f>
        <v>25</v>
      </c>
      <c r="S58" s="73">
        <f>'[2]51'!$R58</f>
        <v>27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Q59+'50'!R59</f>
        <v>6</v>
      </c>
      <c r="S59" s="73">
        <f>'[2]51'!$R59</f>
        <v>11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Q60+'50'!R60</f>
        <v>0</v>
      </c>
      <c r="S60" s="73">
        <f>'[2]51'!$R60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Q61+'50'!R61</f>
        <v>1</v>
      </c>
      <c r="S61" s="73">
        <f>'[2]51'!$R61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Q62+'50'!R62</f>
        <v>22</v>
      </c>
      <c r="S62" s="73">
        <f>'[2]51'!$R62</f>
        <v>43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Q63+'50'!R63</f>
        <v>6</v>
      </c>
      <c r="S63" s="73">
        <f>'[2]51'!$R63</f>
        <v>1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1</v>
      </c>
      <c r="O64" s="30">
        <v>0</v>
      </c>
      <c r="P64" s="63">
        <v>0</v>
      </c>
      <c r="Q64" s="33">
        <f t="shared" si="0"/>
        <v>1</v>
      </c>
      <c r="R64" s="34">
        <f>Q64+'50'!R64</f>
        <v>14</v>
      </c>
      <c r="S64" s="73">
        <f>'[2]51'!$R64</f>
        <v>13</v>
      </c>
      <c r="T64" s="66" t="s">
        <v>84</v>
      </c>
    </row>
    <row r="65" spans="1:20" ht="20.100000000000001" customHeight="1">
      <c r="A65" s="100" t="s">
        <v>85</v>
      </c>
      <c r="B65" s="92">
        <v>2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2</v>
      </c>
      <c r="R65" s="34">
        <f>Q65+'50'!R65</f>
        <v>88</v>
      </c>
      <c r="S65" s="73">
        <f>'[2]51'!$R65</f>
        <v>174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Q66+'50'!R66</f>
        <v>5</v>
      </c>
      <c r="S66" s="73">
        <f>'[2]51'!$R66</f>
        <v>2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Q67+'50'!R67</f>
        <v>15</v>
      </c>
      <c r="S67" s="73">
        <f>'[2]51'!$R67</f>
        <v>17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1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9</v>
      </c>
      <c r="O68" s="30">
        <v>2</v>
      </c>
      <c r="P68" s="63">
        <v>0</v>
      </c>
      <c r="Q68" s="33">
        <f t="shared" si="0"/>
        <v>12</v>
      </c>
      <c r="R68" s="34">
        <f>Q68+'50'!R68</f>
        <v>526</v>
      </c>
      <c r="S68" s="73">
        <f>'[2]51'!$R68</f>
        <v>526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Q69+'50'!R69</f>
        <v>4</v>
      </c>
      <c r="S69" s="73">
        <f>'[2]51'!$R69</f>
        <v>11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Q70+'50'!R70</f>
        <v>12</v>
      </c>
      <c r="S70" s="73">
        <f>'[2]51'!$R70</f>
        <v>20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Q71+'50'!R71</f>
        <v>108</v>
      </c>
      <c r="S71" s="73">
        <f>'[2]51'!$R71</f>
        <v>172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Q72+'50'!R72</f>
        <v>0</v>
      </c>
      <c r="S72" s="72">
        <f>'[2]51'!$R72</f>
        <v>2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Q73+'50'!R73</f>
        <v>0</v>
      </c>
      <c r="S73" s="72">
        <f>'[2]51'!$R73</f>
        <v>0</v>
      </c>
      <c r="T73" s="66" t="s">
        <v>224</v>
      </c>
    </row>
    <row r="74" spans="1:20" ht="20.100000000000001" customHeight="1">
      <c r="A74" s="101" t="s">
        <v>98</v>
      </c>
      <c r="B74" s="92">
        <v>1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1</v>
      </c>
      <c r="R74" s="34">
        <f>Q74+'50'!R74</f>
        <v>97</v>
      </c>
      <c r="S74" s="73">
        <f>'[2]51'!$R74</f>
        <v>246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Q75+'50'!R75</f>
        <v>11</v>
      </c>
      <c r="S75" s="73">
        <f>'[2]51'!$R75</f>
        <v>2687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Q76+'50'!R76</f>
        <v>0</v>
      </c>
      <c r="S76" s="72">
        <f>'[2]51'!$R76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Q77+'50'!R77</f>
        <v>4</v>
      </c>
      <c r="S77" s="73">
        <f>'[2]51'!$R77</f>
        <v>9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2</v>
      </c>
      <c r="P78" s="63">
        <v>0</v>
      </c>
      <c r="Q78" s="33">
        <f t="shared" si="0"/>
        <v>2</v>
      </c>
      <c r="R78" s="34">
        <f>Q78+'50'!R78</f>
        <v>92</v>
      </c>
      <c r="S78" s="73">
        <f>'[2]51'!$R78</f>
        <v>53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Q79+'50'!R79</f>
        <v>4</v>
      </c>
      <c r="S79" s="72">
        <f>'[2]51'!$R79</f>
        <v>1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Q80+'50'!R80</f>
        <v>0</v>
      </c>
      <c r="S80" s="73">
        <f>'[2]51'!$R80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Q81+'50'!R81</f>
        <v>0</v>
      </c>
      <c r="S81" s="72">
        <f>'[2]51'!$R81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5</v>
      </c>
      <c r="D82" s="30">
        <v>0</v>
      </c>
      <c r="E82" s="30">
        <v>0</v>
      </c>
      <c r="F82" s="30">
        <v>0</v>
      </c>
      <c r="G82" s="30">
        <v>0</v>
      </c>
      <c r="H82" s="30">
        <v>1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16</v>
      </c>
      <c r="O82" s="30">
        <v>3</v>
      </c>
      <c r="P82" s="63">
        <v>0</v>
      </c>
      <c r="Q82" s="33">
        <f t="shared" si="0"/>
        <v>25</v>
      </c>
      <c r="R82" s="34">
        <f>Q82+'50'!R82</f>
        <v>1291</v>
      </c>
      <c r="S82" s="73">
        <f>'[2]51'!$R82</f>
        <v>1315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Q83+'50'!R83</f>
        <v>0</v>
      </c>
      <c r="S83" s="72">
        <f>'[2]51'!$R83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2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3</v>
      </c>
      <c r="R84" s="77">
        <f>Q84+'50'!R84</f>
        <v>71</v>
      </c>
      <c r="S84" s="75">
        <f>'[2]51'!$R84</f>
        <v>79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51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51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Q87+'50'!R87</f>
        <v>1</v>
      </c>
      <c r="S87" s="73">
        <f>'[1]51'!$R87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2</v>
      </c>
      <c r="P88" s="63">
        <v>0</v>
      </c>
      <c r="Q88" s="33">
        <f t="shared" si="1"/>
        <v>2</v>
      </c>
      <c r="R88" s="34">
        <f>Q88+'50'!R88</f>
        <v>90</v>
      </c>
      <c r="S88" s="73">
        <f>'[1]51'!$R88</f>
        <v>248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1</v>
      </c>
      <c r="P89" s="63">
        <v>0</v>
      </c>
      <c r="Q89" s="33">
        <f t="shared" si="1"/>
        <v>1</v>
      </c>
      <c r="R89" s="34">
        <f>Q89+'50'!R89</f>
        <v>96</v>
      </c>
      <c r="S89" s="73">
        <f>'[1]51'!$R89</f>
        <v>12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1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2</v>
      </c>
      <c r="R90" s="34">
        <f>Q90+'50'!R90</f>
        <v>118</v>
      </c>
      <c r="S90" s="73">
        <f>'[1]51'!$R90</f>
        <v>95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Q91+'50'!R91</f>
        <v>5</v>
      </c>
      <c r="S91" s="73">
        <f>'[1]51'!$R91</f>
        <v>10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Q92+'50'!R92</f>
        <v>0</v>
      </c>
      <c r="S92" s="73">
        <f>'[1]51'!$R92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Q93+'50'!R93</f>
        <v>49</v>
      </c>
      <c r="S93" s="73">
        <f>'[1]51'!$R93</f>
        <v>80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Q94+'50'!R94</f>
        <v>48</v>
      </c>
      <c r="S94" s="73">
        <f>'[1]51'!$R94</f>
        <v>32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Q95+'50'!R95</f>
        <v>11</v>
      </c>
      <c r="S95" s="73">
        <f>'[1]51'!$R95</f>
        <v>6</v>
      </c>
      <c r="T95" s="66" t="s">
        <v>135</v>
      </c>
    </row>
    <row r="96" spans="1:20" ht="20.100000000000001" customHeight="1">
      <c r="A96" s="100" t="s">
        <v>136</v>
      </c>
      <c r="B96" s="92">
        <v>18</v>
      </c>
      <c r="C96" s="30">
        <v>1</v>
      </c>
      <c r="D96" s="30">
        <v>0</v>
      </c>
      <c r="E96" s="30">
        <v>0</v>
      </c>
      <c r="F96" s="30">
        <v>0</v>
      </c>
      <c r="G96" s="30">
        <v>3</v>
      </c>
      <c r="H96" s="30">
        <v>2</v>
      </c>
      <c r="I96" s="30">
        <v>2</v>
      </c>
      <c r="J96" s="30">
        <v>0</v>
      </c>
      <c r="K96" s="30">
        <v>0</v>
      </c>
      <c r="L96" s="30">
        <v>0</v>
      </c>
      <c r="M96" s="30">
        <v>0</v>
      </c>
      <c r="N96" s="30">
        <v>4</v>
      </c>
      <c r="O96" s="30">
        <v>1</v>
      </c>
      <c r="P96" s="63">
        <v>0</v>
      </c>
      <c r="Q96" s="33">
        <f t="shared" si="1"/>
        <v>31</v>
      </c>
      <c r="R96" s="34">
        <f>Q96+'50'!R96</f>
        <v>1089</v>
      </c>
      <c r="S96" s="73">
        <f>'[1]51'!$R96</f>
        <v>1588</v>
      </c>
      <c r="T96" s="66" t="s">
        <v>137</v>
      </c>
    </row>
    <row r="97" spans="1:20" ht="20.100000000000001" customHeight="1">
      <c r="A97" s="100" t="s">
        <v>138</v>
      </c>
      <c r="B97" s="92">
        <v>4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1</v>
      </c>
      <c r="P97" s="63">
        <v>0</v>
      </c>
      <c r="Q97" s="33">
        <f t="shared" si="1"/>
        <v>5</v>
      </c>
      <c r="R97" s="34">
        <f>Q97+'50'!R97</f>
        <v>391</v>
      </c>
      <c r="S97" s="73">
        <f>'[1]51'!$R97</f>
        <v>505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1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1</v>
      </c>
      <c r="R98" s="34">
        <f>Q98+'50'!R98</f>
        <v>272</v>
      </c>
      <c r="S98" s="73">
        <f>'[1]51'!$R98</f>
        <v>328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Q99+'50'!R99</f>
        <v>3</v>
      </c>
      <c r="S99" s="72">
        <f>'[1]51'!$R99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Q100+'50'!R100</f>
        <v>1</v>
      </c>
      <c r="S100" s="72">
        <f>'[1]51'!$R100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Q101+'50'!R101</f>
        <v>0</v>
      </c>
      <c r="S101" s="72">
        <f>'[1]51'!$R101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Q102+'50'!R102</f>
        <v>1</v>
      </c>
      <c r="S102" s="72">
        <f>'[1]51'!$R102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</v>
      </c>
      <c r="I103" s="30">
        <v>1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2</v>
      </c>
      <c r="R103" s="34">
        <f>Q103+'50'!R103</f>
        <v>280</v>
      </c>
      <c r="S103" s="73">
        <f>'[1]51'!$R103</f>
        <v>201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Q104+'50'!R104</f>
        <v>15</v>
      </c>
      <c r="S104" s="72">
        <f>'[1]51'!$R104</f>
        <v>43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Q105+'50'!R105</f>
        <v>0</v>
      </c>
      <c r="S105" s="72">
        <f>'[1]51'!$R105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Q106+'50'!R106</f>
        <v>11</v>
      </c>
      <c r="S106" s="73">
        <f>'[1]51'!$R106</f>
        <v>16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1</v>
      </c>
      <c r="I107" s="30">
        <v>1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2</v>
      </c>
      <c r="R107" s="34">
        <f>Q107+'50'!R107</f>
        <v>33</v>
      </c>
      <c r="S107" s="73">
        <f>'[1]51'!$R107</f>
        <v>27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Q108+'50'!R108</f>
        <v>23</v>
      </c>
      <c r="S108" s="73">
        <f>'[1]51'!$R108</f>
        <v>33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Q109+'50'!R109</f>
        <v>0</v>
      </c>
      <c r="S109" s="72">
        <f>'[1]51'!$R109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Q110+'50'!R110</f>
        <v>0</v>
      </c>
      <c r="S110" s="72">
        <f>'[1]51'!$R110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Q111+'50'!R111</f>
        <v>0</v>
      </c>
      <c r="S111" s="72">
        <f>'[1]51'!$R111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Q112+'50'!R112</f>
        <v>0</v>
      </c>
      <c r="S112" s="72">
        <f>'[1]51'!$R112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14</v>
      </c>
      <c r="C113" s="30">
        <v>3</v>
      </c>
      <c r="D113" s="30">
        <v>0</v>
      </c>
      <c r="E113" s="30">
        <v>0</v>
      </c>
      <c r="F113" s="30">
        <v>0</v>
      </c>
      <c r="G113" s="30">
        <v>1</v>
      </c>
      <c r="H113" s="30">
        <v>8</v>
      </c>
      <c r="I113" s="30">
        <v>4</v>
      </c>
      <c r="J113" s="30">
        <v>0</v>
      </c>
      <c r="K113" s="30">
        <v>0</v>
      </c>
      <c r="L113" s="30">
        <v>0</v>
      </c>
      <c r="M113" s="30">
        <v>0</v>
      </c>
      <c r="N113" s="30">
        <v>41</v>
      </c>
      <c r="O113" s="30">
        <v>0</v>
      </c>
      <c r="P113" s="63">
        <v>0</v>
      </c>
      <c r="Q113" s="33">
        <f t="shared" si="1"/>
        <v>71</v>
      </c>
      <c r="R113" s="34">
        <f>Q113+'50'!R113</f>
        <v>3754</v>
      </c>
      <c r="S113" s="73">
        <f>'[1]51'!$R113</f>
        <v>3569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3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1</v>
      </c>
      <c r="O114" s="30">
        <v>0</v>
      </c>
      <c r="P114" s="63">
        <v>0</v>
      </c>
      <c r="Q114" s="33">
        <f t="shared" si="1"/>
        <v>4</v>
      </c>
      <c r="R114" s="34">
        <f>Q114+'50'!R114</f>
        <v>224</v>
      </c>
      <c r="S114" s="73">
        <f>'[1]51'!$R114</f>
        <v>79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Q115+'50'!R115</f>
        <v>19</v>
      </c>
      <c r="S115" s="73">
        <f>'[1]51'!$R115</f>
        <v>8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1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1</v>
      </c>
      <c r="R116" s="34">
        <f>Q116+'50'!R116</f>
        <v>130</v>
      </c>
      <c r="S116" s="73">
        <f>'[1]51'!$R116</f>
        <v>195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1</v>
      </c>
      <c r="R117" s="34">
        <f>Q117+'50'!R117</f>
        <v>52</v>
      </c>
      <c r="S117" s="73">
        <f>'[1]51'!$R117</f>
        <v>68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65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3</v>
      </c>
      <c r="O118" s="30">
        <v>1</v>
      </c>
      <c r="P118" s="63">
        <v>0</v>
      </c>
      <c r="Q118" s="33">
        <f t="shared" si="1"/>
        <v>69</v>
      </c>
      <c r="R118" s="34">
        <f>Q118+'50'!R118</f>
        <v>1623</v>
      </c>
      <c r="S118" s="73">
        <f>'[1]51'!$R118</f>
        <v>4220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Q119+'50'!R119</f>
        <v>0</v>
      </c>
      <c r="S119" s="72">
        <f>'[1]51'!$R119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Q120+'50'!R120</f>
        <v>0</v>
      </c>
      <c r="S120" s="72">
        <f>'[1]51'!$R120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3</v>
      </c>
      <c r="G121" s="30">
        <v>0</v>
      </c>
      <c r="H121" s="30">
        <v>0</v>
      </c>
      <c r="I121" s="30">
        <v>1</v>
      </c>
      <c r="J121" s="30">
        <v>0</v>
      </c>
      <c r="K121" s="30">
        <v>0</v>
      </c>
      <c r="L121" s="30">
        <v>0</v>
      </c>
      <c r="M121" s="30">
        <v>0</v>
      </c>
      <c r="N121" s="30">
        <v>1</v>
      </c>
      <c r="O121" s="30">
        <v>0</v>
      </c>
      <c r="P121" s="63">
        <v>0</v>
      </c>
      <c r="Q121" s="33">
        <f t="shared" si="1"/>
        <v>5</v>
      </c>
      <c r="R121" s="34">
        <f>Q121+'50'!R121</f>
        <v>13</v>
      </c>
      <c r="S121" s="73">
        <f>'[1]51'!$R121</f>
        <v>23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1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1</v>
      </c>
      <c r="O122" s="30">
        <v>0</v>
      </c>
      <c r="P122" s="63">
        <v>0</v>
      </c>
      <c r="Q122" s="33">
        <f t="shared" si="1"/>
        <v>2</v>
      </c>
      <c r="R122" s="34">
        <f>Q122+'50'!R122</f>
        <v>776</v>
      </c>
      <c r="S122" s="73">
        <f>'[1]51'!$R122</f>
        <v>1877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Q123+'50'!R123</f>
        <v>0</v>
      </c>
      <c r="S123" s="72">
        <f>'[1]51'!$R123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Q124+'50'!R124</f>
        <v>0</v>
      </c>
      <c r="S124" s="72">
        <f>'[1]51'!$R124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Q125+'50'!R125</f>
        <v>0</v>
      </c>
      <c r="S125" s="84">
        <f>'[1]51'!$R125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Q126+'50'!R126</f>
        <v>0</v>
      </c>
      <c r="S126" s="84">
        <f>'[1]51'!$R126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Q127+'50'!R127</f>
        <v>0</v>
      </c>
      <c r="S127" s="85">
        <f>'[1]51'!$R127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Q128+'50'!R128</f>
        <v>50</v>
      </c>
      <c r="S128" s="86">
        <f>'[1]51'!$R128</f>
        <v>39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51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51</v>
      </c>
    </row>
    <row r="132" spans="1:20" ht="20.100000000000001" customHeight="1">
      <c r="A132" s="98" t="s">
        <v>200</v>
      </c>
      <c r="B132" s="92">
        <v>109</v>
      </c>
      <c r="C132" s="30">
        <v>13</v>
      </c>
      <c r="D132" s="30">
        <v>11</v>
      </c>
      <c r="E132" s="30">
        <v>55</v>
      </c>
      <c r="F132" s="30">
        <v>71</v>
      </c>
      <c r="G132" s="30">
        <v>17</v>
      </c>
      <c r="H132" s="30">
        <v>79</v>
      </c>
      <c r="I132" s="30">
        <v>35</v>
      </c>
      <c r="J132" s="30">
        <v>54</v>
      </c>
      <c r="K132" s="30">
        <v>106</v>
      </c>
      <c r="L132" s="30">
        <v>23</v>
      </c>
      <c r="M132" s="30">
        <v>49</v>
      </c>
      <c r="N132" s="30">
        <v>181</v>
      </c>
      <c r="O132" s="30">
        <v>56</v>
      </c>
      <c r="P132" s="63">
        <v>74</v>
      </c>
      <c r="Q132" s="33">
        <f t="shared" ref="Q132:Q137" si="2">SUM(B132:P132)</f>
        <v>933</v>
      </c>
      <c r="R132" s="34">
        <f>Q132+'50'!R132</f>
        <v>45185</v>
      </c>
      <c r="S132" s="88">
        <f>'[1]51'!$R132</f>
        <v>42440</v>
      </c>
      <c r="T132" s="81" t="s">
        <v>201</v>
      </c>
    </row>
    <row r="133" spans="1:20" ht="20.100000000000001" customHeight="1">
      <c r="A133" s="105" t="s">
        <v>202</v>
      </c>
      <c r="B133" s="92">
        <v>6</v>
      </c>
      <c r="C133" s="30">
        <v>1</v>
      </c>
      <c r="D133" s="30">
        <v>0</v>
      </c>
      <c r="E133" s="30">
        <v>0</v>
      </c>
      <c r="F133" s="30">
        <v>1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1</v>
      </c>
      <c r="O133" s="30">
        <v>1</v>
      </c>
      <c r="P133" s="63">
        <v>0</v>
      </c>
      <c r="Q133" s="33">
        <f t="shared" si="2"/>
        <v>11</v>
      </c>
      <c r="R133" s="34">
        <f>Q133+'50'!R133</f>
        <v>484</v>
      </c>
      <c r="S133" s="86">
        <f>'[1]51'!$R133</f>
        <v>542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1</v>
      </c>
      <c r="O134" s="30">
        <v>1</v>
      </c>
      <c r="P134" s="63">
        <v>0</v>
      </c>
      <c r="Q134" s="51">
        <f t="shared" si="2"/>
        <v>3</v>
      </c>
      <c r="R134" s="34">
        <f>Q134+'50'!R134</f>
        <v>397</v>
      </c>
      <c r="S134" s="86">
        <f>'[1]51'!$R134</f>
        <v>387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Q135+'50'!R135</f>
        <v>0</v>
      </c>
      <c r="S135" s="86">
        <f>'[1]51'!$R135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6</v>
      </c>
      <c r="C136" s="30">
        <v>3</v>
      </c>
      <c r="D136" s="30">
        <v>2</v>
      </c>
      <c r="E136" s="30">
        <v>0</v>
      </c>
      <c r="F136" s="30">
        <v>19</v>
      </c>
      <c r="G136" s="30">
        <v>0</v>
      </c>
      <c r="H136" s="30">
        <v>12</v>
      </c>
      <c r="I136" s="30">
        <v>7</v>
      </c>
      <c r="J136" s="30">
        <v>0</v>
      </c>
      <c r="K136" s="30">
        <v>11</v>
      </c>
      <c r="L136" s="30">
        <v>5</v>
      </c>
      <c r="M136" s="30">
        <v>1</v>
      </c>
      <c r="N136" s="30">
        <v>18</v>
      </c>
      <c r="O136" s="30">
        <v>2</v>
      </c>
      <c r="P136" s="63">
        <v>10</v>
      </c>
      <c r="Q136" s="51">
        <f t="shared" si="2"/>
        <v>96</v>
      </c>
      <c r="R136" s="34">
        <f>Q136+'50'!R136</f>
        <v>4915</v>
      </c>
      <c r="S136" s="86">
        <f>'[1]51'!$R136</f>
        <v>4494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Q137+'50'!R137</f>
        <v>0</v>
      </c>
      <c r="S137" s="86">
        <f>'[1]51'!$R137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01" priority="34" operator="greaterThan">
      <formula>0</formula>
    </cfRule>
  </conditionalFormatting>
  <conditionalFormatting sqref="Q44">
    <cfRule type="cellIs" dxfId="100" priority="33" operator="greaterThan">
      <formula>0</formula>
    </cfRule>
  </conditionalFormatting>
  <conditionalFormatting sqref="Q46">
    <cfRule type="cellIs" dxfId="99" priority="32" operator="greaterThan">
      <formula>0</formula>
    </cfRule>
  </conditionalFormatting>
  <conditionalFormatting sqref="B46:P46">
    <cfRule type="cellIs" dxfId="98" priority="31" operator="greaterThan">
      <formula>0</formula>
    </cfRule>
  </conditionalFormatting>
  <conditionalFormatting sqref="B50:P51">
    <cfRule type="cellIs" dxfId="97" priority="30" operator="greaterThan">
      <formula>0</formula>
    </cfRule>
  </conditionalFormatting>
  <conditionalFormatting sqref="Q50:Q51">
    <cfRule type="cellIs" dxfId="96" priority="29" operator="greaterThan">
      <formula>0</formula>
    </cfRule>
  </conditionalFormatting>
  <conditionalFormatting sqref="Q54:Q56">
    <cfRule type="cellIs" dxfId="95" priority="28" operator="greaterThan">
      <formula>0</formula>
    </cfRule>
  </conditionalFormatting>
  <conditionalFormatting sqref="B54:P56">
    <cfRule type="cellIs" dxfId="94" priority="27" operator="greaterThan">
      <formula>0</formula>
    </cfRule>
  </conditionalFormatting>
  <conditionalFormatting sqref="Q72:Q73">
    <cfRule type="cellIs" dxfId="93" priority="26" operator="greaterThan">
      <formula>0</formula>
    </cfRule>
  </conditionalFormatting>
  <conditionalFormatting sqref="B72:P73">
    <cfRule type="cellIs" dxfId="92" priority="25" operator="greaterThan">
      <formula>0</formula>
    </cfRule>
  </conditionalFormatting>
  <conditionalFormatting sqref="Q81">
    <cfRule type="cellIs" dxfId="91" priority="24" operator="greaterThan">
      <formula>0</formula>
    </cfRule>
  </conditionalFormatting>
  <conditionalFormatting sqref="B81:P81">
    <cfRule type="cellIs" dxfId="90" priority="23" operator="greaterThan">
      <formula>0</formula>
    </cfRule>
  </conditionalFormatting>
  <conditionalFormatting sqref="Q76">
    <cfRule type="cellIs" dxfId="89" priority="22" operator="greaterThan">
      <formula>0</formula>
    </cfRule>
  </conditionalFormatting>
  <conditionalFormatting sqref="B76:P76">
    <cfRule type="cellIs" dxfId="88" priority="21" operator="greaterThan">
      <formula>0</formula>
    </cfRule>
  </conditionalFormatting>
  <conditionalFormatting sqref="Q79">
    <cfRule type="cellIs" dxfId="87" priority="20" operator="greaterThan">
      <formula>0</formula>
    </cfRule>
  </conditionalFormatting>
  <conditionalFormatting sqref="B79:P79">
    <cfRule type="cellIs" dxfId="86" priority="19" operator="greaterThan">
      <formula>0</formula>
    </cfRule>
  </conditionalFormatting>
  <conditionalFormatting sqref="Q83">
    <cfRule type="cellIs" dxfId="85" priority="18" operator="greaterThan">
      <formula>0</formula>
    </cfRule>
  </conditionalFormatting>
  <conditionalFormatting sqref="B83:P83">
    <cfRule type="cellIs" dxfId="84" priority="17" operator="greaterThan">
      <formula>0</formula>
    </cfRule>
  </conditionalFormatting>
  <conditionalFormatting sqref="Q100:Q102 Q104:Q105">
    <cfRule type="cellIs" dxfId="83" priority="16" operator="greaterThan">
      <formula>0</formula>
    </cfRule>
  </conditionalFormatting>
  <conditionalFormatting sqref="B104:P105 B100:P102">
    <cfRule type="cellIs" dxfId="82" priority="15" operator="greaterThan">
      <formula>0</formula>
    </cfRule>
  </conditionalFormatting>
  <conditionalFormatting sqref="Q109:Q111">
    <cfRule type="cellIs" dxfId="81" priority="14" operator="greaterThan">
      <formula>0</formula>
    </cfRule>
  </conditionalFormatting>
  <conditionalFormatting sqref="B109:P111">
    <cfRule type="cellIs" dxfId="80" priority="13" operator="greaterThan">
      <formula>0</formula>
    </cfRule>
  </conditionalFormatting>
  <conditionalFormatting sqref="Q119:Q120">
    <cfRule type="cellIs" dxfId="79" priority="12" operator="greaterThan">
      <formula>0</formula>
    </cfRule>
  </conditionalFormatting>
  <conditionalFormatting sqref="B119:P120">
    <cfRule type="cellIs" dxfId="78" priority="11" operator="greaterThan">
      <formula>0</formula>
    </cfRule>
  </conditionalFormatting>
  <conditionalFormatting sqref="Q123">
    <cfRule type="cellIs" dxfId="77" priority="10" operator="greaterThan">
      <formula>0</formula>
    </cfRule>
  </conditionalFormatting>
  <conditionalFormatting sqref="B123:P123">
    <cfRule type="cellIs" dxfId="76" priority="9" operator="greaterThan">
      <formula>0</formula>
    </cfRule>
  </conditionalFormatting>
  <conditionalFormatting sqref="Q125:Q127">
    <cfRule type="cellIs" dxfId="75" priority="8" operator="greaterThan">
      <formula>0</formula>
    </cfRule>
  </conditionalFormatting>
  <conditionalFormatting sqref="B125:P127">
    <cfRule type="cellIs" dxfId="74" priority="7" operator="greaterThan">
      <formula>0</formula>
    </cfRule>
  </conditionalFormatting>
  <conditionalFormatting sqref="Q124">
    <cfRule type="cellIs" dxfId="73" priority="6" operator="greaterThan">
      <formula>0</formula>
    </cfRule>
  </conditionalFormatting>
  <conditionalFormatting sqref="B124:P124">
    <cfRule type="cellIs" dxfId="72" priority="5" operator="greaterThan">
      <formula>0</formula>
    </cfRule>
  </conditionalFormatting>
  <conditionalFormatting sqref="Q112">
    <cfRule type="cellIs" dxfId="71" priority="4" operator="greaterThan">
      <formula>0</formula>
    </cfRule>
  </conditionalFormatting>
  <conditionalFormatting sqref="B112:P112">
    <cfRule type="cellIs" dxfId="70" priority="3" operator="greaterThan">
      <formula>0</formula>
    </cfRule>
  </conditionalFormatting>
  <conditionalFormatting sqref="Q99">
    <cfRule type="cellIs" dxfId="69" priority="2" operator="greaterThan">
      <formula>0</formula>
    </cfRule>
  </conditionalFormatting>
  <conditionalFormatting sqref="B99:P99">
    <cfRule type="cellIs" dxfId="68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24" zoomScaleNormal="50" zoomScaleSheetLayoutView="100" workbookViewId="0">
      <selection activeCell="T139" sqref="T139:T140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SUM('51'!L13,"1")</f>
        <v>44185</v>
      </c>
      <c r="J13" s="151"/>
      <c r="K13" s="111" t="s">
        <v>222</v>
      </c>
      <c r="L13" s="151">
        <f>I13+6</f>
        <v>44191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52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52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52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52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2</v>
      </c>
      <c r="O43" s="30">
        <v>0</v>
      </c>
      <c r="P43" s="63">
        <v>0</v>
      </c>
      <c r="Q43" s="27">
        <f>SUM(B43:P43)</f>
        <v>2</v>
      </c>
      <c r="R43" s="28">
        <f>Q43+'51'!R43</f>
        <v>734</v>
      </c>
      <c r="S43" s="71">
        <f>'[1]52'!$R43</f>
        <v>1193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Q44+'51'!R44</f>
        <v>0</v>
      </c>
      <c r="S44" s="72">
        <f>'[1]52'!$R44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Q45+'51'!R45</f>
        <v>2</v>
      </c>
      <c r="S45" s="73">
        <f>'[1]52'!$R45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Q46+'51'!R46</f>
        <v>1</v>
      </c>
      <c r="S46" s="72">
        <f>'[1]52'!$R46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Q47+'51'!R47</f>
        <v>3</v>
      </c>
      <c r="S47" s="73">
        <f>'[1]52'!$R47</f>
        <v>4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Q48+'51'!R48</f>
        <v>306</v>
      </c>
      <c r="S48" s="73">
        <f>'[1]52'!$R48</f>
        <v>349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Q49+'51'!R49</f>
        <v>1</v>
      </c>
      <c r="S49" s="73">
        <f>'[1]52'!$R49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Q50+'51'!R50</f>
        <v>0</v>
      </c>
      <c r="S50" s="72">
        <f>'[1]52'!$R50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Q51+'51'!R51</f>
        <v>1</v>
      </c>
      <c r="S51" s="72">
        <f>'[1]52'!$R51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1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6</v>
      </c>
      <c r="P52" s="63">
        <v>0</v>
      </c>
      <c r="Q52" s="33">
        <f t="shared" si="0"/>
        <v>7</v>
      </c>
      <c r="R52" s="34">
        <f>Q52+'51'!R52</f>
        <v>150</v>
      </c>
      <c r="S52" s="73">
        <f>'[1]52'!$R52</f>
        <v>272</v>
      </c>
      <c r="T52" s="66" t="s">
        <v>56</v>
      </c>
    </row>
    <row r="53" spans="1:20" ht="20.100000000000001" customHeight="1">
      <c r="A53" s="100" t="s">
        <v>57</v>
      </c>
      <c r="B53" s="92">
        <v>11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3</v>
      </c>
      <c r="I53" s="30">
        <v>0</v>
      </c>
      <c r="J53" s="30">
        <v>0</v>
      </c>
      <c r="K53" s="30">
        <v>0</v>
      </c>
      <c r="L53" s="30">
        <v>0</v>
      </c>
      <c r="M53" s="30">
        <v>5</v>
      </c>
      <c r="N53" s="30">
        <v>12</v>
      </c>
      <c r="O53" s="30">
        <v>0</v>
      </c>
      <c r="P53" s="63">
        <v>0</v>
      </c>
      <c r="Q53" s="33">
        <f t="shared" si="0"/>
        <v>31</v>
      </c>
      <c r="R53" s="34">
        <f>Q53+'51'!R53</f>
        <v>1498</v>
      </c>
      <c r="S53" s="73">
        <f>'[1]52'!$R53</f>
        <v>1395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Q54+'51'!R54</f>
        <v>0</v>
      </c>
      <c r="S54" s="72">
        <f>'[1]52'!$R54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Q55+'51'!R55</f>
        <v>0</v>
      </c>
      <c r="S55" s="72">
        <f>'[1]52'!$R55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Q56+'51'!R56</f>
        <v>0</v>
      </c>
      <c r="S56" s="72">
        <f>'[1]52'!$R56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Q57+'51'!R57</f>
        <v>21</v>
      </c>
      <c r="S57" s="73">
        <f>'[1]52'!$R57</f>
        <v>93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Q58+'51'!R58</f>
        <v>25</v>
      </c>
      <c r="S58" s="73">
        <f>'[1]52'!$R58</f>
        <v>44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Q59+'51'!R59</f>
        <v>6</v>
      </c>
      <c r="S59" s="73">
        <f>'[1]52'!$R59</f>
        <v>15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Q60+'51'!R60</f>
        <v>0</v>
      </c>
      <c r="S60" s="73">
        <f>'[1]52'!$R60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Q61+'51'!R61</f>
        <v>1</v>
      </c>
      <c r="S61" s="73">
        <f>'[1]52'!$R61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Q62+'51'!R62</f>
        <v>22</v>
      </c>
      <c r="S62" s="73">
        <f>'[1]52'!$R62</f>
        <v>51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Q63+'51'!R63</f>
        <v>6</v>
      </c>
      <c r="S63" s="73">
        <f>'[1]52'!$R63</f>
        <v>8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Q64+'51'!R64</f>
        <v>14</v>
      </c>
      <c r="S64" s="73">
        <f>'[1]52'!$R64</f>
        <v>22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Q65+'51'!R65</f>
        <v>88</v>
      </c>
      <c r="S65" s="73">
        <f>'[1]52'!$R65</f>
        <v>165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Q66+'51'!R66</f>
        <v>5</v>
      </c>
      <c r="S66" s="73">
        <f>'[1]52'!$R66</f>
        <v>6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Q67+'51'!R67</f>
        <v>15</v>
      </c>
      <c r="S67" s="73">
        <f>'[1]52'!$R67</f>
        <v>27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1</v>
      </c>
      <c r="H68" s="30">
        <v>3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11</v>
      </c>
      <c r="O68" s="30">
        <v>0</v>
      </c>
      <c r="P68" s="63">
        <v>0</v>
      </c>
      <c r="Q68" s="33">
        <f t="shared" si="0"/>
        <v>15</v>
      </c>
      <c r="R68" s="34">
        <f>Q68+'51'!R68</f>
        <v>541</v>
      </c>
      <c r="S68" s="73">
        <f>'[1]52'!$R68</f>
        <v>530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Q69+'51'!R69</f>
        <v>4</v>
      </c>
      <c r="S69" s="73">
        <f>'[1]52'!$R69</f>
        <v>11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Q70+'51'!R70</f>
        <v>12</v>
      </c>
      <c r="S70" s="73">
        <f>'[1]52'!$R70</f>
        <v>21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2</v>
      </c>
      <c r="O71" s="30">
        <v>0</v>
      </c>
      <c r="P71" s="63">
        <v>0</v>
      </c>
      <c r="Q71" s="33">
        <f t="shared" si="0"/>
        <v>2</v>
      </c>
      <c r="R71" s="34">
        <f>Q71+'51'!R71</f>
        <v>110</v>
      </c>
      <c r="S71" s="73">
        <f>'[1]52'!$R71</f>
        <v>137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Q72+'51'!R72</f>
        <v>0</v>
      </c>
      <c r="S72" s="72">
        <f>'[1]52'!$R72</f>
        <v>7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Q73+'51'!R73</f>
        <v>0</v>
      </c>
      <c r="S73" s="72">
        <f>'[1]52'!$R73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Q74+'51'!R74</f>
        <v>97</v>
      </c>
      <c r="S74" s="73">
        <f>'[1]52'!$R74</f>
        <v>95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Q75+'51'!R75</f>
        <v>11</v>
      </c>
      <c r="S75" s="73">
        <f>'[1]52'!$R75</f>
        <v>1427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Q76+'51'!R76</f>
        <v>0</v>
      </c>
      <c r="S76" s="72">
        <f>'[1]52'!$R76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Q77+'51'!R77</f>
        <v>4</v>
      </c>
      <c r="S77" s="73">
        <f>'[1]52'!$R77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1</v>
      </c>
      <c r="O78" s="30">
        <v>0</v>
      </c>
      <c r="P78" s="63">
        <v>0</v>
      </c>
      <c r="Q78" s="33">
        <f t="shared" si="0"/>
        <v>1</v>
      </c>
      <c r="R78" s="34">
        <f>Q78+'51'!R78</f>
        <v>93</v>
      </c>
      <c r="S78" s="73">
        <f>'[1]52'!$R78</f>
        <v>96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Q79+'51'!R79</f>
        <v>4</v>
      </c>
      <c r="S79" s="72">
        <f>'[1]52'!$R79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Q80+'51'!R80</f>
        <v>0</v>
      </c>
      <c r="S80" s="73">
        <f>'[1]52'!$R80</f>
        <v>6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Q81+'51'!R81</f>
        <v>0</v>
      </c>
      <c r="S81" s="72">
        <f>'[1]52'!$R81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16</v>
      </c>
      <c r="I82" s="30">
        <v>0</v>
      </c>
      <c r="J82" s="30">
        <v>0</v>
      </c>
      <c r="K82" s="30">
        <v>0</v>
      </c>
      <c r="L82" s="30">
        <v>0</v>
      </c>
      <c r="M82" s="30">
        <v>1</v>
      </c>
      <c r="N82" s="30">
        <v>4</v>
      </c>
      <c r="O82" s="30">
        <v>4</v>
      </c>
      <c r="P82" s="63">
        <v>0</v>
      </c>
      <c r="Q82" s="33">
        <f t="shared" si="0"/>
        <v>25</v>
      </c>
      <c r="R82" s="34">
        <f>Q82+'51'!R82</f>
        <v>1316</v>
      </c>
      <c r="S82" s="73">
        <f>'[1]52'!$R82</f>
        <v>1403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Q83+'51'!R83</f>
        <v>0</v>
      </c>
      <c r="S83" s="72">
        <f>'[1]52'!$R83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0</v>
      </c>
      <c r="R84" s="77">
        <f>Q84+'51'!R84</f>
        <v>71</v>
      </c>
      <c r="S84" s="75">
        <f>'[1]52'!$R84</f>
        <v>101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52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52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Q87+'51'!R87</f>
        <v>1</v>
      </c>
      <c r="S87" s="73">
        <f>'[1]52'!$R87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1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1</v>
      </c>
      <c r="R88" s="34">
        <f>Q88+'51'!R88</f>
        <v>91</v>
      </c>
      <c r="S88" s="73">
        <f>'[1]52'!$R88</f>
        <v>252</v>
      </c>
      <c r="T88" s="66" t="s">
        <v>121</v>
      </c>
    </row>
    <row r="89" spans="1:20" ht="20.100000000000001" customHeight="1">
      <c r="A89" s="100" t="s">
        <v>122</v>
      </c>
      <c r="B89" s="92">
        <v>1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1</v>
      </c>
      <c r="R89" s="34">
        <f>Q89+'51'!R89</f>
        <v>97</v>
      </c>
      <c r="S89" s="73">
        <f>'[1]52'!$R89</f>
        <v>13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>
        <f>Q90+'51'!R90</f>
        <v>118</v>
      </c>
      <c r="S90" s="73">
        <f>'[1]52'!$R90</f>
        <v>99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Q91+'51'!R91</f>
        <v>5</v>
      </c>
      <c r="S91" s="73">
        <f>'[1]52'!$R91</f>
        <v>10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Q92+'51'!R92</f>
        <v>0</v>
      </c>
      <c r="S92" s="73">
        <f>'[1]52'!$R92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16</v>
      </c>
      <c r="O93" s="30">
        <v>0</v>
      </c>
      <c r="P93" s="63">
        <v>0</v>
      </c>
      <c r="Q93" s="33">
        <f t="shared" si="1"/>
        <v>16</v>
      </c>
      <c r="R93" s="34">
        <f>Q93+'51'!R93</f>
        <v>65</v>
      </c>
      <c r="S93" s="73">
        <f>'[1]52'!$R93</f>
        <v>90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Q94+'51'!R94</f>
        <v>48</v>
      </c>
      <c r="S94" s="73">
        <f>'[1]52'!$R94</f>
        <v>33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Q95+'51'!R95</f>
        <v>11</v>
      </c>
      <c r="S95" s="73">
        <f>'[1]52'!$R95</f>
        <v>6</v>
      </c>
      <c r="T95" s="66" t="s">
        <v>135</v>
      </c>
    </row>
    <row r="96" spans="1:20" ht="20.100000000000001" customHeight="1">
      <c r="A96" s="100" t="s">
        <v>136</v>
      </c>
      <c r="B96" s="92">
        <v>12</v>
      </c>
      <c r="C96" s="30">
        <v>0</v>
      </c>
      <c r="D96" s="30">
        <v>0</v>
      </c>
      <c r="E96" s="30">
        <v>0</v>
      </c>
      <c r="F96" s="30">
        <v>0</v>
      </c>
      <c r="G96" s="30">
        <v>2</v>
      </c>
      <c r="H96" s="30">
        <v>1</v>
      </c>
      <c r="I96" s="30">
        <v>0</v>
      </c>
      <c r="J96" s="30">
        <v>0</v>
      </c>
      <c r="K96" s="30">
        <v>0</v>
      </c>
      <c r="L96" s="30">
        <v>0</v>
      </c>
      <c r="M96" s="30">
        <v>1</v>
      </c>
      <c r="N96" s="30">
        <v>8</v>
      </c>
      <c r="O96" s="30">
        <v>0</v>
      </c>
      <c r="P96" s="63">
        <v>0</v>
      </c>
      <c r="Q96" s="33">
        <f t="shared" si="1"/>
        <v>24</v>
      </c>
      <c r="R96" s="34">
        <f>Q96+'51'!R96</f>
        <v>1113</v>
      </c>
      <c r="S96" s="73">
        <f>'[1]52'!$R96</f>
        <v>1614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2</v>
      </c>
      <c r="N97" s="30">
        <v>9</v>
      </c>
      <c r="O97" s="30">
        <v>0</v>
      </c>
      <c r="P97" s="63">
        <v>0</v>
      </c>
      <c r="Q97" s="33">
        <f t="shared" si="1"/>
        <v>11</v>
      </c>
      <c r="R97" s="34">
        <f>Q97+'51'!R97</f>
        <v>402</v>
      </c>
      <c r="S97" s="73">
        <f>'[1]52'!$R97</f>
        <v>508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2</v>
      </c>
      <c r="N98" s="30">
        <v>6</v>
      </c>
      <c r="O98" s="30">
        <v>0</v>
      </c>
      <c r="P98" s="63">
        <v>0</v>
      </c>
      <c r="Q98" s="33">
        <f t="shared" si="1"/>
        <v>8</v>
      </c>
      <c r="R98" s="34">
        <f>Q98+'51'!R98</f>
        <v>280</v>
      </c>
      <c r="S98" s="73">
        <f>'[1]52'!$R98</f>
        <v>331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Q99+'51'!R99</f>
        <v>3</v>
      </c>
      <c r="S99" s="72">
        <f>'[1]52'!$R99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Q100+'51'!R100</f>
        <v>1</v>
      </c>
      <c r="S100" s="72">
        <f>'[1]52'!$R100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Q101+'51'!R101</f>
        <v>0</v>
      </c>
      <c r="S101" s="72">
        <f>'[1]52'!$R101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Q102+'51'!R102</f>
        <v>1</v>
      </c>
      <c r="S102" s="72">
        <f>'[1]52'!$R102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1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1</v>
      </c>
      <c r="R103" s="34">
        <f>Q103+'51'!R103</f>
        <v>281</v>
      </c>
      <c r="S103" s="73">
        <f>'[1]52'!$R103</f>
        <v>201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Q104+'51'!R104</f>
        <v>15</v>
      </c>
      <c r="S104" s="72">
        <f>'[1]52'!$R104</f>
        <v>44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Q105+'51'!R105</f>
        <v>0</v>
      </c>
      <c r="S105" s="72">
        <f>'[1]52'!$R105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Q106+'51'!R106</f>
        <v>11</v>
      </c>
      <c r="S106" s="73">
        <f>'[1]52'!$R106</f>
        <v>16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Q107+'51'!R107</f>
        <v>33</v>
      </c>
      <c r="S107" s="73">
        <f>'[1]52'!$R107</f>
        <v>28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Q108+'51'!R108</f>
        <v>23</v>
      </c>
      <c r="S108" s="73">
        <f>'[1]52'!$R108</f>
        <v>34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Q109+'51'!R109</f>
        <v>0</v>
      </c>
      <c r="S109" s="72">
        <f>'[1]52'!$R109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Q110+'51'!R110</f>
        <v>0</v>
      </c>
      <c r="S110" s="72">
        <f>'[1]52'!$R110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Q111+'51'!R111</f>
        <v>0</v>
      </c>
      <c r="S111" s="72">
        <f>'[1]52'!$R111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Q112+'51'!R112</f>
        <v>0</v>
      </c>
      <c r="S112" s="72">
        <f>'[1]52'!$R112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15</v>
      </c>
      <c r="C113" s="30">
        <v>0</v>
      </c>
      <c r="D113" s="30">
        <v>0</v>
      </c>
      <c r="E113" s="30">
        <v>0</v>
      </c>
      <c r="F113" s="30">
        <v>0</v>
      </c>
      <c r="G113" s="30">
        <v>3</v>
      </c>
      <c r="H113" s="30">
        <v>2</v>
      </c>
      <c r="I113" s="30">
        <v>0</v>
      </c>
      <c r="J113" s="30">
        <v>0</v>
      </c>
      <c r="K113" s="30">
        <v>0</v>
      </c>
      <c r="L113" s="30">
        <v>0</v>
      </c>
      <c r="M113" s="30">
        <v>11</v>
      </c>
      <c r="N113" s="30">
        <v>36</v>
      </c>
      <c r="O113" s="30">
        <v>0</v>
      </c>
      <c r="P113" s="63">
        <v>0</v>
      </c>
      <c r="Q113" s="33">
        <f t="shared" si="1"/>
        <v>67</v>
      </c>
      <c r="R113" s="34">
        <f>Q113+'51'!R113</f>
        <v>3821</v>
      </c>
      <c r="S113" s="73">
        <f>'[1]52'!$R113</f>
        <v>3660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1</v>
      </c>
      <c r="O114" s="30">
        <v>0</v>
      </c>
      <c r="P114" s="63">
        <v>0</v>
      </c>
      <c r="Q114" s="33">
        <f t="shared" si="1"/>
        <v>1</v>
      </c>
      <c r="R114" s="34">
        <f>Q114+'51'!R114</f>
        <v>225</v>
      </c>
      <c r="S114" s="73">
        <f>'[1]52'!$R114</f>
        <v>81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Q115+'51'!R115</f>
        <v>19</v>
      </c>
      <c r="S115" s="73">
        <f>'[1]52'!$R115</f>
        <v>9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1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1</v>
      </c>
      <c r="R116" s="34">
        <f>Q116+'51'!R116</f>
        <v>131</v>
      </c>
      <c r="S116" s="73">
        <f>'[1]52'!$R116</f>
        <v>208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Q117+'51'!R117</f>
        <v>52</v>
      </c>
      <c r="S117" s="73">
        <f>'[1]52'!$R117</f>
        <v>71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31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4</v>
      </c>
      <c r="O118" s="30">
        <v>1</v>
      </c>
      <c r="P118" s="63">
        <v>0</v>
      </c>
      <c r="Q118" s="33">
        <f t="shared" si="1"/>
        <v>36</v>
      </c>
      <c r="R118" s="34">
        <f>Q118+'51'!R118</f>
        <v>1659</v>
      </c>
      <c r="S118" s="73">
        <f>'[1]52'!$R118</f>
        <v>4329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Q119+'51'!R119</f>
        <v>0</v>
      </c>
      <c r="S119" s="72">
        <f>'[1]52'!$R119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Q120+'51'!R120</f>
        <v>0</v>
      </c>
      <c r="S120" s="72">
        <f>'[1]52'!$R120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6</v>
      </c>
      <c r="P121" s="63">
        <v>0</v>
      </c>
      <c r="Q121" s="33">
        <f t="shared" si="1"/>
        <v>6</v>
      </c>
      <c r="R121" s="34">
        <f>Q121+'51'!R121</f>
        <v>19</v>
      </c>
      <c r="S121" s="73">
        <f>'[1]52'!$R121</f>
        <v>24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Q122+'51'!R122</f>
        <v>776</v>
      </c>
      <c r="S122" s="73">
        <f>'[1]52'!$R122</f>
        <v>2003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Q123+'51'!R123</f>
        <v>0</v>
      </c>
      <c r="S123" s="72">
        <f>'[1]52'!$R123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Q124+'51'!R124</f>
        <v>0</v>
      </c>
      <c r="S124" s="72">
        <f>'[1]52'!$R124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Q125+'51'!R125</f>
        <v>0</v>
      </c>
      <c r="S125" s="84">
        <f>'[1]52'!$R125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Q126+'51'!R126</f>
        <v>0</v>
      </c>
      <c r="S126" s="84">
        <f>'[1]52'!$R126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Q127+'51'!R127</f>
        <v>0</v>
      </c>
      <c r="S127" s="85">
        <f>'[1]52'!$R127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Q128+'51'!R128</f>
        <v>50</v>
      </c>
      <c r="S128" s="86">
        <f>'[1]52'!$R128</f>
        <v>39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52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52</v>
      </c>
    </row>
    <row r="132" spans="1:20" ht="20.100000000000001" customHeight="1">
      <c r="A132" s="98" t="s">
        <v>200</v>
      </c>
      <c r="B132" s="92">
        <v>98</v>
      </c>
      <c r="C132" s="30">
        <v>6</v>
      </c>
      <c r="D132" s="30">
        <v>10</v>
      </c>
      <c r="E132" s="30">
        <v>44</v>
      </c>
      <c r="F132" s="30">
        <v>68</v>
      </c>
      <c r="G132" s="30">
        <v>12</v>
      </c>
      <c r="H132" s="30">
        <v>113</v>
      </c>
      <c r="I132" s="30">
        <v>49</v>
      </c>
      <c r="J132" s="30">
        <v>48</v>
      </c>
      <c r="K132" s="30">
        <v>79</v>
      </c>
      <c r="L132" s="30">
        <v>30</v>
      </c>
      <c r="M132" s="30">
        <v>91</v>
      </c>
      <c r="N132" s="30">
        <v>236</v>
      </c>
      <c r="O132" s="30">
        <v>43</v>
      </c>
      <c r="P132" s="63">
        <v>82</v>
      </c>
      <c r="Q132" s="33">
        <f t="shared" ref="Q132:Q137" si="2">SUM(B132:P132)</f>
        <v>1009</v>
      </c>
      <c r="R132" s="34">
        <f>Q132+'51'!R132</f>
        <v>46194</v>
      </c>
      <c r="S132" s="88">
        <f>'[1]52'!$R132</f>
        <v>43379</v>
      </c>
      <c r="T132" s="81" t="s">
        <v>201</v>
      </c>
    </row>
    <row r="133" spans="1:20" ht="20.100000000000001" customHeight="1">
      <c r="A133" s="105" t="s">
        <v>202</v>
      </c>
      <c r="B133" s="92">
        <v>1</v>
      </c>
      <c r="C133" s="30">
        <v>0</v>
      </c>
      <c r="D133" s="30">
        <v>0</v>
      </c>
      <c r="E133" s="30">
        <v>1</v>
      </c>
      <c r="F133" s="30">
        <v>0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0</v>
      </c>
      <c r="M133" s="30">
        <v>8</v>
      </c>
      <c r="N133" s="30">
        <v>1</v>
      </c>
      <c r="O133" s="30">
        <v>0</v>
      </c>
      <c r="P133" s="63">
        <v>0</v>
      </c>
      <c r="Q133" s="33">
        <f t="shared" si="2"/>
        <v>12</v>
      </c>
      <c r="R133" s="34">
        <f>Q133+'51'!R133</f>
        <v>496</v>
      </c>
      <c r="S133" s="86">
        <f>'[1]52'!$R133</f>
        <v>554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2</v>
      </c>
      <c r="N134" s="30">
        <v>1</v>
      </c>
      <c r="O134" s="30">
        <v>1</v>
      </c>
      <c r="P134" s="63">
        <v>1</v>
      </c>
      <c r="Q134" s="51">
        <f t="shared" si="2"/>
        <v>5</v>
      </c>
      <c r="R134" s="34">
        <f>Q134+'51'!R134</f>
        <v>402</v>
      </c>
      <c r="S134" s="86">
        <f>'[1]52'!$R134</f>
        <v>400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Q135+'51'!R135</f>
        <v>0</v>
      </c>
      <c r="S135" s="86">
        <f>'[1]52'!$R135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13</v>
      </c>
      <c r="C136" s="30">
        <v>0</v>
      </c>
      <c r="D136" s="30">
        <v>3</v>
      </c>
      <c r="E136" s="30">
        <v>0</v>
      </c>
      <c r="F136" s="30">
        <v>11</v>
      </c>
      <c r="G136" s="30">
        <v>0</v>
      </c>
      <c r="H136" s="30">
        <v>23</v>
      </c>
      <c r="I136" s="30">
        <v>4</v>
      </c>
      <c r="J136" s="30">
        <v>1</v>
      </c>
      <c r="K136" s="30">
        <v>3</v>
      </c>
      <c r="L136" s="30">
        <v>7</v>
      </c>
      <c r="M136" s="30">
        <v>8</v>
      </c>
      <c r="N136" s="30">
        <v>26</v>
      </c>
      <c r="O136" s="30">
        <v>1</v>
      </c>
      <c r="P136" s="63">
        <v>10</v>
      </c>
      <c r="Q136" s="51">
        <f t="shared" si="2"/>
        <v>110</v>
      </c>
      <c r="R136" s="34">
        <f>Q136+'51'!R136</f>
        <v>5025</v>
      </c>
      <c r="S136" s="86">
        <f>'[1]52'!$R136</f>
        <v>4578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Q137+'51'!R137</f>
        <v>0</v>
      </c>
      <c r="S137" s="86">
        <f>'[1]52'!$R137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67" priority="34" operator="greaterThan">
      <formula>0</formula>
    </cfRule>
  </conditionalFormatting>
  <conditionalFormatting sqref="Q44">
    <cfRule type="cellIs" dxfId="66" priority="33" operator="greaterThan">
      <formula>0</formula>
    </cfRule>
  </conditionalFormatting>
  <conditionalFormatting sqref="Q46">
    <cfRule type="cellIs" dxfId="65" priority="32" operator="greaterThan">
      <formula>0</formula>
    </cfRule>
  </conditionalFormatting>
  <conditionalFormatting sqref="B46:P46">
    <cfRule type="cellIs" dxfId="64" priority="31" operator="greaterThan">
      <formula>0</formula>
    </cfRule>
  </conditionalFormatting>
  <conditionalFormatting sqref="B50:P51">
    <cfRule type="cellIs" dxfId="63" priority="30" operator="greaterThan">
      <formula>0</formula>
    </cfRule>
  </conditionalFormatting>
  <conditionalFormatting sqref="Q50:Q51">
    <cfRule type="cellIs" dxfId="62" priority="29" operator="greaterThan">
      <formula>0</formula>
    </cfRule>
  </conditionalFormatting>
  <conditionalFormatting sqref="Q54:Q56">
    <cfRule type="cellIs" dxfId="61" priority="28" operator="greaterThan">
      <formula>0</formula>
    </cfRule>
  </conditionalFormatting>
  <conditionalFormatting sqref="B54:P56">
    <cfRule type="cellIs" dxfId="60" priority="27" operator="greaterThan">
      <formula>0</formula>
    </cfRule>
  </conditionalFormatting>
  <conditionalFormatting sqref="Q72:Q73">
    <cfRule type="cellIs" dxfId="59" priority="26" operator="greaterThan">
      <formula>0</formula>
    </cfRule>
  </conditionalFormatting>
  <conditionalFormatting sqref="B72:P73">
    <cfRule type="cellIs" dxfId="58" priority="25" operator="greaterThan">
      <formula>0</formula>
    </cfRule>
  </conditionalFormatting>
  <conditionalFormatting sqref="Q81">
    <cfRule type="cellIs" dxfId="57" priority="24" operator="greaterThan">
      <formula>0</formula>
    </cfRule>
  </conditionalFormatting>
  <conditionalFormatting sqref="B81:P81">
    <cfRule type="cellIs" dxfId="56" priority="23" operator="greaterThan">
      <formula>0</formula>
    </cfRule>
  </conditionalFormatting>
  <conditionalFormatting sqref="Q76">
    <cfRule type="cellIs" dxfId="55" priority="22" operator="greaterThan">
      <formula>0</formula>
    </cfRule>
  </conditionalFormatting>
  <conditionalFormatting sqref="B76:P76">
    <cfRule type="cellIs" dxfId="54" priority="21" operator="greaterThan">
      <formula>0</formula>
    </cfRule>
  </conditionalFormatting>
  <conditionalFormatting sqref="Q79">
    <cfRule type="cellIs" dxfId="53" priority="20" operator="greaterThan">
      <formula>0</formula>
    </cfRule>
  </conditionalFormatting>
  <conditionalFormatting sqref="B79:P79">
    <cfRule type="cellIs" dxfId="52" priority="19" operator="greaterThan">
      <formula>0</formula>
    </cfRule>
  </conditionalFormatting>
  <conditionalFormatting sqref="Q83">
    <cfRule type="cellIs" dxfId="51" priority="18" operator="greaterThan">
      <formula>0</formula>
    </cfRule>
  </conditionalFormatting>
  <conditionalFormatting sqref="B83:P83">
    <cfRule type="cellIs" dxfId="50" priority="17" operator="greaterThan">
      <formula>0</formula>
    </cfRule>
  </conditionalFormatting>
  <conditionalFormatting sqref="Q100:Q102 Q104:Q105">
    <cfRule type="cellIs" dxfId="49" priority="16" operator="greaterThan">
      <formula>0</formula>
    </cfRule>
  </conditionalFormatting>
  <conditionalFormatting sqref="B104:P105 B100:P102">
    <cfRule type="cellIs" dxfId="48" priority="15" operator="greaterThan">
      <formula>0</formula>
    </cfRule>
  </conditionalFormatting>
  <conditionalFormatting sqref="Q109:Q111">
    <cfRule type="cellIs" dxfId="47" priority="14" operator="greaterThan">
      <formula>0</formula>
    </cfRule>
  </conditionalFormatting>
  <conditionalFormatting sqref="B109:P111">
    <cfRule type="cellIs" dxfId="46" priority="13" operator="greaterThan">
      <formula>0</formula>
    </cfRule>
  </conditionalFormatting>
  <conditionalFormatting sqref="Q119:Q120">
    <cfRule type="cellIs" dxfId="45" priority="12" operator="greaterThan">
      <formula>0</formula>
    </cfRule>
  </conditionalFormatting>
  <conditionalFormatting sqref="B119:P120">
    <cfRule type="cellIs" dxfId="44" priority="11" operator="greaterThan">
      <formula>0</formula>
    </cfRule>
  </conditionalFormatting>
  <conditionalFormatting sqref="Q123">
    <cfRule type="cellIs" dxfId="43" priority="10" operator="greaterThan">
      <formula>0</formula>
    </cfRule>
  </conditionalFormatting>
  <conditionalFormatting sqref="B123:P123">
    <cfRule type="cellIs" dxfId="42" priority="9" operator="greaterThan">
      <formula>0</formula>
    </cfRule>
  </conditionalFormatting>
  <conditionalFormatting sqref="Q125:Q127">
    <cfRule type="cellIs" dxfId="41" priority="8" operator="greaterThan">
      <formula>0</formula>
    </cfRule>
  </conditionalFormatting>
  <conditionalFormatting sqref="B125:P127">
    <cfRule type="cellIs" dxfId="40" priority="7" operator="greaterThan">
      <formula>0</formula>
    </cfRule>
  </conditionalFormatting>
  <conditionalFormatting sqref="Q124">
    <cfRule type="cellIs" dxfId="39" priority="6" operator="greaterThan">
      <formula>0</formula>
    </cfRule>
  </conditionalFormatting>
  <conditionalFormatting sqref="B124:P124">
    <cfRule type="cellIs" dxfId="38" priority="5" operator="greaterThan">
      <formula>0</formula>
    </cfRule>
  </conditionalFormatting>
  <conditionalFormatting sqref="Q112">
    <cfRule type="cellIs" dxfId="37" priority="4" operator="greaterThan">
      <formula>0</formula>
    </cfRule>
  </conditionalFormatting>
  <conditionalFormatting sqref="B112:P112">
    <cfRule type="cellIs" dxfId="36" priority="3" operator="greaterThan">
      <formula>0</formula>
    </cfRule>
  </conditionalFormatting>
  <conditionalFormatting sqref="Q99">
    <cfRule type="cellIs" dxfId="35" priority="2" operator="greaterThan">
      <formula>0</formula>
    </cfRule>
  </conditionalFormatting>
  <conditionalFormatting sqref="B99:P99">
    <cfRule type="cellIs" dxfId="34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view="pageBreakPreview" topLeftCell="A130" zoomScaleNormal="50" zoomScaleSheetLayoutView="100" workbookViewId="0">
      <selection activeCell="O146" sqref="O14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SUM('52'!L13,"1")</f>
        <v>44192</v>
      </c>
      <c r="J13" s="151"/>
      <c r="K13" s="111" t="s">
        <v>222</v>
      </c>
      <c r="L13" s="151">
        <f>I13+6</f>
        <v>44198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53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 t="s">
        <v>283</v>
      </c>
      <c r="N14" s="12"/>
      <c r="O14" s="11"/>
      <c r="P14" s="11"/>
      <c r="Q14" s="7"/>
      <c r="R14" s="8"/>
      <c r="S14" s="7"/>
      <c r="T14" s="9">
        <v>53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53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53</v>
      </c>
    </row>
    <row r="43" spans="1:20" s="29" customFormat="1" ht="20.100000000000001" customHeight="1">
      <c r="A43" s="98" t="s">
        <v>39</v>
      </c>
      <c r="B43" s="91">
        <v>4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1</v>
      </c>
      <c r="N43" s="30">
        <v>3</v>
      </c>
      <c r="O43" s="30">
        <v>0</v>
      </c>
      <c r="P43" s="63">
        <v>0</v>
      </c>
      <c r="Q43" s="27">
        <f>SUM(B43:P43)</f>
        <v>8</v>
      </c>
      <c r="R43" s="28">
        <f>Q43+'52'!R43</f>
        <v>742</v>
      </c>
      <c r="S43" s="71">
        <f>'[1]52'!$R43</f>
        <v>1193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Q44+'52'!R44</f>
        <v>0</v>
      </c>
      <c r="S44" s="72">
        <f>'[1]52'!$R44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Q45+'52'!R45</f>
        <v>2</v>
      </c>
      <c r="S45" s="73">
        <f>'[1]52'!$R45</f>
        <v>1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Q46+'52'!R46</f>
        <v>1</v>
      </c>
      <c r="S46" s="72">
        <f>'[1]52'!$R46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Q47+'52'!R47</f>
        <v>3</v>
      </c>
      <c r="S47" s="73">
        <f>'[1]52'!$R47</f>
        <v>4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Q48+'52'!R48+44</f>
        <v>350</v>
      </c>
      <c r="S48" s="73">
        <f>'[1]52'!$R48</f>
        <v>349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Q49+'52'!R49</f>
        <v>1</v>
      </c>
      <c r="S49" s="73">
        <f>'[1]52'!$R49</f>
        <v>3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Q50+'52'!R50</f>
        <v>0</v>
      </c>
      <c r="S50" s="72">
        <f>'[1]52'!$R50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Q51+'52'!R51</f>
        <v>1</v>
      </c>
      <c r="S51" s="72">
        <f>'[1]52'!$R51</f>
        <v>1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63">
        <v>0</v>
      </c>
      <c r="Q52" s="33">
        <f t="shared" si="0"/>
        <v>1</v>
      </c>
      <c r="R52" s="34">
        <f>Q52+'52'!R52</f>
        <v>151</v>
      </c>
      <c r="S52" s="73">
        <f>'[1]52'!$R52</f>
        <v>272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4</v>
      </c>
      <c r="N53" s="30">
        <v>7</v>
      </c>
      <c r="O53" s="30">
        <v>0</v>
      </c>
      <c r="P53" s="63">
        <v>0</v>
      </c>
      <c r="Q53" s="33">
        <f t="shared" si="0"/>
        <v>11</v>
      </c>
      <c r="R53" s="34">
        <f>Q53+'52'!R53</f>
        <v>1509</v>
      </c>
      <c r="S53" s="73">
        <f>'[1]52'!$R53</f>
        <v>1395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Q54+'52'!R54</f>
        <v>0</v>
      </c>
      <c r="S54" s="72">
        <f>'[1]52'!$R54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Q55+'52'!R55</f>
        <v>0</v>
      </c>
      <c r="S55" s="72">
        <f>'[1]52'!$R55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Q56+'52'!R56</f>
        <v>0</v>
      </c>
      <c r="S56" s="72">
        <f>'[1]52'!$R56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Q57+'52'!R57</f>
        <v>21</v>
      </c>
      <c r="S57" s="73">
        <f>'[1]52'!$R57</f>
        <v>93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Q58+'52'!R58</f>
        <v>25</v>
      </c>
      <c r="S58" s="73">
        <f>'[1]52'!$R58</f>
        <v>44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Q59+'52'!R59</f>
        <v>6</v>
      </c>
      <c r="S59" s="73">
        <f>'[1]52'!$R59</f>
        <v>15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Q60+'52'!R60</f>
        <v>0</v>
      </c>
      <c r="S60" s="73">
        <f>'[1]52'!$R60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Q61+'52'!R61</f>
        <v>1</v>
      </c>
      <c r="S61" s="73">
        <f>'[1]52'!$R61</f>
        <v>0</v>
      </c>
      <c r="T61" s="66" t="s">
        <v>74</v>
      </c>
    </row>
    <row r="62" spans="1:20" ht="20.100000000000001" customHeight="1">
      <c r="A62" s="100" t="s">
        <v>79</v>
      </c>
      <c r="B62" s="92">
        <v>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Q62+'52'!R62</f>
        <v>23</v>
      </c>
      <c r="S62" s="73">
        <f>'[1]52'!$R62</f>
        <v>51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Q63+'52'!R63</f>
        <v>6</v>
      </c>
      <c r="S63" s="73">
        <f>'[1]52'!$R63</f>
        <v>8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Q64+'52'!R64</f>
        <v>14</v>
      </c>
      <c r="S64" s="73">
        <f>'[1]52'!$R64</f>
        <v>22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>
        <f>Q65+'52'!R65</f>
        <v>88</v>
      </c>
      <c r="S65" s="73">
        <f>'[1]52'!$R65</f>
        <v>165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Q66+'52'!R66</f>
        <v>5</v>
      </c>
      <c r="S66" s="73">
        <f>'[1]52'!$R66</f>
        <v>6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Q67+'52'!R67</f>
        <v>15</v>
      </c>
      <c r="S67" s="73">
        <f>'[1]52'!$R67</f>
        <v>27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2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10</v>
      </c>
      <c r="O68" s="30">
        <v>2</v>
      </c>
      <c r="P68" s="63">
        <v>0</v>
      </c>
      <c r="Q68" s="33">
        <f t="shared" si="0"/>
        <v>14</v>
      </c>
      <c r="R68" s="34">
        <f>Q68+'52'!R68</f>
        <v>555</v>
      </c>
      <c r="S68" s="73">
        <f>'[1]52'!$R68</f>
        <v>530</v>
      </c>
      <c r="T68" s="66" t="s">
        <v>89</v>
      </c>
    </row>
    <row r="69" spans="1:20" ht="20.100000000000001" customHeight="1">
      <c r="A69" s="100" t="s">
        <v>92</v>
      </c>
      <c r="B69" s="92">
        <v>3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3</v>
      </c>
      <c r="R69" s="34">
        <f>Q69+'52'!R69</f>
        <v>7</v>
      </c>
      <c r="S69" s="73">
        <f>'[1]52'!$R69</f>
        <v>11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Q70+'52'!R70</f>
        <v>12</v>
      </c>
      <c r="S70" s="73">
        <f>'[1]52'!$R70</f>
        <v>21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1</v>
      </c>
      <c r="N71" s="30">
        <v>3</v>
      </c>
      <c r="O71" s="30">
        <v>0</v>
      </c>
      <c r="P71" s="63">
        <v>0</v>
      </c>
      <c r="Q71" s="33">
        <f t="shared" si="0"/>
        <v>4</v>
      </c>
      <c r="R71" s="34">
        <f>Q71+'52'!R71</f>
        <v>114</v>
      </c>
      <c r="S71" s="73">
        <f>'[1]52'!$R71</f>
        <v>137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Q72+'52'!R72</f>
        <v>0</v>
      </c>
      <c r="S72" s="72">
        <f>'[1]52'!$R72</f>
        <v>7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Q73+'52'!R73</f>
        <v>0</v>
      </c>
      <c r="S73" s="72">
        <f>'[1]52'!$R73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Q74+'52'!R74</f>
        <v>97</v>
      </c>
      <c r="S74" s="73">
        <f>'[1]52'!$R74</f>
        <v>95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Q75+'52'!R75</f>
        <v>11</v>
      </c>
      <c r="S75" s="73">
        <f>'[1]52'!$R75</f>
        <v>1427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Q76+'52'!R76</f>
        <v>0</v>
      </c>
      <c r="S76" s="72">
        <f>'[1]52'!$R76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Q77+'52'!R77</f>
        <v>4</v>
      </c>
      <c r="S77" s="73">
        <f>'[1]52'!$R77</f>
        <v>2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Q78+'52'!R78</f>
        <v>93</v>
      </c>
      <c r="S78" s="73">
        <f>'[1]52'!$R78</f>
        <v>96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Q79+'52'!R79</f>
        <v>4</v>
      </c>
      <c r="S79" s="72">
        <f>'[1]52'!$R79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Q80+'52'!R80</f>
        <v>0</v>
      </c>
      <c r="S80" s="73">
        <f>'[1]52'!$R80</f>
        <v>6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Q81+'52'!R81</f>
        <v>0</v>
      </c>
      <c r="S81" s="72">
        <f>'[1]52'!$R81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8</v>
      </c>
      <c r="I82" s="30">
        <v>0</v>
      </c>
      <c r="J82" s="30">
        <v>0</v>
      </c>
      <c r="K82" s="30">
        <v>0</v>
      </c>
      <c r="L82" s="30">
        <v>0</v>
      </c>
      <c r="M82" s="30">
        <v>1</v>
      </c>
      <c r="N82" s="30">
        <v>4</v>
      </c>
      <c r="O82" s="30">
        <v>7</v>
      </c>
      <c r="P82" s="63">
        <v>0</v>
      </c>
      <c r="Q82" s="33">
        <f t="shared" si="0"/>
        <v>20</v>
      </c>
      <c r="R82" s="34">
        <f>Q82+'52'!R82</f>
        <v>1336</v>
      </c>
      <c r="S82" s="73">
        <f>'[1]52'!$R82</f>
        <v>1403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Q83+'52'!R83</f>
        <v>0</v>
      </c>
      <c r="S83" s="72">
        <f>'[1]52'!$R83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1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1</v>
      </c>
      <c r="P84" s="63">
        <v>0</v>
      </c>
      <c r="Q84" s="37">
        <f t="shared" si="0"/>
        <v>2</v>
      </c>
      <c r="R84" s="77">
        <f>Q84+'52'!R84</f>
        <v>73</v>
      </c>
      <c r="S84" s="75">
        <f>'[1]52'!$R84</f>
        <v>101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53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tr">
        <f>'[3]42'!$R86</f>
        <v>Cumulative</v>
      </c>
      <c r="T86" s="26">
        <v>53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Q87+'52'!R87</f>
        <v>1</v>
      </c>
      <c r="S87" s="73">
        <f>'[1]52'!$R87</f>
        <v>6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2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1</v>
      </c>
      <c r="O88" s="30">
        <v>1</v>
      </c>
      <c r="P88" s="63">
        <v>0</v>
      </c>
      <c r="Q88" s="33">
        <f t="shared" si="1"/>
        <v>4</v>
      </c>
      <c r="R88" s="34">
        <f>Q88+'52'!R88</f>
        <v>95</v>
      </c>
      <c r="S88" s="73">
        <f>'[1]52'!$R88</f>
        <v>252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Q89+'52'!R89</f>
        <v>97</v>
      </c>
      <c r="S89" s="73">
        <f>'[1]52'!$R89</f>
        <v>13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1</v>
      </c>
      <c r="O90" s="30">
        <v>0</v>
      </c>
      <c r="P90" s="63">
        <v>0</v>
      </c>
      <c r="Q90" s="33">
        <f t="shared" si="1"/>
        <v>1</v>
      </c>
      <c r="R90" s="34">
        <f>Q90+'52'!R90</f>
        <v>119</v>
      </c>
      <c r="S90" s="73">
        <f>'[1]52'!$R90</f>
        <v>99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Q91+'52'!R91</f>
        <v>5</v>
      </c>
      <c r="S91" s="73">
        <f>'[1]52'!$R91</f>
        <v>10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Q92+'52'!R92</f>
        <v>0</v>
      </c>
      <c r="S92" s="73">
        <f>'[1]52'!$R92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1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Q93+'52'!R93</f>
        <v>66</v>
      </c>
      <c r="S93" s="73">
        <f>'[1]52'!$R93</f>
        <v>90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Q94+'52'!R94</f>
        <v>48</v>
      </c>
      <c r="S94" s="73">
        <f>'[1]52'!$R94</f>
        <v>33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Q95+'52'!R95</f>
        <v>11</v>
      </c>
      <c r="S95" s="73">
        <f>'[1]52'!$R95</f>
        <v>6</v>
      </c>
      <c r="T95" s="66" t="s">
        <v>135</v>
      </c>
    </row>
    <row r="96" spans="1:20" ht="20.100000000000001" customHeight="1">
      <c r="A96" s="100" t="s">
        <v>136</v>
      </c>
      <c r="B96" s="92">
        <v>17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3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4</v>
      </c>
      <c r="O96" s="30">
        <v>1</v>
      </c>
      <c r="P96" s="63">
        <v>0</v>
      </c>
      <c r="Q96" s="33">
        <f t="shared" si="1"/>
        <v>25</v>
      </c>
      <c r="R96" s="34">
        <f>Q96+'52'!R96</f>
        <v>1138</v>
      </c>
      <c r="S96" s="73">
        <f>'[1]52'!$R96</f>
        <v>1614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>
        <f>Q97+'52'!R97</f>
        <v>402</v>
      </c>
      <c r="S97" s="73">
        <f>'[1]52'!$R97</f>
        <v>508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3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3</v>
      </c>
      <c r="R98" s="34">
        <f>Q98+'52'!R98</f>
        <v>283</v>
      </c>
      <c r="S98" s="73">
        <f>'[1]52'!$R98</f>
        <v>331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Q99+'52'!R99</f>
        <v>3</v>
      </c>
      <c r="S99" s="72">
        <f>'[1]52'!$R99</f>
        <v>1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Q100+'52'!R100</f>
        <v>1</v>
      </c>
      <c r="S100" s="72">
        <f>'[1]52'!$R100</f>
        <v>2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Q101+'52'!R101</f>
        <v>0</v>
      </c>
      <c r="S101" s="72">
        <f>'[1]52'!$R101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Q102+'52'!R102</f>
        <v>1</v>
      </c>
      <c r="S102" s="72">
        <f>'[1]52'!$R102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1</v>
      </c>
      <c r="N103" s="30">
        <v>0</v>
      </c>
      <c r="O103" s="30">
        <v>0</v>
      </c>
      <c r="P103" s="63">
        <v>0</v>
      </c>
      <c r="Q103" s="33">
        <f t="shared" si="1"/>
        <v>1</v>
      </c>
      <c r="R103" s="34">
        <f>Q103+'52'!R103</f>
        <v>282</v>
      </c>
      <c r="S103" s="73">
        <f>'[1]52'!$R103</f>
        <v>201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Q104+'52'!R104</f>
        <v>15</v>
      </c>
      <c r="S104" s="72">
        <f>'[1]52'!$R104</f>
        <v>44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Q105+'52'!R105</f>
        <v>0</v>
      </c>
      <c r="S105" s="72">
        <f>'[1]52'!$R105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Q106+'52'!R106</f>
        <v>11</v>
      </c>
      <c r="S106" s="73">
        <f>'[1]52'!$R106</f>
        <v>16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Q107+'52'!R107</f>
        <v>33</v>
      </c>
      <c r="S107" s="73">
        <f>'[1]52'!$R107</f>
        <v>28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Q108+'52'!R108</f>
        <v>23</v>
      </c>
      <c r="S108" s="73">
        <f>'[1]52'!$R108</f>
        <v>34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Q109+'52'!R109</f>
        <v>0</v>
      </c>
      <c r="S109" s="72">
        <f>'[1]52'!$R109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Q110+'52'!R110</f>
        <v>0</v>
      </c>
      <c r="S110" s="72">
        <f>'[1]52'!$R110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Q111+'52'!R111</f>
        <v>0</v>
      </c>
      <c r="S111" s="72">
        <f>'[1]52'!$R111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Q112+'52'!R112</f>
        <v>0</v>
      </c>
      <c r="S112" s="72">
        <f>'[1]52'!$R112</f>
        <v>1</v>
      </c>
      <c r="T112" s="66" t="s">
        <v>165</v>
      </c>
    </row>
    <row r="113" spans="1:21" ht="20.100000000000001" customHeight="1">
      <c r="A113" s="100" t="s">
        <v>166</v>
      </c>
      <c r="B113" s="92">
        <v>4</v>
      </c>
      <c r="C113" s="30">
        <v>1</v>
      </c>
      <c r="D113" s="30">
        <v>0</v>
      </c>
      <c r="E113" s="30">
        <v>0</v>
      </c>
      <c r="F113" s="30">
        <v>0</v>
      </c>
      <c r="G113" s="30">
        <v>0</v>
      </c>
      <c r="H113" s="30">
        <v>2</v>
      </c>
      <c r="I113" s="30">
        <v>0</v>
      </c>
      <c r="J113" s="30">
        <v>0</v>
      </c>
      <c r="K113" s="30">
        <v>0</v>
      </c>
      <c r="L113" s="30">
        <v>0</v>
      </c>
      <c r="M113" s="30">
        <v>4</v>
      </c>
      <c r="N113" s="30">
        <v>22</v>
      </c>
      <c r="O113" s="30">
        <v>3</v>
      </c>
      <c r="P113" s="63">
        <v>0</v>
      </c>
      <c r="Q113" s="33">
        <f t="shared" si="1"/>
        <v>36</v>
      </c>
      <c r="R113" s="34">
        <f>Q113+'52'!R113</f>
        <v>3857</v>
      </c>
      <c r="S113" s="73">
        <f>'[1]52'!$R113</f>
        <v>3660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1</v>
      </c>
      <c r="N114" s="30">
        <v>0</v>
      </c>
      <c r="O114" s="30">
        <v>0</v>
      </c>
      <c r="P114" s="63">
        <v>0</v>
      </c>
      <c r="Q114" s="33">
        <f t="shared" si="1"/>
        <v>1</v>
      </c>
      <c r="R114" s="34">
        <f>Q114+'52'!R114</f>
        <v>226</v>
      </c>
      <c r="S114" s="73">
        <f>'[1]52'!$R114</f>
        <v>81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Q115+'52'!R115</f>
        <v>19</v>
      </c>
      <c r="S115" s="73">
        <f>'[1]52'!$R115</f>
        <v>9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1</v>
      </c>
      <c r="Q116" s="33">
        <f t="shared" si="1"/>
        <v>1</v>
      </c>
      <c r="R116" s="34">
        <f>Q116+'52'!R116</f>
        <v>132</v>
      </c>
      <c r="S116" s="73">
        <f>'[1]52'!$R116</f>
        <v>208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3">
        <f t="shared" si="1"/>
        <v>0</v>
      </c>
      <c r="R117" s="34">
        <f>Q117+'52'!R117</f>
        <v>52</v>
      </c>
      <c r="S117" s="73">
        <f>'[1]52'!$R117</f>
        <v>71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51</v>
      </c>
      <c r="C118" s="30">
        <v>1</v>
      </c>
      <c r="D118" s="30">
        <v>0</v>
      </c>
      <c r="E118" s="30">
        <v>0</v>
      </c>
      <c r="F118" s="30">
        <v>0</v>
      </c>
      <c r="G118" s="30">
        <v>0</v>
      </c>
      <c r="H118" s="30">
        <v>3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3</v>
      </c>
      <c r="O118" s="30">
        <v>1</v>
      </c>
      <c r="P118" s="63">
        <v>0</v>
      </c>
      <c r="Q118" s="33">
        <f t="shared" si="1"/>
        <v>59</v>
      </c>
      <c r="R118" s="34">
        <f>Q118+'52'!R118</f>
        <v>1718</v>
      </c>
      <c r="S118" s="73">
        <f>'[1]52'!$R118</f>
        <v>4329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Q119+'52'!R119</f>
        <v>0</v>
      </c>
      <c r="S119" s="72">
        <f>'[1]52'!$R119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Q120+'52'!R120</f>
        <v>0</v>
      </c>
      <c r="S120" s="72">
        <f>'[1]52'!$R120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2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2</v>
      </c>
      <c r="O121" s="30">
        <v>0</v>
      </c>
      <c r="P121" s="63">
        <v>0</v>
      </c>
      <c r="Q121" s="33">
        <f t="shared" si="1"/>
        <v>4</v>
      </c>
      <c r="R121" s="34">
        <f>Q121+'52'!R121</f>
        <v>23</v>
      </c>
      <c r="S121" s="73">
        <f>'[1]52'!$R121</f>
        <v>24</v>
      </c>
      <c r="T121" s="66" t="s">
        <v>183</v>
      </c>
    </row>
    <row r="122" spans="1:21" ht="20.100000000000001" customHeight="1">
      <c r="A122" s="100" t="s">
        <v>184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>
        <f>Q122+'52'!R122</f>
        <v>776</v>
      </c>
      <c r="S122" s="73">
        <f>'[1]52'!$R122</f>
        <v>2003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Q123+'52'!R123</f>
        <v>0</v>
      </c>
      <c r="S123" s="72">
        <f>'[1]52'!$R123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Q124+'52'!R124</f>
        <v>0</v>
      </c>
      <c r="S124" s="72">
        <f>'[1]52'!$R124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Q125+'52'!R125</f>
        <v>0</v>
      </c>
      <c r="S125" s="84">
        <f>'[1]52'!$R125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Q126+'52'!R126</f>
        <v>0</v>
      </c>
      <c r="S126" s="84">
        <f>'[1]52'!$R126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Q127+'52'!R127</f>
        <v>0</v>
      </c>
      <c r="S127" s="85">
        <f>'[1]52'!$R127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Q128+'52'!R128</f>
        <v>50</v>
      </c>
      <c r="S128" s="86">
        <f>'[1]52'!$R128</f>
        <v>39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53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53</v>
      </c>
    </row>
    <row r="132" spans="1:20" ht="20.100000000000001" customHeight="1">
      <c r="A132" s="98" t="s">
        <v>200</v>
      </c>
      <c r="B132" s="92">
        <v>122</v>
      </c>
      <c r="C132" s="30">
        <v>22</v>
      </c>
      <c r="D132" s="30">
        <v>15</v>
      </c>
      <c r="E132" s="30">
        <v>29</v>
      </c>
      <c r="F132" s="30">
        <v>69</v>
      </c>
      <c r="G132" s="30">
        <v>19</v>
      </c>
      <c r="H132" s="30">
        <v>89</v>
      </c>
      <c r="I132" s="30">
        <v>47</v>
      </c>
      <c r="J132" s="30">
        <v>41</v>
      </c>
      <c r="K132" s="30">
        <v>99</v>
      </c>
      <c r="L132" s="30">
        <v>11</v>
      </c>
      <c r="M132" s="30">
        <v>78</v>
      </c>
      <c r="N132" s="30">
        <v>171</v>
      </c>
      <c r="O132" s="30">
        <v>57</v>
      </c>
      <c r="P132" s="63">
        <v>72</v>
      </c>
      <c r="Q132" s="33">
        <f t="shared" ref="Q132:Q137" si="2">SUM(B132:P132)</f>
        <v>941</v>
      </c>
      <c r="R132" s="34">
        <f>Q132+'52'!R132</f>
        <v>47135</v>
      </c>
      <c r="S132" s="88">
        <f>'[1]52'!$R132</f>
        <v>43379</v>
      </c>
      <c r="T132" s="81" t="s">
        <v>201</v>
      </c>
    </row>
    <row r="133" spans="1:20" ht="20.100000000000001" customHeight="1">
      <c r="A133" s="105" t="s">
        <v>202</v>
      </c>
      <c r="B133" s="92">
        <v>1</v>
      </c>
      <c r="C133" s="30">
        <v>0</v>
      </c>
      <c r="D133" s="30">
        <v>0</v>
      </c>
      <c r="E133" s="30">
        <v>1</v>
      </c>
      <c r="F133" s="30">
        <v>0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0</v>
      </c>
      <c r="M133" s="30">
        <v>4</v>
      </c>
      <c r="N133" s="30">
        <v>0</v>
      </c>
      <c r="O133" s="30">
        <v>0</v>
      </c>
      <c r="P133" s="63">
        <v>0</v>
      </c>
      <c r="Q133" s="33">
        <f t="shared" si="2"/>
        <v>7</v>
      </c>
      <c r="R133" s="34">
        <f>Q133+'52'!R133</f>
        <v>503</v>
      </c>
      <c r="S133" s="86">
        <f>'[1]52'!$R133</f>
        <v>554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3</v>
      </c>
      <c r="N134" s="30">
        <v>0</v>
      </c>
      <c r="O134" s="30">
        <v>0</v>
      </c>
      <c r="P134" s="63">
        <v>0</v>
      </c>
      <c r="Q134" s="51">
        <f t="shared" si="2"/>
        <v>3</v>
      </c>
      <c r="R134" s="34">
        <f>Q134+'52'!R134</f>
        <v>405</v>
      </c>
      <c r="S134" s="86">
        <f>'[1]52'!$R134</f>
        <v>400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Q135+'52'!R135</f>
        <v>0</v>
      </c>
      <c r="S135" s="86">
        <f>'[1]52'!$R135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11</v>
      </c>
      <c r="C136" s="30">
        <v>11</v>
      </c>
      <c r="D136" s="30">
        <v>2</v>
      </c>
      <c r="E136" s="30">
        <v>0</v>
      </c>
      <c r="F136" s="30">
        <v>12</v>
      </c>
      <c r="G136" s="30">
        <v>0</v>
      </c>
      <c r="H136" s="30">
        <v>23</v>
      </c>
      <c r="I136" s="30">
        <v>10</v>
      </c>
      <c r="J136" s="30">
        <v>4</v>
      </c>
      <c r="K136" s="30">
        <v>13</v>
      </c>
      <c r="L136" s="30">
        <v>4</v>
      </c>
      <c r="M136" s="30">
        <v>7</v>
      </c>
      <c r="N136" s="30">
        <v>28</v>
      </c>
      <c r="O136" s="30">
        <v>2</v>
      </c>
      <c r="P136" s="63">
        <v>16</v>
      </c>
      <c r="Q136" s="51">
        <f t="shared" si="2"/>
        <v>143</v>
      </c>
      <c r="R136" s="34">
        <f>Q136+'52'!R136</f>
        <v>5168</v>
      </c>
      <c r="S136" s="86">
        <f>'[1]52'!$R136</f>
        <v>4578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Q137+'52'!R137</f>
        <v>0</v>
      </c>
      <c r="S137" s="86">
        <f>'[1]52'!$R137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177" t="s">
        <v>278</v>
      </c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177" t="s">
        <v>282</v>
      </c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view="pageBreakPreview" topLeftCell="A33" zoomScale="80" zoomScaleNormal="50" zoomScaleSheetLayoutView="80" workbookViewId="0">
      <selection activeCell="R43" sqref="R43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11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48" t="s">
        <v>221</v>
      </c>
      <c r="H13" s="149"/>
      <c r="I13" s="149"/>
      <c r="J13" s="149"/>
      <c r="K13" s="149"/>
      <c r="L13" s="149"/>
      <c r="M13" s="149"/>
      <c r="N13" s="150"/>
      <c r="O13" s="10"/>
      <c r="P13" s="10"/>
      <c r="Q13" s="7"/>
      <c r="R13" s="8"/>
      <c r="S13" s="7"/>
      <c r="T13" s="9" t="s">
        <v>7</v>
      </c>
    </row>
    <row r="14" spans="1:20" ht="27.75">
      <c r="A14" s="9">
        <v>40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1</v>
      </c>
      <c r="L14" s="12">
        <v>5</v>
      </c>
      <c r="M14" s="12"/>
      <c r="N14" s="12"/>
      <c r="O14" s="11"/>
      <c r="P14" s="11"/>
      <c r="Q14" s="7"/>
      <c r="R14" s="8"/>
      <c r="S14" s="7"/>
      <c r="T14" s="9">
        <v>40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2015</v>
      </c>
      <c r="R41" s="19">
        <v>2015</v>
      </c>
      <c r="S41" s="38">
        <v>2014</v>
      </c>
      <c r="T41" s="20" t="s">
        <v>7</v>
      </c>
    </row>
    <row r="42" spans="1:20" ht="82.5" customHeight="1" thickBot="1">
      <c r="A42" s="97">
        <v>40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40</v>
      </c>
    </row>
    <row r="43" spans="1:20" s="29" customFormat="1" ht="20.100000000000001" customHeight="1">
      <c r="A43" s="98" t="s">
        <v>39</v>
      </c>
      <c r="B43" s="91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63">
        <v>0</v>
      </c>
      <c r="Q43" s="27">
        <f>SUM(B43:P43)</f>
        <v>0</v>
      </c>
      <c r="R43" s="28" t="e">
        <f>Q43+#REF!</f>
        <v>#REF!</v>
      </c>
      <c r="S43" s="71">
        <v>1222</v>
      </c>
      <c r="T43" s="64" t="s">
        <v>40</v>
      </c>
    </row>
    <row r="44" spans="1:20" ht="20.100000000000001" customHeight="1">
      <c r="A44" s="99" t="s">
        <v>41</v>
      </c>
      <c r="B44" s="91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63">
        <v>0</v>
      </c>
      <c r="Q44" s="61">
        <f t="shared" ref="Q44:Q82" si="0">SUM(B44:P44)</f>
        <v>0</v>
      </c>
      <c r="R44" s="31" t="e">
        <f>Q44+#REF!</f>
        <v>#REF!</v>
      </c>
      <c r="S44" s="72">
        <v>0</v>
      </c>
      <c r="T44" s="65" t="s">
        <v>42</v>
      </c>
    </row>
    <row r="45" spans="1:20" ht="20.100000000000001" customHeight="1">
      <c r="A45" s="100" t="s">
        <v>43</v>
      </c>
      <c r="B45" s="91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 t="e">
        <f>Q45+#REF!</f>
        <v>#REF!</v>
      </c>
      <c r="S45" s="73">
        <v>2</v>
      </c>
      <c r="T45" s="66" t="s">
        <v>44</v>
      </c>
    </row>
    <row r="46" spans="1:20" ht="20.100000000000001" customHeight="1">
      <c r="A46" s="100" t="s">
        <v>45</v>
      </c>
      <c r="B46" s="91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63">
        <v>0</v>
      </c>
      <c r="Q46" s="35">
        <f t="shared" si="0"/>
        <v>0</v>
      </c>
      <c r="R46" s="31" t="e">
        <f>Q46+#REF!</f>
        <v>#REF!</v>
      </c>
      <c r="S46" s="72">
        <v>0</v>
      </c>
      <c r="T46" s="66" t="s">
        <v>46</v>
      </c>
    </row>
    <row r="47" spans="1:20" ht="20.100000000000001" customHeight="1">
      <c r="A47" s="100" t="s">
        <v>90</v>
      </c>
      <c r="B47" s="91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 t="e">
        <f>Q47+#REF!</f>
        <v>#REF!</v>
      </c>
      <c r="S47" s="73">
        <v>1</v>
      </c>
      <c r="T47" s="66" t="s">
        <v>91</v>
      </c>
    </row>
    <row r="48" spans="1:20" ht="20.100000000000001" customHeight="1">
      <c r="A48" s="100" t="s">
        <v>47</v>
      </c>
      <c r="B48" s="91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 t="e">
        <f>Q48+#REF!</f>
        <v>#REF!</v>
      </c>
      <c r="S48" s="73">
        <v>272</v>
      </c>
      <c r="T48" s="66" t="s">
        <v>48</v>
      </c>
    </row>
    <row r="49" spans="1:20" ht="20.100000000000001" customHeight="1">
      <c r="A49" s="100" t="s">
        <v>49</v>
      </c>
      <c r="B49" s="91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 t="e">
        <f>Q49+#REF!</f>
        <v>#REF!</v>
      </c>
      <c r="S49" s="73">
        <v>2</v>
      </c>
      <c r="T49" s="66" t="s">
        <v>50</v>
      </c>
    </row>
    <row r="50" spans="1:20" ht="20.100000000000001" customHeight="1">
      <c r="A50" s="101" t="s">
        <v>51</v>
      </c>
      <c r="B50" s="91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63">
        <v>0</v>
      </c>
      <c r="Q50" s="35">
        <f t="shared" si="0"/>
        <v>0</v>
      </c>
      <c r="R50" s="31" t="e">
        <f>Q50+#REF!</f>
        <v>#REF!</v>
      </c>
      <c r="S50" s="72">
        <v>0</v>
      </c>
      <c r="T50" s="67" t="s">
        <v>52</v>
      </c>
    </row>
    <row r="51" spans="1:20" ht="20.100000000000001" customHeight="1">
      <c r="A51" s="100" t="s">
        <v>53</v>
      </c>
      <c r="B51" s="91">
        <v>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63">
        <v>0</v>
      </c>
      <c r="Q51" s="35">
        <f t="shared" si="0"/>
        <v>0</v>
      </c>
      <c r="R51" s="31" t="e">
        <f>Q51+#REF!</f>
        <v>#REF!</v>
      </c>
      <c r="S51" s="72">
        <v>0</v>
      </c>
      <c r="T51" s="66" t="s">
        <v>54</v>
      </c>
    </row>
    <row r="52" spans="1:20" ht="20.100000000000001" customHeight="1">
      <c r="A52" s="100" t="s">
        <v>55</v>
      </c>
      <c r="B52" s="91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 t="e">
        <f>Q52+#REF!</f>
        <v>#REF!</v>
      </c>
      <c r="S52" s="73">
        <v>544</v>
      </c>
      <c r="T52" s="66" t="s">
        <v>56</v>
      </c>
    </row>
    <row r="53" spans="1:20" ht="20.100000000000001" customHeight="1">
      <c r="A53" s="100" t="s">
        <v>57</v>
      </c>
      <c r="B53" s="91">
        <v>0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63">
        <v>0</v>
      </c>
      <c r="Q53" s="33">
        <f t="shared" si="0"/>
        <v>0</v>
      </c>
      <c r="R53" s="34" t="e">
        <f>Q53+#REF!</f>
        <v>#REF!</v>
      </c>
      <c r="S53" s="73">
        <v>1201</v>
      </c>
      <c r="T53" s="66" t="s">
        <v>58</v>
      </c>
    </row>
    <row r="54" spans="1:20" ht="20.100000000000001" customHeight="1">
      <c r="A54" s="100" t="s">
        <v>59</v>
      </c>
      <c r="B54" s="91">
        <v>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63">
        <v>0</v>
      </c>
      <c r="Q54" s="35">
        <f t="shared" si="0"/>
        <v>0</v>
      </c>
      <c r="R54" s="31" t="e">
        <f>Q54+#REF!</f>
        <v>#REF!</v>
      </c>
      <c r="S54" s="72">
        <v>0</v>
      </c>
      <c r="T54" s="66" t="s">
        <v>60</v>
      </c>
    </row>
    <row r="55" spans="1:20" s="14" customFormat="1" ht="20.100000000000001" customHeight="1">
      <c r="A55" s="100" t="s">
        <v>61</v>
      </c>
      <c r="B55" s="91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63">
        <v>0</v>
      </c>
      <c r="Q55" s="35">
        <f t="shared" si="0"/>
        <v>0</v>
      </c>
      <c r="R55" s="31" t="e">
        <f>Q55+#REF!</f>
        <v>#REF!</v>
      </c>
      <c r="S55" s="72">
        <v>0</v>
      </c>
      <c r="T55" s="66" t="s">
        <v>62</v>
      </c>
    </row>
    <row r="56" spans="1:20" s="14" customFormat="1" ht="20.100000000000001" customHeight="1">
      <c r="A56" s="100" t="s">
        <v>63</v>
      </c>
      <c r="B56" s="91">
        <v>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63">
        <v>0</v>
      </c>
      <c r="Q56" s="35">
        <f t="shared" si="0"/>
        <v>0</v>
      </c>
      <c r="R56" s="31" t="e">
        <f>Q56+#REF!</f>
        <v>#REF!</v>
      </c>
      <c r="S56" s="72">
        <v>0</v>
      </c>
      <c r="T56" s="66" t="s">
        <v>64</v>
      </c>
    </row>
    <row r="57" spans="1:20" ht="20.100000000000001" customHeight="1">
      <c r="A57" s="101" t="s">
        <v>65</v>
      </c>
      <c r="B57" s="91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6">
        <f t="shared" si="0"/>
        <v>0</v>
      </c>
      <c r="R57" s="34" t="e">
        <f>Q57+#REF!</f>
        <v>#REF!</v>
      </c>
      <c r="S57" s="73">
        <v>41</v>
      </c>
      <c r="T57" s="68" t="s">
        <v>66</v>
      </c>
    </row>
    <row r="58" spans="1:20" ht="20.100000000000001" customHeight="1">
      <c r="A58" s="101" t="s">
        <v>67</v>
      </c>
      <c r="B58" s="91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6">
        <f t="shared" si="0"/>
        <v>0</v>
      </c>
      <c r="R58" s="34" t="e">
        <f>Q58+#REF!</f>
        <v>#REF!</v>
      </c>
      <c r="S58" s="73">
        <v>22</v>
      </c>
      <c r="T58" s="68" t="s">
        <v>68</v>
      </c>
    </row>
    <row r="59" spans="1:20" ht="20.100000000000001" customHeight="1">
      <c r="A59" s="100" t="s">
        <v>69</v>
      </c>
      <c r="B59" s="91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 t="e">
        <f>Q59+#REF!</f>
        <v>#REF!</v>
      </c>
      <c r="S59" s="73">
        <v>10</v>
      </c>
      <c r="T59" s="66" t="s">
        <v>70</v>
      </c>
    </row>
    <row r="60" spans="1:20" ht="20.100000000000001" customHeight="1">
      <c r="A60" s="100" t="s">
        <v>71</v>
      </c>
      <c r="B60" s="91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 t="e">
        <f>Q60+#REF!</f>
        <v>#REF!</v>
      </c>
      <c r="S60" s="73">
        <v>4</v>
      </c>
      <c r="T60" s="66" t="s">
        <v>72</v>
      </c>
    </row>
    <row r="61" spans="1:20" ht="20.100000000000001" customHeight="1">
      <c r="A61" s="100" t="s">
        <v>73</v>
      </c>
      <c r="B61" s="91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 t="e">
        <f>Q61+#REF!</f>
        <v>#REF!</v>
      </c>
      <c r="S61" s="73">
        <v>3</v>
      </c>
      <c r="T61" s="66" t="s">
        <v>74</v>
      </c>
    </row>
    <row r="62" spans="1:20" ht="20.100000000000001" customHeight="1">
      <c r="A62" s="100" t="s">
        <v>79</v>
      </c>
      <c r="B62" s="91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 t="e">
        <f>Q62+#REF!</f>
        <v>#REF!</v>
      </c>
      <c r="S62" s="73">
        <v>13</v>
      </c>
      <c r="T62" s="66" t="s">
        <v>80</v>
      </c>
    </row>
    <row r="63" spans="1:20" ht="20.100000000000001" customHeight="1">
      <c r="A63" s="101" t="s">
        <v>81</v>
      </c>
      <c r="B63" s="91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6">
        <f t="shared" si="0"/>
        <v>0</v>
      </c>
      <c r="R63" s="34" t="e">
        <f>Q63+#REF!</f>
        <v>#REF!</v>
      </c>
      <c r="S63" s="73">
        <v>0</v>
      </c>
      <c r="T63" s="68" t="s">
        <v>82</v>
      </c>
    </row>
    <row r="64" spans="1:20" ht="20.100000000000001" customHeight="1">
      <c r="A64" s="100" t="s">
        <v>83</v>
      </c>
      <c r="B64" s="91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 t="e">
        <f>Q64+#REF!</f>
        <v>#REF!</v>
      </c>
      <c r="S64" s="73">
        <v>32</v>
      </c>
      <c r="T64" s="66" t="s">
        <v>84</v>
      </c>
    </row>
    <row r="65" spans="1:20" ht="20.100000000000001" customHeight="1">
      <c r="A65" s="100" t="s">
        <v>85</v>
      </c>
      <c r="B65" s="91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0</v>
      </c>
      <c r="R65" s="34" t="e">
        <f>Q65+#REF!</f>
        <v>#REF!</v>
      </c>
      <c r="S65" s="73">
        <v>54</v>
      </c>
      <c r="T65" s="66" t="s">
        <v>86</v>
      </c>
    </row>
    <row r="66" spans="1:20" ht="20.100000000000001" customHeight="1">
      <c r="A66" s="100" t="s">
        <v>75</v>
      </c>
      <c r="B66" s="91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 t="e">
        <f>Q66+#REF!</f>
        <v>#REF!</v>
      </c>
      <c r="S66" s="73">
        <v>6</v>
      </c>
      <c r="T66" s="66" t="s">
        <v>76</v>
      </c>
    </row>
    <row r="67" spans="1:20" ht="20.100000000000001" customHeight="1">
      <c r="A67" s="100" t="s">
        <v>77</v>
      </c>
      <c r="B67" s="91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 t="e">
        <f>Q67+#REF!</f>
        <v>#REF!</v>
      </c>
      <c r="S67" s="73">
        <v>22</v>
      </c>
      <c r="T67" s="66" t="s">
        <v>78</v>
      </c>
    </row>
    <row r="68" spans="1:20" ht="20.100000000000001" customHeight="1">
      <c r="A68" s="100" t="s">
        <v>88</v>
      </c>
      <c r="B68" s="91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63">
        <v>0</v>
      </c>
      <c r="Q68" s="33">
        <f t="shared" si="0"/>
        <v>0</v>
      </c>
      <c r="R68" s="34" t="e">
        <f>Q68+#REF!</f>
        <v>#REF!</v>
      </c>
      <c r="S68" s="73">
        <v>183</v>
      </c>
      <c r="T68" s="66" t="s">
        <v>89</v>
      </c>
    </row>
    <row r="69" spans="1:20" ht="20.100000000000001" customHeight="1">
      <c r="A69" s="100" t="s">
        <v>92</v>
      </c>
      <c r="B69" s="91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 t="e">
        <f>Q69+#REF!</f>
        <v>#REF!</v>
      </c>
      <c r="S69" s="73">
        <v>6</v>
      </c>
      <c r="T69" s="66" t="s">
        <v>93</v>
      </c>
    </row>
    <row r="70" spans="1:20" ht="20.100000000000001" customHeight="1">
      <c r="A70" s="100" t="s">
        <v>94</v>
      </c>
      <c r="B70" s="91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 t="e">
        <f>Q70+#REF!</f>
        <v>#REF!</v>
      </c>
      <c r="S70" s="73">
        <v>5</v>
      </c>
      <c r="T70" s="66" t="s">
        <v>95</v>
      </c>
    </row>
    <row r="71" spans="1:20" ht="20.100000000000001" customHeight="1">
      <c r="A71" s="100" t="s">
        <v>96</v>
      </c>
      <c r="B71" s="91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 t="e">
        <f>Q71+#REF!</f>
        <v>#REF!</v>
      </c>
      <c r="S71" s="73">
        <v>105</v>
      </c>
      <c r="T71" s="66" t="s">
        <v>97</v>
      </c>
    </row>
    <row r="72" spans="1:20" ht="20.100000000000001" customHeight="1">
      <c r="A72" s="101" t="s">
        <v>98</v>
      </c>
      <c r="B72" s="91">
        <v>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63">
        <v>0</v>
      </c>
      <c r="Q72" s="36">
        <f t="shared" si="0"/>
        <v>0</v>
      </c>
      <c r="R72" s="34" t="e">
        <f>Q72+#REF!</f>
        <v>#REF!</v>
      </c>
      <c r="S72" s="73">
        <v>128</v>
      </c>
      <c r="T72" s="68" t="s">
        <v>99</v>
      </c>
    </row>
    <row r="73" spans="1:20" ht="20.100000000000001" customHeight="1">
      <c r="A73" s="101" t="s">
        <v>100</v>
      </c>
      <c r="B73" s="91">
        <v>0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63">
        <v>0</v>
      </c>
      <c r="Q73" s="36">
        <f t="shared" si="0"/>
        <v>0</v>
      </c>
      <c r="R73" s="34" t="e">
        <f>Q73+#REF!</f>
        <v>#REF!</v>
      </c>
      <c r="S73" s="73">
        <v>4</v>
      </c>
      <c r="T73" s="68" t="s">
        <v>101</v>
      </c>
    </row>
    <row r="74" spans="1:20" ht="20.100000000000001" customHeight="1">
      <c r="A74" s="100" t="s">
        <v>102</v>
      </c>
      <c r="B74" s="91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5">
        <f t="shared" si="0"/>
        <v>0</v>
      </c>
      <c r="R74" s="31" t="e">
        <f>Q74+#REF!</f>
        <v>#REF!</v>
      </c>
      <c r="S74" s="72">
        <v>0</v>
      </c>
      <c r="T74" s="66" t="s">
        <v>103</v>
      </c>
    </row>
    <row r="75" spans="1:20" ht="20.100000000000001" customHeight="1">
      <c r="A75" s="100" t="s">
        <v>104</v>
      </c>
      <c r="B75" s="91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 t="e">
        <f>Q75+#REF!</f>
        <v>#REF!</v>
      </c>
      <c r="S75" s="73">
        <v>6</v>
      </c>
      <c r="T75" s="66" t="s">
        <v>105</v>
      </c>
    </row>
    <row r="76" spans="1:20" ht="20.100000000000001" customHeight="1">
      <c r="A76" s="100" t="s">
        <v>106</v>
      </c>
      <c r="B76" s="91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63">
        <v>0</v>
      </c>
      <c r="Q76" s="33">
        <f t="shared" si="0"/>
        <v>0</v>
      </c>
      <c r="R76" s="34" t="e">
        <f>Q76+#REF!</f>
        <v>#REF!</v>
      </c>
      <c r="S76" s="73">
        <v>32</v>
      </c>
      <c r="T76" s="66" t="s">
        <v>107</v>
      </c>
    </row>
    <row r="77" spans="1:20" ht="20.100000000000001" customHeight="1">
      <c r="A77" s="100" t="s">
        <v>108</v>
      </c>
      <c r="B77" s="91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5">
        <f t="shared" si="0"/>
        <v>0</v>
      </c>
      <c r="R77" s="31" t="e">
        <f>Q77+#REF!</f>
        <v>#REF!</v>
      </c>
      <c r="S77" s="72">
        <v>0</v>
      </c>
      <c r="T77" s="66" t="s">
        <v>109</v>
      </c>
    </row>
    <row r="78" spans="1:20" ht="20.100000000000001" customHeight="1">
      <c r="A78" s="100" t="s">
        <v>87</v>
      </c>
      <c r="B78" s="91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 t="e">
        <f>Q78+#REF!</f>
        <v>#REF!</v>
      </c>
      <c r="S78" s="73">
        <v>0</v>
      </c>
      <c r="T78" s="66" t="s">
        <v>216</v>
      </c>
    </row>
    <row r="79" spans="1:20" ht="20.100000000000001" customHeight="1">
      <c r="A79" s="100" t="s">
        <v>110</v>
      </c>
      <c r="B79" s="91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63">
        <v>0</v>
      </c>
      <c r="Q79" s="35">
        <f t="shared" si="0"/>
        <v>0</v>
      </c>
      <c r="R79" s="31" t="e">
        <f>Q79+#REF!</f>
        <v>#REF!</v>
      </c>
      <c r="S79" s="72">
        <v>0</v>
      </c>
      <c r="T79" s="66" t="s">
        <v>111</v>
      </c>
    </row>
    <row r="80" spans="1:20" ht="20.100000000000001" customHeight="1">
      <c r="A80" s="100" t="s">
        <v>112</v>
      </c>
      <c r="B80" s="91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 t="e">
        <f>Q80+#REF!</f>
        <v>#REF!</v>
      </c>
      <c r="S80" s="73">
        <v>802</v>
      </c>
      <c r="T80" s="66" t="s">
        <v>113</v>
      </c>
    </row>
    <row r="81" spans="1:20" ht="20.100000000000001" customHeight="1">
      <c r="A81" s="102" t="s">
        <v>114</v>
      </c>
      <c r="B81" s="91">
        <v>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63">
        <v>0</v>
      </c>
      <c r="Q81" s="33">
        <f t="shared" si="0"/>
        <v>0</v>
      </c>
      <c r="R81" s="34" t="e">
        <f>Q81+#REF!</f>
        <v>#REF!</v>
      </c>
      <c r="S81" s="74">
        <v>0</v>
      </c>
      <c r="T81" s="69" t="s">
        <v>115</v>
      </c>
    </row>
    <row r="82" spans="1:20" ht="20.100000000000001" customHeight="1" thickBot="1">
      <c r="A82" s="103" t="s">
        <v>116</v>
      </c>
      <c r="B82" s="91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63">
        <v>0</v>
      </c>
      <c r="Q82" s="37">
        <f t="shared" si="0"/>
        <v>0</v>
      </c>
      <c r="R82" s="77" t="e">
        <f>Q82+#REF!</f>
        <v>#REF!</v>
      </c>
      <c r="S82" s="75">
        <v>39</v>
      </c>
      <c r="T82" s="70" t="s">
        <v>117</v>
      </c>
    </row>
    <row r="83" spans="1:20" ht="105.2" customHeight="1" thickTop="1">
      <c r="A83" s="96" t="s">
        <v>6</v>
      </c>
      <c r="B83" s="93" t="s">
        <v>22</v>
      </c>
      <c r="C83" s="17" t="s">
        <v>11</v>
      </c>
      <c r="D83" s="17" t="s">
        <v>12</v>
      </c>
      <c r="E83" s="17" t="s">
        <v>10</v>
      </c>
      <c r="F83" s="17" t="s">
        <v>8</v>
      </c>
      <c r="G83" s="17" t="s">
        <v>9</v>
      </c>
      <c r="H83" s="17" t="s">
        <v>14</v>
      </c>
      <c r="I83" s="17" t="s">
        <v>13</v>
      </c>
      <c r="J83" s="17" t="s">
        <v>16</v>
      </c>
      <c r="K83" s="17" t="s">
        <v>17</v>
      </c>
      <c r="L83" s="17" t="s">
        <v>19</v>
      </c>
      <c r="M83" s="17" t="s">
        <v>18</v>
      </c>
      <c r="N83" s="17" t="s">
        <v>15</v>
      </c>
      <c r="O83" s="17" t="s">
        <v>21</v>
      </c>
      <c r="P83" s="50" t="s">
        <v>20</v>
      </c>
      <c r="Q83" s="18">
        <v>2015</v>
      </c>
      <c r="R83" s="19">
        <v>2015</v>
      </c>
      <c r="S83" s="38">
        <v>2014</v>
      </c>
      <c r="T83" s="39" t="s">
        <v>7</v>
      </c>
    </row>
    <row r="84" spans="1:20" ht="82.5" customHeight="1" thickBot="1">
      <c r="A84" s="104">
        <v>40</v>
      </c>
      <c r="B84" s="94" t="s">
        <v>37</v>
      </c>
      <c r="C84" s="21" t="s">
        <v>26</v>
      </c>
      <c r="D84" s="21" t="s">
        <v>27</v>
      </c>
      <c r="E84" s="21" t="s">
        <v>25</v>
      </c>
      <c r="F84" s="21" t="s">
        <v>23</v>
      </c>
      <c r="G84" s="21" t="s">
        <v>24</v>
      </c>
      <c r="H84" s="21" t="s">
        <v>29</v>
      </c>
      <c r="I84" s="21" t="s">
        <v>28</v>
      </c>
      <c r="J84" s="21" t="s">
        <v>31</v>
      </c>
      <c r="K84" s="21" t="s">
        <v>32</v>
      </c>
      <c r="L84" s="21" t="s">
        <v>34</v>
      </c>
      <c r="M84" s="21" t="s">
        <v>33</v>
      </c>
      <c r="N84" s="21" t="s">
        <v>30</v>
      </c>
      <c r="O84" s="21" t="s">
        <v>36</v>
      </c>
      <c r="P84" s="22" t="s">
        <v>35</v>
      </c>
      <c r="Q84" s="23" t="s">
        <v>0</v>
      </c>
      <c r="R84" s="24" t="s">
        <v>38</v>
      </c>
      <c r="S84" s="25" t="s">
        <v>38</v>
      </c>
      <c r="T84" s="26">
        <v>40</v>
      </c>
    </row>
    <row r="85" spans="1:20" ht="20.100000000000001" customHeight="1">
      <c r="A85" s="100" t="s">
        <v>118</v>
      </c>
      <c r="B85" s="92">
        <v>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63">
        <v>0</v>
      </c>
      <c r="Q85" s="40">
        <f t="shared" ref="Q85:Q127" si="1">SUM(B85:P85)</f>
        <v>0</v>
      </c>
      <c r="R85" s="34" t="e">
        <f>Q85+#REF!</f>
        <v>#REF!</v>
      </c>
      <c r="S85" s="73">
        <v>6</v>
      </c>
      <c r="T85" s="65" t="s">
        <v>119</v>
      </c>
    </row>
    <row r="86" spans="1:20" ht="20.100000000000001" customHeight="1">
      <c r="A86" s="100" t="s">
        <v>120</v>
      </c>
      <c r="B86" s="92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63">
        <v>0</v>
      </c>
      <c r="Q86" s="33">
        <f t="shared" si="1"/>
        <v>0</v>
      </c>
      <c r="R86" s="34" t="e">
        <f>Q86+#REF!</f>
        <v>#REF!</v>
      </c>
      <c r="S86" s="73">
        <v>290</v>
      </c>
      <c r="T86" s="66" t="s">
        <v>121</v>
      </c>
    </row>
    <row r="87" spans="1:20" ht="20.100000000000001" customHeight="1">
      <c r="A87" s="100" t="s">
        <v>122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33">
        <f t="shared" si="1"/>
        <v>0</v>
      </c>
      <c r="R87" s="34" t="e">
        <f>Q87+#REF!</f>
        <v>#REF!</v>
      </c>
      <c r="S87" s="73">
        <v>1</v>
      </c>
      <c r="T87" s="66" t="s">
        <v>123</v>
      </c>
    </row>
    <row r="88" spans="1:20" ht="20.100000000000001" customHeight="1">
      <c r="A88" s="100" t="s">
        <v>124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0</v>
      </c>
      <c r="R88" s="34" t="e">
        <f>Q88+#REF!</f>
        <v>#REF!</v>
      </c>
      <c r="S88" s="73">
        <v>44</v>
      </c>
      <c r="T88" s="66" t="s">
        <v>125</v>
      </c>
    </row>
    <row r="89" spans="1:20" ht="20.100000000000001" customHeight="1">
      <c r="A89" s="100" t="s">
        <v>126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 t="e">
        <f>Q89+#REF!</f>
        <v>#REF!</v>
      </c>
      <c r="S89" s="73">
        <v>7</v>
      </c>
      <c r="T89" s="66" t="s">
        <v>127</v>
      </c>
    </row>
    <row r="90" spans="1:20" ht="20.100000000000001" customHeight="1">
      <c r="A90" s="100" t="s">
        <v>128</v>
      </c>
      <c r="B90" s="92">
        <v>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0</v>
      </c>
      <c r="R90" s="34" t="e">
        <f>Q90+#REF!</f>
        <v>#REF!</v>
      </c>
      <c r="S90" s="73">
        <v>27</v>
      </c>
      <c r="T90" s="66" t="s">
        <v>129</v>
      </c>
    </row>
    <row r="91" spans="1:20" ht="20.100000000000001" customHeight="1">
      <c r="A91" s="100" t="s">
        <v>130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 t="e">
        <f>Q91+#REF!</f>
        <v>#REF!</v>
      </c>
      <c r="S91" s="73">
        <v>11</v>
      </c>
      <c r="T91" s="66" t="s">
        <v>131</v>
      </c>
    </row>
    <row r="92" spans="1:20" ht="20.100000000000001" customHeight="1">
      <c r="A92" s="100" t="s">
        <v>132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 t="e">
        <f>Q92+#REF!</f>
        <v>#REF!</v>
      </c>
      <c r="S92" s="73">
        <v>13</v>
      </c>
      <c r="T92" s="66" t="s">
        <v>133</v>
      </c>
    </row>
    <row r="93" spans="1:20" ht="20.100000000000001" customHeight="1">
      <c r="A93" s="100" t="s">
        <v>134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 t="e">
        <f>Q93+#REF!</f>
        <v>#REF!</v>
      </c>
      <c r="S93" s="73">
        <v>4</v>
      </c>
      <c r="T93" s="66" t="s">
        <v>135</v>
      </c>
    </row>
    <row r="94" spans="1:20" ht="20.100000000000001" customHeight="1">
      <c r="A94" s="100" t="s">
        <v>136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 t="e">
        <f>Q94+#REF!</f>
        <v>#REF!</v>
      </c>
      <c r="S94" s="73">
        <v>1236</v>
      </c>
      <c r="T94" s="66" t="s">
        <v>137</v>
      </c>
    </row>
    <row r="95" spans="1:20" ht="20.100000000000001" customHeight="1">
      <c r="A95" s="100" t="s">
        <v>138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 t="e">
        <f>Q95+#REF!</f>
        <v>#REF!</v>
      </c>
      <c r="S95" s="73">
        <v>127</v>
      </c>
      <c r="T95" s="66" t="s">
        <v>139</v>
      </c>
    </row>
    <row r="96" spans="1:20" ht="20.100000000000001" customHeight="1">
      <c r="A96" s="100" t="s">
        <v>140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63">
        <v>0</v>
      </c>
      <c r="Q96" s="33">
        <f t="shared" si="1"/>
        <v>0</v>
      </c>
      <c r="R96" s="34" t="e">
        <f>Q96+#REF!</f>
        <v>#REF!</v>
      </c>
      <c r="S96" s="73">
        <v>134</v>
      </c>
      <c r="T96" s="66" t="s">
        <v>141</v>
      </c>
    </row>
    <row r="97" spans="1:20" ht="20.100000000000001" customHeight="1">
      <c r="A97" s="100" t="s">
        <v>142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0</v>
      </c>
      <c r="R97" s="34" t="e">
        <f>Q97+#REF!</f>
        <v>#REF!</v>
      </c>
      <c r="S97" s="73">
        <v>0</v>
      </c>
      <c r="T97" s="66" t="s">
        <v>143</v>
      </c>
    </row>
    <row r="98" spans="1:20" ht="20.100000000000001" customHeight="1">
      <c r="A98" s="100" t="s">
        <v>144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0</v>
      </c>
      <c r="Q98" s="33">
        <f t="shared" si="1"/>
        <v>0</v>
      </c>
      <c r="R98" s="34" t="e">
        <f>Q98+#REF!</f>
        <v>#REF!</v>
      </c>
      <c r="S98" s="73">
        <v>2</v>
      </c>
      <c r="T98" s="66" t="s">
        <v>145</v>
      </c>
    </row>
    <row r="99" spans="1:20" ht="20.100000000000001" customHeight="1">
      <c r="A99" s="100" t="s">
        <v>146</v>
      </c>
      <c r="B99" s="92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63">
        <v>0</v>
      </c>
      <c r="Q99" s="33">
        <f t="shared" si="1"/>
        <v>0</v>
      </c>
      <c r="R99" s="34" t="e">
        <f>Q99+#REF!</f>
        <v>#REF!</v>
      </c>
      <c r="S99" s="73">
        <v>0</v>
      </c>
      <c r="T99" s="66" t="s">
        <v>147</v>
      </c>
    </row>
    <row r="100" spans="1:20" ht="20.100000000000001" customHeight="1">
      <c r="A100" s="100" t="s">
        <v>148</v>
      </c>
      <c r="B100" s="92">
        <v>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63">
        <v>0</v>
      </c>
      <c r="Q100" s="33">
        <f t="shared" si="1"/>
        <v>0</v>
      </c>
      <c r="R100" s="34" t="e">
        <f>Q100+#REF!</f>
        <v>#REF!</v>
      </c>
      <c r="S100" s="73">
        <v>2</v>
      </c>
      <c r="T100" s="66" t="s">
        <v>149</v>
      </c>
    </row>
    <row r="101" spans="1:20" ht="20.100000000000001" customHeight="1">
      <c r="A101" s="100" t="s">
        <v>150</v>
      </c>
      <c r="B101" s="92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63">
        <v>0</v>
      </c>
      <c r="Q101" s="33">
        <f t="shared" si="1"/>
        <v>0</v>
      </c>
      <c r="R101" s="34" t="e">
        <f>Q101+#REF!</f>
        <v>#REF!</v>
      </c>
      <c r="S101" s="73">
        <v>121</v>
      </c>
      <c r="T101" s="66" t="s">
        <v>151</v>
      </c>
    </row>
    <row r="102" spans="1:20" ht="20.100000000000001" customHeight="1">
      <c r="A102" s="100" t="s">
        <v>152</v>
      </c>
      <c r="B102" s="92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63">
        <v>0</v>
      </c>
      <c r="Q102" s="33">
        <f t="shared" si="1"/>
        <v>0</v>
      </c>
      <c r="R102" s="34" t="e">
        <f>Q102+#REF!</f>
        <v>#REF!</v>
      </c>
      <c r="S102" s="73">
        <v>2</v>
      </c>
      <c r="T102" s="66" t="s">
        <v>153</v>
      </c>
    </row>
    <row r="103" spans="1:20" ht="20.100000000000001" customHeight="1">
      <c r="A103" s="100" t="s">
        <v>154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5">
        <f t="shared" si="1"/>
        <v>0</v>
      </c>
      <c r="R103" s="31" t="e">
        <f>Q103+#REF!</f>
        <v>#REF!</v>
      </c>
      <c r="S103" s="72">
        <v>0</v>
      </c>
      <c r="T103" s="66" t="s">
        <v>155</v>
      </c>
    </row>
    <row r="104" spans="1:20" ht="20.100000000000001" customHeight="1">
      <c r="A104" s="100" t="s">
        <v>156</v>
      </c>
      <c r="B104" s="92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63">
        <v>0</v>
      </c>
      <c r="Q104" s="33">
        <f t="shared" si="1"/>
        <v>0</v>
      </c>
      <c r="R104" s="34" t="e">
        <f>Q104+#REF!</f>
        <v>#REF!</v>
      </c>
      <c r="S104" s="73">
        <v>3</v>
      </c>
      <c r="T104" s="66" t="s">
        <v>157</v>
      </c>
    </row>
    <row r="105" spans="1:20" ht="20.100000000000001" customHeight="1">
      <c r="A105" s="100" t="s">
        <v>158</v>
      </c>
      <c r="B105" s="92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63">
        <v>0</v>
      </c>
      <c r="Q105" s="33">
        <f t="shared" si="1"/>
        <v>0</v>
      </c>
      <c r="R105" s="34" t="e">
        <f>Q105+#REF!</f>
        <v>#REF!</v>
      </c>
      <c r="S105" s="73">
        <v>15</v>
      </c>
      <c r="T105" s="66" t="s">
        <v>159</v>
      </c>
    </row>
    <row r="106" spans="1:20" ht="20.100000000000001" customHeight="1">
      <c r="A106" s="100" t="s">
        <v>160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 t="e">
        <f>Q106+#REF!</f>
        <v>#REF!</v>
      </c>
      <c r="S106" s="73">
        <v>12</v>
      </c>
      <c r="T106" s="66" t="s">
        <v>161</v>
      </c>
    </row>
    <row r="107" spans="1:20" ht="20.100000000000001" customHeight="1">
      <c r="A107" s="100" t="s">
        <v>219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83">
        <f t="shared" si="1"/>
        <v>0</v>
      </c>
      <c r="R107" s="32" t="e">
        <f>Q107+#REF!</f>
        <v>#REF!</v>
      </c>
      <c r="S107" s="72">
        <v>0</v>
      </c>
      <c r="T107" s="66" t="s">
        <v>217</v>
      </c>
    </row>
    <row r="108" spans="1:20" ht="20.100000000000001" customHeight="1">
      <c r="A108" s="100" t="s">
        <v>220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41">
        <f t="shared" si="1"/>
        <v>0</v>
      </c>
      <c r="R108" s="42" t="e">
        <f>Q108+#REF!</f>
        <v>#REF!</v>
      </c>
      <c r="S108" s="72">
        <v>0</v>
      </c>
      <c r="T108" s="66" t="s">
        <v>218</v>
      </c>
    </row>
    <row r="109" spans="1:20" s="43" customFormat="1" ht="20.100000000000001" customHeight="1" thickBot="1">
      <c r="A109" s="100" t="s">
        <v>162</v>
      </c>
      <c r="B109" s="92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63">
        <v>0</v>
      </c>
      <c r="Q109" s="41">
        <f t="shared" si="1"/>
        <v>0</v>
      </c>
      <c r="R109" s="42" t="e">
        <f>Q109+#REF!</f>
        <v>#REF!</v>
      </c>
      <c r="S109" s="72">
        <v>0</v>
      </c>
      <c r="T109" s="66" t="s">
        <v>163</v>
      </c>
    </row>
    <row r="110" spans="1:20" ht="20.100000000000001" customHeight="1" thickTop="1">
      <c r="A110" s="100" t="s">
        <v>164</v>
      </c>
      <c r="B110" s="92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63">
        <v>0</v>
      </c>
      <c r="Q110" s="41">
        <f t="shared" si="1"/>
        <v>0</v>
      </c>
      <c r="R110" s="42" t="e">
        <f>Q110+#REF!</f>
        <v>#REF!</v>
      </c>
      <c r="S110" s="72">
        <v>1</v>
      </c>
      <c r="T110" s="66" t="s">
        <v>165</v>
      </c>
    </row>
    <row r="111" spans="1:20" ht="20.100000000000001" customHeight="1">
      <c r="A111" s="100" t="s">
        <v>166</v>
      </c>
      <c r="B111" s="92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63">
        <v>0</v>
      </c>
      <c r="Q111" s="33">
        <f t="shared" si="1"/>
        <v>0</v>
      </c>
      <c r="R111" s="34" t="e">
        <f>Q111+#REF!</f>
        <v>#REF!</v>
      </c>
      <c r="S111" s="73">
        <v>4216</v>
      </c>
      <c r="T111" s="66" t="s">
        <v>167</v>
      </c>
    </row>
    <row r="112" spans="1:20" ht="20.100000000000001" customHeight="1">
      <c r="A112" s="100" t="s">
        <v>168</v>
      </c>
      <c r="B112" s="92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63">
        <v>0</v>
      </c>
      <c r="Q112" s="33">
        <f t="shared" si="1"/>
        <v>0</v>
      </c>
      <c r="R112" s="34" t="e">
        <f>Q112+#REF!</f>
        <v>#REF!</v>
      </c>
      <c r="S112" s="73">
        <v>5</v>
      </c>
      <c r="T112" s="66" t="s">
        <v>169</v>
      </c>
    </row>
    <row r="113" spans="1:21" ht="20.100000000000001" customHeight="1" thickBot="1">
      <c r="A113" s="100" t="s">
        <v>170</v>
      </c>
      <c r="B113" s="92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63">
        <v>0</v>
      </c>
      <c r="Q113" s="33">
        <f t="shared" si="1"/>
        <v>0</v>
      </c>
      <c r="R113" s="34" t="e">
        <f>Q113+#REF!</f>
        <v>#REF!</v>
      </c>
      <c r="S113" s="73">
        <v>6</v>
      </c>
      <c r="T113" s="66" t="s">
        <v>171</v>
      </c>
    </row>
    <row r="114" spans="1:21" s="3" customFormat="1" ht="20.100000000000001" customHeight="1" thickTop="1">
      <c r="A114" s="100" t="s">
        <v>172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0</v>
      </c>
      <c r="R114" s="34" t="e">
        <f>Q114+#REF!</f>
        <v>#REF!</v>
      </c>
      <c r="S114" s="73">
        <v>185</v>
      </c>
      <c r="T114" s="66" t="s">
        <v>173</v>
      </c>
      <c r="U114" s="1"/>
    </row>
    <row r="115" spans="1:21" s="43" customFormat="1" ht="20.100000000000001" customHeight="1" thickBot="1">
      <c r="A115" s="100" t="s">
        <v>174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 t="e">
        <f>Q115+#REF!</f>
        <v>#REF!</v>
      </c>
      <c r="S115" s="73">
        <v>93</v>
      </c>
      <c r="T115" s="66" t="s">
        <v>175</v>
      </c>
      <c r="U115" s="1"/>
    </row>
    <row r="116" spans="1:21" ht="20.100000000000001" customHeight="1" thickTop="1">
      <c r="A116" s="100" t="s">
        <v>176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0</v>
      </c>
      <c r="R116" s="34" t="e">
        <f>Q116+#REF!</f>
        <v>#REF!</v>
      </c>
      <c r="S116" s="73">
        <v>4291</v>
      </c>
      <c r="T116" s="66" t="s">
        <v>177</v>
      </c>
    </row>
    <row r="117" spans="1:21" ht="20.100000000000001" customHeight="1">
      <c r="A117" s="100" t="s">
        <v>178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0</v>
      </c>
      <c r="Q117" s="35">
        <f t="shared" si="1"/>
        <v>0</v>
      </c>
      <c r="R117" s="31" t="e">
        <f>Q117+#REF!</f>
        <v>#REF!</v>
      </c>
      <c r="S117" s="72">
        <v>0</v>
      </c>
      <c r="T117" s="66" t="s">
        <v>179</v>
      </c>
    </row>
    <row r="118" spans="1:21" ht="20.100000000000001" customHeight="1">
      <c r="A118" s="100" t="s">
        <v>180</v>
      </c>
      <c r="B118" s="92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63">
        <v>0</v>
      </c>
      <c r="Q118" s="35">
        <f t="shared" si="1"/>
        <v>0</v>
      </c>
      <c r="R118" s="31" t="e">
        <f>Q118+#REF!</f>
        <v>#REF!</v>
      </c>
      <c r="S118" s="72">
        <v>0</v>
      </c>
      <c r="T118" s="66" t="s">
        <v>181</v>
      </c>
    </row>
    <row r="119" spans="1:21" ht="20.100000000000001" customHeight="1">
      <c r="A119" s="100" t="s">
        <v>182</v>
      </c>
      <c r="B119" s="92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63">
        <v>0</v>
      </c>
      <c r="Q119" s="33">
        <f t="shared" si="1"/>
        <v>0</v>
      </c>
      <c r="R119" s="34" t="e">
        <f>Q119+#REF!</f>
        <v>#REF!</v>
      </c>
      <c r="S119" s="73">
        <v>21</v>
      </c>
      <c r="T119" s="66" t="s">
        <v>183</v>
      </c>
    </row>
    <row r="120" spans="1:21" ht="20.100000000000001" customHeight="1">
      <c r="A120" s="100" t="s">
        <v>184</v>
      </c>
      <c r="B120" s="92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63">
        <v>0</v>
      </c>
      <c r="Q120" s="33">
        <f t="shared" si="1"/>
        <v>0</v>
      </c>
      <c r="R120" s="34" t="e">
        <f>Q120+#REF!</f>
        <v>#REF!</v>
      </c>
      <c r="S120" s="73">
        <v>1077</v>
      </c>
      <c r="T120" s="66" t="s">
        <v>185</v>
      </c>
    </row>
    <row r="121" spans="1:21" ht="20.100000000000001" customHeight="1">
      <c r="A121" s="102" t="s">
        <v>186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 t="e">
        <f>Q121+#REF!</f>
        <v>#REF!</v>
      </c>
      <c r="S121" s="74">
        <v>4</v>
      </c>
      <c r="T121" s="79" t="s">
        <v>187</v>
      </c>
    </row>
    <row r="122" spans="1:21" ht="20.100000000000001" customHeight="1">
      <c r="A122" s="102" t="s">
        <v>188</v>
      </c>
      <c r="B122" s="92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63">
        <v>0</v>
      </c>
      <c r="Q122" s="33">
        <f t="shared" si="1"/>
        <v>0</v>
      </c>
      <c r="R122" s="34" t="e">
        <f>Q122+#REF!</f>
        <v>#REF!</v>
      </c>
      <c r="S122" s="74">
        <v>10</v>
      </c>
      <c r="T122" s="44" t="s">
        <v>189</v>
      </c>
    </row>
    <row r="123" spans="1:21" ht="20.100000000000001" customHeight="1">
      <c r="A123" s="102" t="s">
        <v>190</v>
      </c>
      <c r="B123" s="92">
        <v>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63">
        <v>0</v>
      </c>
      <c r="Q123" s="35">
        <f t="shared" si="1"/>
        <v>0</v>
      </c>
      <c r="R123" s="31" t="e">
        <f>Q123+#REF!</f>
        <v>#REF!</v>
      </c>
      <c r="S123" s="84">
        <v>0</v>
      </c>
      <c r="T123" s="69" t="s">
        <v>191</v>
      </c>
    </row>
    <row r="124" spans="1:21" ht="20.100000000000001" customHeight="1">
      <c r="A124" s="102" t="s">
        <v>192</v>
      </c>
      <c r="B124" s="92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63">
        <v>0</v>
      </c>
      <c r="Q124" s="45">
        <f t="shared" si="1"/>
        <v>0</v>
      </c>
      <c r="R124" s="46" t="e">
        <f>Q124+#REF!</f>
        <v>#REF!</v>
      </c>
      <c r="S124" s="74">
        <v>2</v>
      </c>
      <c r="T124" s="69" t="s">
        <v>193</v>
      </c>
    </row>
    <row r="125" spans="1:21" ht="20.100000000000001" customHeight="1" thickBot="1">
      <c r="A125" s="103" t="s">
        <v>194</v>
      </c>
      <c r="B125" s="92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63">
        <v>0</v>
      </c>
      <c r="Q125" s="62">
        <f t="shared" si="1"/>
        <v>0</v>
      </c>
      <c r="R125" s="47" t="e">
        <f>Q125+#REF!</f>
        <v>#REF!</v>
      </c>
      <c r="S125" s="85">
        <v>0</v>
      </c>
      <c r="T125" s="70" t="s">
        <v>195</v>
      </c>
    </row>
    <row r="126" spans="1:21" s="29" customFormat="1" ht="20.100000000000001" customHeight="1">
      <c r="A126" s="105" t="s">
        <v>196</v>
      </c>
      <c r="B126" s="92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63">
        <v>0</v>
      </c>
      <c r="Q126" s="40">
        <f t="shared" si="1"/>
        <v>0</v>
      </c>
      <c r="R126" s="34" t="e">
        <f>Q126+#REF!</f>
        <v>#REF!</v>
      </c>
      <c r="S126" s="86">
        <v>61</v>
      </c>
      <c r="T126" s="80" t="s">
        <v>197</v>
      </c>
    </row>
    <row r="127" spans="1:21" s="29" customFormat="1" ht="20.100000000000001" customHeight="1" thickBot="1">
      <c r="A127" s="106" t="s">
        <v>198</v>
      </c>
      <c r="B127" s="92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63">
        <v>0</v>
      </c>
      <c r="Q127" s="37">
        <f t="shared" si="1"/>
        <v>0</v>
      </c>
      <c r="R127" s="48" t="e">
        <f>Q127+#REF!</f>
        <v>#REF!</v>
      </c>
      <c r="S127" s="87">
        <v>4</v>
      </c>
      <c r="T127" s="49" t="s">
        <v>199</v>
      </c>
    </row>
    <row r="128" spans="1:21" ht="105.2" customHeight="1" thickTop="1">
      <c r="A128" s="96" t="s">
        <v>6</v>
      </c>
      <c r="B128" s="93" t="s">
        <v>22</v>
      </c>
      <c r="C128" s="59" t="s">
        <v>11</v>
      </c>
      <c r="D128" s="17" t="s">
        <v>12</v>
      </c>
      <c r="E128" s="17" t="s">
        <v>10</v>
      </c>
      <c r="F128" s="17" t="s">
        <v>8</v>
      </c>
      <c r="G128" s="17" t="s">
        <v>9</v>
      </c>
      <c r="H128" s="17" t="s">
        <v>14</v>
      </c>
      <c r="I128" s="17" t="s">
        <v>13</v>
      </c>
      <c r="J128" s="17" t="s">
        <v>16</v>
      </c>
      <c r="K128" s="17" t="s">
        <v>17</v>
      </c>
      <c r="L128" s="17" t="s">
        <v>19</v>
      </c>
      <c r="M128" s="17" t="s">
        <v>18</v>
      </c>
      <c r="N128" s="17" t="s">
        <v>15</v>
      </c>
      <c r="O128" s="17" t="s">
        <v>21</v>
      </c>
      <c r="P128" s="50" t="s">
        <v>20</v>
      </c>
      <c r="Q128" s="18">
        <v>2015</v>
      </c>
      <c r="R128" s="19">
        <v>2015</v>
      </c>
      <c r="S128" s="38">
        <v>2014</v>
      </c>
      <c r="T128" s="39" t="s">
        <v>7</v>
      </c>
    </row>
    <row r="129" spans="1:20" ht="82.5" customHeight="1" thickBot="1">
      <c r="A129" s="104">
        <v>40</v>
      </c>
      <c r="B129" s="94" t="s">
        <v>37</v>
      </c>
      <c r="C129" s="21" t="s">
        <v>26</v>
      </c>
      <c r="D129" s="21" t="s">
        <v>27</v>
      </c>
      <c r="E129" s="21" t="s">
        <v>25</v>
      </c>
      <c r="F129" s="21" t="s">
        <v>23</v>
      </c>
      <c r="G129" s="21" t="s">
        <v>24</v>
      </c>
      <c r="H129" s="21" t="s">
        <v>29</v>
      </c>
      <c r="I129" s="21" t="s">
        <v>28</v>
      </c>
      <c r="J129" s="21" t="s">
        <v>31</v>
      </c>
      <c r="K129" s="21" t="s">
        <v>32</v>
      </c>
      <c r="L129" s="21" t="s">
        <v>34</v>
      </c>
      <c r="M129" s="21" t="s">
        <v>33</v>
      </c>
      <c r="N129" s="21" t="s">
        <v>30</v>
      </c>
      <c r="O129" s="21" t="s">
        <v>36</v>
      </c>
      <c r="P129" s="22" t="s">
        <v>35</v>
      </c>
      <c r="Q129" s="23" t="s">
        <v>0</v>
      </c>
      <c r="R129" s="24" t="s">
        <v>38</v>
      </c>
      <c r="S129" s="25" t="s">
        <v>38</v>
      </c>
      <c r="T129" s="26">
        <v>40</v>
      </c>
    </row>
    <row r="130" spans="1:20" ht="20.100000000000001" customHeight="1">
      <c r="A130" s="98" t="s">
        <v>200</v>
      </c>
      <c r="B130" s="92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63">
        <v>0</v>
      </c>
      <c r="Q130" s="33">
        <f t="shared" ref="Q130:Q137" si="2">SUM(B130:P130)</f>
        <v>0</v>
      </c>
      <c r="R130" s="34" t="e">
        <f>Q130+#REF!</f>
        <v>#REF!</v>
      </c>
      <c r="S130" s="88">
        <v>31837</v>
      </c>
      <c r="T130" s="81" t="s">
        <v>201</v>
      </c>
    </row>
    <row r="131" spans="1:20" ht="20.100000000000001" customHeight="1">
      <c r="A131" s="105" t="s">
        <v>202</v>
      </c>
      <c r="B131" s="92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63">
        <v>0</v>
      </c>
      <c r="Q131" s="33">
        <f t="shared" si="2"/>
        <v>0</v>
      </c>
      <c r="R131" s="34" t="e">
        <f>Q131+#REF!</f>
        <v>#REF!</v>
      </c>
      <c r="S131" s="86">
        <v>348</v>
      </c>
      <c r="T131" s="80" t="s">
        <v>203</v>
      </c>
    </row>
    <row r="132" spans="1:20" ht="20.100000000000001" customHeight="1">
      <c r="A132" s="107" t="s">
        <v>204</v>
      </c>
      <c r="B132" s="92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63">
        <v>0</v>
      </c>
      <c r="Q132" s="51">
        <f t="shared" si="2"/>
        <v>0</v>
      </c>
      <c r="R132" s="34" t="e">
        <f>Q132+#REF!</f>
        <v>#REF!</v>
      </c>
      <c r="S132" s="86">
        <v>151</v>
      </c>
      <c r="T132" s="82" t="s">
        <v>205</v>
      </c>
    </row>
    <row r="133" spans="1:20" ht="20.100000000000001" customHeight="1">
      <c r="A133" s="107" t="s">
        <v>206</v>
      </c>
      <c r="B133" s="92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63">
        <v>0</v>
      </c>
      <c r="Q133" s="51">
        <f t="shared" si="2"/>
        <v>0</v>
      </c>
      <c r="R133" s="34" t="e">
        <f>Q133+#REF!</f>
        <v>#REF!</v>
      </c>
      <c r="S133" s="86">
        <v>0</v>
      </c>
      <c r="T133" s="82" t="s">
        <v>207</v>
      </c>
    </row>
    <row r="134" spans="1:20" s="43" customFormat="1" ht="20.100000000000001" customHeight="1" thickBot="1">
      <c r="A134" s="107" t="s">
        <v>208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63">
        <v>0</v>
      </c>
      <c r="Q134" s="51">
        <f t="shared" si="2"/>
        <v>0</v>
      </c>
      <c r="R134" s="34" t="e">
        <f>Q134+#REF!</f>
        <v>#REF!</v>
      </c>
      <c r="S134" s="86">
        <v>3195</v>
      </c>
      <c r="T134" s="82" t="s">
        <v>209</v>
      </c>
    </row>
    <row r="135" spans="1:20" ht="20.100000000000001" customHeight="1" thickTop="1">
      <c r="A135" s="107" t="s">
        <v>210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 t="e">
        <f>Q135+#REF!</f>
        <v>#REF!</v>
      </c>
      <c r="S135" s="86">
        <v>1</v>
      </c>
      <c r="T135" s="82" t="s">
        <v>211</v>
      </c>
    </row>
    <row r="136" spans="1:20" ht="20.100000000000001" customHeight="1">
      <c r="A136" s="105" t="s">
        <v>212</v>
      </c>
      <c r="B136" s="92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63">
        <v>0</v>
      </c>
      <c r="Q136" s="33">
        <f t="shared" si="2"/>
        <v>0</v>
      </c>
      <c r="R136" s="34" t="e">
        <f>Q136+#REF!</f>
        <v>#REF!</v>
      </c>
      <c r="S136" s="86">
        <v>0</v>
      </c>
      <c r="T136" s="80" t="s">
        <v>213</v>
      </c>
    </row>
    <row r="137" spans="1:20" ht="20.100000000000001" customHeight="1">
      <c r="A137" s="105" t="s">
        <v>214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33">
        <f t="shared" si="2"/>
        <v>0</v>
      </c>
      <c r="R137" s="34" t="e">
        <f>Q137+#REF!</f>
        <v>#REF!</v>
      </c>
      <c r="S137" s="86">
        <v>0</v>
      </c>
      <c r="T137" s="80" t="s">
        <v>215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2" max="19" man="1"/>
    <brk id="127" max="19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0"/>
  <sheetViews>
    <sheetView rightToLeft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defaultColWidth="9" defaultRowHeight="15"/>
  <cols>
    <col min="1" max="1" width="8.875" style="122" customWidth="1"/>
    <col min="2" max="2" width="9.875" style="134" hidden="1" customWidth="1"/>
    <col min="3" max="17" width="4" style="122" bestFit="1" customWidth="1"/>
    <col min="18" max="18" width="17.875" style="122" customWidth="1"/>
    <col min="19" max="16384" width="9" style="122"/>
  </cols>
  <sheetData>
    <row r="1" spans="1:19" ht="68.25">
      <c r="A1" s="59" t="s">
        <v>7</v>
      </c>
      <c r="B1" s="59" t="s">
        <v>227</v>
      </c>
      <c r="C1" s="59" t="s">
        <v>37</v>
      </c>
      <c r="D1" s="59" t="s">
        <v>26</v>
      </c>
      <c r="E1" s="59" t="s">
        <v>27</v>
      </c>
      <c r="F1" s="59" t="s">
        <v>25</v>
      </c>
      <c r="G1" s="59" t="s">
        <v>23</v>
      </c>
      <c r="H1" s="59" t="s">
        <v>24</v>
      </c>
      <c r="I1" s="59" t="s">
        <v>29</v>
      </c>
      <c r="J1" s="59" t="s">
        <v>28</v>
      </c>
      <c r="K1" s="59" t="s">
        <v>31</v>
      </c>
      <c r="L1" s="59" t="s">
        <v>32</v>
      </c>
      <c r="M1" s="59" t="s">
        <v>34</v>
      </c>
      <c r="N1" s="59" t="s">
        <v>33</v>
      </c>
      <c r="O1" s="59" t="s">
        <v>30</v>
      </c>
      <c r="P1" s="59" t="s">
        <v>36</v>
      </c>
      <c r="Q1" s="59" t="s">
        <v>35</v>
      </c>
      <c r="R1" s="59" t="s">
        <v>238</v>
      </c>
    </row>
    <row r="2" spans="1:19">
      <c r="A2" s="115">
        <v>1</v>
      </c>
      <c r="B2" s="136" t="s">
        <v>232</v>
      </c>
      <c r="C2" s="113">
        <v>79</v>
      </c>
      <c r="D2" s="114">
        <v>0</v>
      </c>
      <c r="E2" s="120">
        <v>23</v>
      </c>
      <c r="F2" s="113">
        <v>12</v>
      </c>
      <c r="G2" s="120">
        <v>8</v>
      </c>
      <c r="H2" s="114">
        <v>0</v>
      </c>
      <c r="I2" s="120">
        <v>43</v>
      </c>
      <c r="J2" s="120">
        <v>41</v>
      </c>
      <c r="K2" s="114">
        <v>0</v>
      </c>
      <c r="L2" s="113">
        <v>28</v>
      </c>
      <c r="M2" s="113">
        <v>55</v>
      </c>
      <c r="N2" s="114">
        <v>0</v>
      </c>
      <c r="O2" s="113">
        <v>94</v>
      </c>
      <c r="P2" s="113">
        <v>1</v>
      </c>
      <c r="Q2" s="120">
        <v>52</v>
      </c>
    </row>
    <row r="3" spans="1:19">
      <c r="A3" s="115">
        <v>2</v>
      </c>
      <c r="B3" s="136" t="s">
        <v>233</v>
      </c>
      <c r="C3" s="113">
        <v>32</v>
      </c>
      <c r="D3" s="114">
        <v>0</v>
      </c>
      <c r="E3" s="114">
        <v>0</v>
      </c>
      <c r="F3" s="113">
        <v>3</v>
      </c>
      <c r="G3" s="113">
        <v>11</v>
      </c>
      <c r="H3" s="114">
        <v>0</v>
      </c>
      <c r="I3" s="113">
        <v>50</v>
      </c>
      <c r="J3" s="120">
        <v>12</v>
      </c>
      <c r="K3" s="113">
        <v>1</v>
      </c>
      <c r="L3" s="113">
        <v>30</v>
      </c>
      <c r="M3" s="113">
        <v>46</v>
      </c>
      <c r="N3" s="113">
        <v>81</v>
      </c>
      <c r="O3" s="113">
        <v>159</v>
      </c>
      <c r="P3" s="114">
        <v>0</v>
      </c>
      <c r="Q3" s="113">
        <v>75</v>
      </c>
    </row>
    <row r="4" spans="1:19">
      <c r="A4" s="115">
        <v>3</v>
      </c>
      <c r="B4" s="137" t="s">
        <v>234</v>
      </c>
      <c r="C4" s="113">
        <v>98</v>
      </c>
      <c r="D4" s="114">
        <v>0</v>
      </c>
      <c r="E4" s="114">
        <v>0</v>
      </c>
      <c r="F4" s="113">
        <v>2</v>
      </c>
      <c r="G4" s="113">
        <v>26</v>
      </c>
      <c r="H4" s="113">
        <v>2</v>
      </c>
      <c r="I4" s="113">
        <v>7</v>
      </c>
      <c r="J4" s="113">
        <v>4</v>
      </c>
      <c r="K4" s="113">
        <v>7</v>
      </c>
      <c r="L4" s="114">
        <v>0</v>
      </c>
      <c r="M4" s="113">
        <v>53</v>
      </c>
      <c r="N4" s="113">
        <v>131</v>
      </c>
      <c r="O4" s="113">
        <v>220</v>
      </c>
      <c r="P4" s="113">
        <v>26</v>
      </c>
      <c r="Q4" s="113">
        <v>30</v>
      </c>
    </row>
    <row r="5" spans="1:19">
      <c r="A5" s="115">
        <v>4</v>
      </c>
      <c r="B5" s="136" t="s">
        <v>235</v>
      </c>
      <c r="C5" s="113">
        <v>44</v>
      </c>
      <c r="D5" s="114">
        <v>0</v>
      </c>
      <c r="E5" s="114">
        <v>0</v>
      </c>
      <c r="F5" s="113">
        <v>3</v>
      </c>
      <c r="G5" s="113">
        <v>13</v>
      </c>
      <c r="H5" s="114">
        <v>0</v>
      </c>
      <c r="I5" s="113">
        <v>62</v>
      </c>
      <c r="J5" s="114">
        <v>0</v>
      </c>
      <c r="K5" s="113">
        <v>32</v>
      </c>
      <c r="L5" s="113">
        <v>38</v>
      </c>
      <c r="M5" s="114">
        <v>0</v>
      </c>
      <c r="N5" s="113">
        <v>34</v>
      </c>
      <c r="O5" s="113">
        <v>156</v>
      </c>
      <c r="P5" s="113">
        <v>36</v>
      </c>
      <c r="Q5" s="117">
        <v>3</v>
      </c>
    </row>
    <row r="6" spans="1:19">
      <c r="A6" s="115">
        <v>5</v>
      </c>
      <c r="B6" s="136" t="s">
        <v>237</v>
      </c>
      <c r="C6" s="113">
        <v>37</v>
      </c>
      <c r="D6" s="114">
        <v>0</v>
      </c>
      <c r="E6" s="114">
        <v>0</v>
      </c>
      <c r="F6" s="113">
        <v>3</v>
      </c>
      <c r="G6" s="113">
        <v>19</v>
      </c>
      <c r="H6" s="114">
        <v>0</v>
      </c>
      <c r="I6" s="114">
        <v>10</v>
      </c>
      <c r="J6" s="114">
        <v>8</v>
      </c>
      <c r="K6" s="114">
        <v>0</v>
      </c>
      <c r="L6" s="117">
        <v>37</v>
      </c>
      <c r="M6" s="113">
        <v>4</v>
      </c>
      <c r="N6" s="114">
        <v>0</v>
      </c>
      <c r="O6" s="113">
        <v>132</v>
      </c>
      <c r="P6" s="113">
        <v>33</v>
      </c>
      <c r="Q6" s="113">
        <v>8</v>
      </c>
    </row>
    <row r="7" spans="1:19">
      <c r="A7" s="115">
        <v>6</v>
      </c>
      <c r="B7" s="136" t="s">
        <v>236</v>
      </c>
      <c r="C7" s="113">
        <v>64</v>
      </c>
      <c r="D7" s="114">
        <v>0</v>
      </c>
      <c r="E7" s="113">
        <v>30</v>
      </c>
      <c r="F7" s="113">
        <v>6</v>
      </c>
      <c r="G7" s="113">
        <v>8</v>
      </c>
      <c r="H7" s="113">
        <v>2</v>
      </c>
      <c r="I7" s="113">
        <v>17</v>
      </c>
      <c r="J7" s="113">
        <v>5</v>
      </c>
      <c r="K7" s="113">
        <v>16</v>
      </c>
      <c r="L7" s="113">
        <v>40</v>
      </c>
      <c r="M7" s="113">
        <v>27</v>
      </c>
      <c r="N7" s="113">
        <v>2</v>
      </c>
      <c r="O7" s="113">
        <v>98</v>
      </c>
      <c r="P7" s="113">
        <v>17</v>
      </c>
      <c r="Q7" s="113">
        <v>10</v>
      </c>
      <c r="R7" s="135"/>
    </row>
    <row r="8" spans="1:19">
      <c r="A8" s="115">
        <v>7</v>
      </c>
      <c r="B8" s="136" t="s">
        <v>239</v>
      </c>
      <c r="C8" s="113">
        <v>28</v>
      </c>
      <c r="D8" s="114">
        <v>0</v>
      </c>
      <c r="E8" s="114">
        <v>0</v>
      </c>
      <c r="F8" s="113">
        <v>2</v>
      </c>
      <c r="G8" s="113">
        <v>58</v>
      </c>
      <c r="H8" s="114">
        <v>0</v>
      </c>
      <c r="I8" s="113">
        <v>70</v>
      </c>
      <c r="J8" s="113">
        <v>35</v>
      </c>
      <c r="K8" s="113">
        <v>14</v>
      </c>
      <c r="L8" s="113">
        <v>25</v>
      </c>
      <c r="M8" s="113">
        <v>45</v>
      </c>
      <c r="N8" s="114">
        <v>0</v>
      </c>
      <c r="O8" s="113">
        <v>145</v>
      </c>
      <c r="P8" s="113">
        <v>37</v>
      </c>
      <c r="Q8" s="112">
        <v>32</v>
      </c>
      <c r="R8" s="135" t="s">
        <v>240</v>
      </c>
    </row>
    <row r="9" spans="1:19">
      <c r="A9" s="115">
        <v>8</v>
      </c>
      <c r="B9" s="136" t="s">
        <v>241</v>
      </c>
      <c r="C9" s="113">
        <v>57</v>
      </c>
      <c r="D9" s="113">
        <v>30</v>
      </c>
      <c r="E9" s="113">
        <v>11</v>
      </c>
      <c r="F9" s="113">
        <v>1</v>
      </c>
      <c r="G9" s="113">
        <v>9</v>
      </c>
      <c r="H9" s="114">
        <v>0</v>
      </c>
      <c r="I9" s="113">
        <v>66</v>
      </c>
      <c r="J9" s="117">
        <v>20</v>
      </c>
      <c r="K9" s="113">
        <v>61</v>
      </c>
      <c r="L9" s="113">
        <v>74</v>
      </c>
      <c r="M9" s="117">
        <v>72</v>
      </c>
      <c r="N9" s="113">
        <v>1</v>
      </c>
      <c r="O9" s="113">
        <v>90</v>
      </c>
      <c r="P9" s="113">
        <v>25</v>
      </c>
      <c r="Q9" s="113">
        <v>19</v>
      </c>
    </row>
    <row r="10" spans="1:19">
      <c r="A10" s="115">
        <v>9</v>
      </c>
      <c r="B10" s="136" t="s">
        <v>242</v>
      </c>
      <c r="C10" s="113">
        <v>61</v>
      </c>
      <c r="D10" s="114">
        <v>0</v>
      </c>
      <c r="E10" s="114">
        <v>0</v>
      </c>
      <c r="F10" s="113">
        <v>5</v>
      </c>
      <c r="G10" s="113">
        <v>13</v>
      </c>
      <c r="H10" s="114">
        <v>0</v>
      </c>
      <c r="I10" s="113">
        <v>42</v>
      </c>
      <c r="J10" s="113">
        <v>22</v>
      </c>
      <c r="K10" s="113">
        <v>3</v>
      </c>
      <c r="L10" s="113">
        <v>1</v>
      </c>
      <c r="M10" s="113">
        <v>33</v>
      </c>
      <c r="N10" s="114">
        <v>0</v>
      </c>
      <c r="O10" s="113">
        <v>163</v>
      </c>
      <c r="P10" s="113">
        <v>15</v>
      </c>
      <c r="Q10" s="113">
        <v>7</v>
      </c>
      <c r="R10" s="122" t="s">
        <v>243</v>
      </c>
    </row>
    <row r="11" spans="1:19">
      <c r="A11" s="115">
        <v>10</v>
      </c>
      <c r="B11" s="136" t="s">
        <v>244</v>
      </c>
      <c r="C11" s="113">
        <v>40</v>
      </c>
      <c r="D11" s="113">
        <v>9</v>
      </c>
      <c r="E11" s="113">
        <v>10</v>
      </c>
      <c r="F11" s="113">
        <v>3</v>
      </c>
      <c r="G11" s="113">
        <v>46</v>
      </c>
      <c r="H11" s="113">
        <v>11</v>
      </c>
      <c r="I11" s="113">
        <v>35</v>
      </c>
      <c r="J11" s="113">
        <v>24</v>
      </c>
      <c r="K11" s="113">
        <v>25</v>
      </c>
      <c r="L11" s="114">
        <v>0</v>
      </c>
      <c r="M11" s="114">
        <v>0</v>
      </c>
      <c r="N11" s="113">
        <v>102</v>
      </c>
      <c r="O11" s="113">
        <v>61</v>
      </c>
      <c r="P11" s="113">
        <v>21</v>
      </c>
      <c r="Q11" s="113">
        <v>13</v>
      </c>
    </row>
    <row r="12" spans="1:19">
      <c r="A12" s="115">
        <v>11</v>
      </c>
      <c r="B12" s="136" t="s">
        <v>245</v>
      </c>
      <c r="C12" s="113">
        <v>86</v>
      </c>
      <c r="D12" s="113">
        <v>2</v>
      </c>
      <c r="E12" s="114">
        <v>0</v>
      </c>
      <c r="F12" s="113">
        <v>2</v>
      </c>
      <c r="G12" s="113">
        <v>12</v>
      </c>
      <c r="H12" s="113">
        <v>4</v>
      </c>
      <c r="I12" s="113">
        <v>30</v>
      </c>
      <c r="J12" s="113">
        <v>17</v>
      </c>
      <c r="K12" s="113">
        <v>3</v>
      </c>
      <c r="L12" s="113">
        <v>3</v>
      </c>
      <c r="M12" s="113">
        <v>24</v>
      </c>
      <c r="N12" s="113">
        <v>47</v>
      </c>
      <c r="O12" s="113">
        <v>131</v>
      </c>
      <c r="P12" s="113">
        <v>5</v>
      </c>
      <c r="Q12" s="113">
        <v>27</v>
      </c>
    </row>
    <row r="13" spans="1:19">
      <c r="A13" s="115">
        <v>12</v>
      </c>
      <c r="B13" s="138" t="s">
        <v>246</v>
      </c>
      <c r="C13" s="113">
        <v>37</v>
      </c>
      <c r="D13" s="114">
        <v>0</v>
      </c>
      <c r="E13" s="114">
        <v>0</v>
      </c>
      <c r="F13" s="113">
        <v>4</v>
      </c>
      <c r="G13" s="113">
        <v>9</v>
      </c>
      <c r="H13" s="113">
        <v>2</v>
      </c>
      <c r="I13" s="113">
        <v>18</v>
      </c>
      <c r="J13" s="114">
        <v>0</v>
      </c>
      <c r="K13" s="113">
        <v>11</v>
      </c>
      <c r="L13" s="114">
        <v>0</v>
      </c>
      <c r="M13" s="113">
        <v>62</v>
      </c>
      <c r="N13" s="114">
        <v>0</v>
      </c>
      <c r="O13" s="113">
        <v>105</v>
      </c>
      <c r="P13" s="113">
        <v>10</v>
      </c>
      <c r="Q13" s="113">
        <v>10</v>
      </c>
      <c r="R13" s="113"/>
      <c r="S13" s="113"/>
    </row>
    <row r="14" spans="1:19">
      <c r="A14" s="115">
        <v>13</v>
      </c>
      <c r="B14" s="136" t="s">
        <v>247</v>
      </c>
      <c r="C14" s="113">
        <v>25</v>
      </c>
      <c r="D14" s="114">
        <v>0</v>
      </c>
      <c r="E14" s="114">
        <v>0</v>
      </c>
      <c r="F14" s="114">
        <v>0</v>
      </c>
      <c r="G14" s="113">
        <v>17</v>
      </c>
      <c r="H14" s="114">
        <v>0</v>
      </c>
      <c r="I14" s="113">
        <v>9</v>
      </c>
      <c r="J14" s="113">
        <v>37</v>
      </c>
      <c r="K14" s="113">
        <v>20</v>
      </c>
      <c r="L14" s="113">
        <v>57</v>
      </c>
      <c r="M14" s="113">
        <v>18</v>
      </c>
      <c r="N14" s="113">
        <v>29</v>
      </c>
      <c r="O14" s="113">
        <v>61</v>
      </c>
      <c r="P14" s="113">
        <v>2</v>
      </c>
      <c r="Q14" s="113">
        <v>13</v>
      </c>
      <c r="R14" s="122" t="s">
        <v>251</v>
      </c>
    </row>
    <row r="15" spans="1:19">
      <c r="A15" s="115">
        <v>14</v>
      </c>
      <c r="B15" s="136" t="s">
        <v>249</v>
      </c>
      <c r="C15" s="113">
        <v>36</v>
      </c>
      <c r="D15" s="114">
        <v>0</v>
      </c>
      <c r="E15" s="114">
        <v>0</v>
      </c>
      <c r="F15" s="113">
        <v>13</v>
      </c>
      <c r="G15" s="113">
        <v>27</v>
      </c>
      <c r="H15" s="113">
        <v>2</v>
      </c>
      <c r="I15" s="113">
        <v>64</v>
      </c>
      <c r="J15" s="113">
        <v>29</v>
      </c>
      <c r="K15" s="113">
        <v>25</v>
      </c>
      <c r="L15" s="114">
        <v>0</v>
      </c>
      <c r="M15" s="113">
        <v>40</v>
      </c>
      <c r="N15" s="113">
        <v>66</v>
      </c>
      <c r="O15" s="113">
        <v>116</v>
      </c>
      <c r="P15" s="114">
        <v>0</v>
      </c>
      <c r="Q15" s="114">
        <v>0</v>
      </c>
    </row>
    <row r="16" spans="1:19">
      <c r="A16" s="115">
        <v>15</v>
      </c>
      <c r="B16" s="136" t="s">
        <v>248</v>
      </c>
      <c r="C16" s="113">
        <v>13</v>
      </c>
      <c r="D16" s="114">
        <v>0</v>
      </c>
      <c r="E16" s="113">
        <v>13</v>
      </c>
      <c r="F16" s="114">
        <v>0</v>
      </c>
      <c r="G16" s="114">
        <v>0</v>
      </c>
      <c r="H16" s="114">
        <v>0</v>
      </c>
      <c r="I16" s="113">
        <v>22</v>
      </c>
      <c r="J16" s="114">
        <v>0</v>
      </c>
      <c r="K16" s="114">
        <v>0</v>
      </c>
      <c r="L16" s="114">
        <v>0</v>
      </c>
      <c r="M16" s="114">
        <v>0</v>
      </c>
      <c r="N16" s="113">
        <v>2</v>
      </c>
      <c r="O16" s="113">
        <v>31</v>
      </c>
      <c r="P16" s="114">
        <v>0</v>
      </c>
      <c r="Q16" s="114">
        <v>0</v>
      </c>
    </row>
    <row r="17" spans="1:17">
      <c r="A17" s="115">
        <v>16</v>
      </c>
      <c r="B17" s="136" t="s">
        <v>250</v>
      </c>
      <c r="C17" s="120">
        <v>37</v>
      </c>
      <c r="D17" s="120">
        <v>13</v>
      </c>
      <c r="E17" s="114">
        <v>0</v>
      </c>
      <c r="F17" s="120">
        <v>12</v>
      </c>
      <c r="G17" s="139">
        <v>6</v>
      </c>
      <c r="H17" s="120">
        <v>1</v>
      </c>
      <c r="I17" s="120">
        <v>10</v>
      </c>
      <c r="J17" s="114">
        <v>0</v>
      </c>
      <c r="K17" s="114">
        <v>0</v>
      </c>
      <c r="L17" s="120">
        <v>38</v>
      </c>
      <c r="M17" s="120">
        <v>6</v>
      </c>
      <c r="N17" s="120">
        <v>44</v>
      </c>
      <c r="O17" s="120">
        <v>55</v>
      </c>
      <c r="P17" s="120">
        <v>22</v>
      </c>
      <c r="Q17" s="120">
        <v>9</v>
      </c>
    </row>
    <row r="18" spans="1:17">
      <c r="A18" s="115">
        <v>17</v>
      </c>
      <c r="B18" s="132"/>
      <c r="C18">
        <v>104</v>
      </c>
      <c r="D18">
        <v>0</v>
      </c>
      <c r="E18">
        <v>3</v>
      </c>
      <c r="F18">
        <v>8</v>
      </c>
      <c r="G18">
        <v>0</v>
      </c>
      <c r="H18">
        <v>0</v>
      </c>
      <c r="I18">
        <v>19</v>
      </c>
      <c r="J18">
        <v>54</v>
      </c>
      <c r="K18">
        <v>43</v>
      </c>
      <c r="L18">
        <v>50</v>
      </c>
      <c r="M18">
        <v>11</v>
      </c>
      <c r="N18">
        <v>34</v>
      </c>
      <c r="O18">
        <v>56</v>
      </c>
      <c r="P18">
        <v>58</v>
      </c>
      <c r="Q18">
        <v>13</v>
      </c>
    </row>
    <row r="19" spans="1:17">
      <c r="A19" s="115">
        <v>18</v>
      </c>
      <c r="B19" s="131"/>
      <c r="C19" s="113">
        <v>71</v>
      </c>
      <c r="D19" s="114">
        <v>0</v>
      </c>
      <c r="E19" s="114">
        <v>0</v>
      </c>
      <c r="F19" s="114">
        <v>0</v>
      </c>
      <c r="G19" s="113">
        <v>54</v>
      </c>
      <c r="H19" s="114">
        <v>4</v>
      </c>
      <c r="I19" s="113">
        <v>31</v>
      </c>
      <c r="J19" s="114">
        <v>2</v>
      </c>
      <c r="K19" s="113">
        <v>2</v>
      </c>
      <c r="L19" s="113">
        <v>20</v>
      </c>
      <c r="M19" s="114">
        <v>26</v>
      </c>
      <c r="N19" s="113">
        <v>32</v>
      </c>
      <c r="O19" s="113">
        <v>106</v>
      </c>
      <c r="P19" s="114">
        <v>9</v>
      </c>
      <c r="Q19" s="114">
        <v>0</v>
      </c>
    </row>
    <row r="20" spans="1:17">
      <c r="A20" s="115">
        <v>19</v>
      </c>
      <c r="B20" s="130"/>
      <c r="C20" s="113">
        <v>72</v>
      </c>
      <c r="D20" s="117">
        <v>15</v>
      </c>
      <c r="E20" s="114">
        <v>4</v>
      </c>
      <c r="F20" s="113">
        <v>7</v>
      </c>
      <c r="G20" s="113">
        <v>33</v>
      </c>
      <c r="H20" s="114">
        <v>0</v>
      </c>
      <c r="I20" s="113">
        <v>4</v>
      </c>
      <c r="J20" s="114">
        <v>18</v>
      </c>
      <c r="K20" s="113">
        <v>11</v>
      </c>
      <c r="L20" s="117">
        <v>102</v>
      </c>
      <c r="M20" s="114">
        <v>16</v>
      </c>
      <c r="N20" s="113">
        <v>43</v>
      </c>
      <c r="O20" s="113">
        <v>83</v>
      </c>
      <c r="P20" s="114">
        <v>30</v>
      </c>
      <c r="Q20" s="114">
        <v>0</v>
      </c>
    </row>
    <row r="21" spans="1:17">
      <c r="A21" s="115">
        <v>20</v>
      </c>
      <c r="B21" s="130"/>
      <c r="C21" s="113">
        <v>102</v>
      </c>
      <c r="D21" s="114">
        <v>0</v>
      </c>
      <c r="E21" s="114">
        <v>0</v>
      </c>
      <c r="F21" s="116">
        <v>7</v>
      </c>
      <c r="G21" s="114">
        <v>35</v>
      </c>
      <c r="H21" s="115">
        <v>6</v>
      </c>
      <c r="I21" s="114">
        <v>39</v>
      </c>
      <c r="J21" s="114">
        <v>0</v>
      </c>
      <c r="K21" s="117">
        <v>30</v>
      </c>
      <c r="L21" s="113">
        <v>113</v>
      </c>
      <c r="M21" s="113">
        <v>75</v>
      </c>
      <c r="N21" s="114">
        <v>0</v>
      </c>
      <c r="O21" s="113">
        <v>131</v>
      </c>
      <c r="P21" s="114">
        <v>23</v>
      </c>
      <c r="Q21" s="115">
        <v>5</v>
      </c>
    </row>
    <row r="22" spans="1:17">
      <c r="A22" s="115">
        <v>21</v>
      </c>
      <c r="B22" s="130"/>
      <c r="C22" s="113">
        <v>71</v>
      </c>
      <c r="D22" s="114">
        <v>0</v>
      </c>
      <c r="E22" s="114">
        <v>0</v>
      </c>
      <c r="F22" s="140">
        <v>0</v>
      </c>
      <c r="G22" s="113">
        <v>62</v>
      </c>
      <c r="H22" s="114">
        <v>4</v>
      </c>
      <c r="I22" s="113">
        <v>86</v>
      </c>
      <c r="J22" s="113">
        <v>22</v>
      </c>
      <c r="K22" s="113">
        <v>32</v>
      </c>
      <c r="L22" s="113">
        <v>4</v>
      </c>
      <c r="M22" s="113">
        <v>17</v>
      </c>
      <c r="N22" s="113">
        <v>3</v>
      </c>
      <c r="O22" s="113">
        <v>205</v>
      </c>
      <c r="P22" s="114">
        <v>46</v>
      </c>
      <c r="Q22" s="117">
        <v>16</v>
      </c>
    </row>
    <row r="23" spans="1:17">
      <c r="A23" s="115">
        <v>22</v>
      </c>
      <c r="B23" s="130"/>
      <c r="C23" s="113">
        <v>58</v>
      </c>
      <c r="D23" s="114">
        <v>0</v>
      </c>
      <c r="E23" s="114">
        <v>0</v>
      </c>
      <c r="F23" s="114">
        <v>0</v>
      </c>
      <c r="G23" s="113">
        <v>6</v>
      </c>
      <c r="H23" s="114">
        <v>0</v>
      </c>
      <c r="I23" s="113">
        <v>53</v>
      </c>
      <c r="J23" s="113">
        <v>16</v>
      </c>
      <c r="K23" s="113">
        <v>3</v>
      </c>
      <c r="L23" s="113">
        <v>5</v>
      </c>
      <c r="M23" s="117">
        <v>5</v>
      </c>
      <c r="N23" s="114">
        <v>0</v>
      </c>
      <c r="O23" s="113">
        <v>62</v>
      </c>
      <c r="P23" s="113">
        <v>12</v>
      </c>
      <c r="Q23" s="113">
        <v>3</v>
      </c>
    </row>
    <row r="24" spans="1:17">
      <c r="A24" s="115">
        <v>23</v>
      </c>
      <c r="B24" s="130"/>
      <c r="C24" s="113">
        <v>162</v>
      </c>
      <c r="D24" s="140">
        <v>0</v>
      </c>
      <c r="E24" s="114">
        <v>0</v>
      </c>
      <c r="F24" s="113">
        <v>11</v>
      </c>
      <c r="G24" s="114">
        <v>0</v>
      </c>
      <c r="H24" s="114">
        <v>0</v>
      </c>
      <c r="I24" s="113">
        <v>44</v>
      </c>
      <c r="J24" s="113">
        <v>49</v>
      </c>
      <c r="K24" s="114">
        <v>0</v>
      </c>
      <c r="L24" s="114">
        <v>35</v>
      </c>
      <c r="M24" s="113">
        <v>26</v>
      </c>
      <c r="N24" s="113">
        <v>5</v>
      </c>
      <c r="O24" s="113">
        <v>53</v>
      </c>
      <c r="P24" s="113">
        <v>18</v>
      </c>
      <c r="Q24" s="113">
        <v>35</v>
      </c>
    </row>
    <row r="25" spans="1:17">
      <c r="A25" s="115">
        <v>24</v>
      </c>
      <c r="B25" s="130"/>
      <c r="C25" s="113"/>
      <c r="D25" s="114"/>
      <c r="E25" s="114"/>
      <c r="F25" s="113"/>
      <c r="G25" s="113"/>
      <c r="H25" s="117"/>
      <c r="I25" s="113"/>
      <c r="J25" s="115"/>
      <c r="K25" s="114"/>
      <c r="L25" s="114"/>
      <c r="M25" s="113"/>
      <c r="N25" s="114"/>
      <c r="O25" s="113"/>
      <c r="P25" s="113"/>
      <c r="Q25" s="113"/>
    </row>
    <row r="26" spans="1:17">
      <c r="A26" s="115">
        <v>25</v>
      </c>
      <c r="B26" s="132"/>
      <c r="C26" s="121">
        <v>170</v>
      </c>
      <c r="D26" s="114">
        <v>0</v>
      </c>
      <c r="E26" s="114">
        <v>10</v>
      </c>
      <c r="F26" s="113">
        <v>24</v>
      </c>
      <c r="G26" s="113">
        <v>47</v>
      </c>
      <c r="H26" s="113">
        <v>7</v>
      </c>
      <c r="I26" s="113">
        <v>26</v>
      </c>
      <c r="J26" s="114">
        <v>0</v>
      </c>
      <c r="K26" s="114">
        <v>0</v>
      </c>
      <c r="L26" s="113">
        <v>0</v>
      </c>
      <c r="M26" s="113">
        <v>0</v>
      </c>
      <c r="N26" s="113">
        <v>1</v>
      </c>
      <c r="O26" s="113">
        <v>78</v>
      </c>
      <c r="P26" s="113">
        <v>17</v>
      </c>
      <c r="Q26" s="113">
        <v>0</v>
      </c>
    </row>
    <row r="27" spans="1:17">
      <c r="A27" s="115">
        <v>26</v>
      </c>
      <c r="B27" s="132" t="s">
        <v>254</v>
      </c>
      <c r="C27" s="121">
        <v>152</v>
      </c>
      <c r="D27" s="114">
        <v>0</v>
      </c>
      <c r="E27" s="113">
        <v>0</v>
      </c>
      <c r="F27" s="113">
        <v>1</v>
      </c>
      <c r="G27" s="113">
        <v>37</v>
      </c>
      <c r="H27" s="113">
        <v>1</v>
      </c>
      <c r="I27" s="113">
        <v>41</v>
      </c>
      <c r="J27" s="114">
        <v>2</v>
      </c>
      <c r="K27" s="114">
        <v>16</v>
      </c>
      <c r="L27" s="113">
        <v>0</v>
      </c>
      <c r="M27" s="113">
        <v>38</v>
      </c>
      <c r="N27" s="113">
        <v>47</v>
      </c>
      <c r="O27" s="113">
        <v>122</v>
      </c>
      <c r="P27" s="113">
        <v>17</v>
      </c>
      <c r="Q27" s="113">
        <v>0</v>
      </c>
    </row>
    <row r="28" spans="1:17">
      <c r="A28" s="115">
        <v>27</v>
      </c>
      <c r="B28" s="133" t="s">
        <v>253</v>
      </c>
      <c r="C28" s="123">
        <v>131</v>
      </c>
      <c r="D28" s="114">
        <v>0</v>
      </c>
      <c r="E28" s="114">
        <v>0</v>
      </c>
      <c r="F28" s="114">
        <v>0</v>
      </c>
      <c r="G28" s="114">
        <v>52</v>
      </c>
      <c r="H28" s="123">
        <v>0</v>
      </c>
      <c r="I28" s="123">
        <v>68</v>
      </c>
      <c r="J28" s="123">
        <v>5</v>
      </c>
      <c r="K28" s="123">
        <v>0</v>
      </c>
      <c r="L28" s="114">
        <v>89</v>
      </c>
      <c r="M28" s="123">
        <v>37</v>
      </c>
      <c r="N28" s="123">
        <v>11</v>
      </c>
      <c r="O28" s="123">
        <v>54</v>
      </c>
      <c r="P28" s="123">
        <v>42</v>
      </c>
      <c r="Q28" s="123">
        <v>0</v>
      </c>
    </row>
    <row r="29" spans="1:17">
      <c r="A29" s="115">
        <v>28</v>
      </c>
      <c r="B29" s="124" t="s">
        <v>252</v>
      </c>
      <c r="C29" s="123">
        <v>153</v>
      </c>
      <c r="D29" s="114">
        <v>0</v>
      </c>
      <c r="E29" s="114">
        <v>0</v>
      </c>
      <c r="F29" s="123">
        <v>3</v>
      </c>
      <c r="G29" s="123">
        <v>55</v>
      </c>
      <c r="H29" s="114">
        <v>3</v>
      </c>
      <c r="I29" s="123">
        <v>73</v>
      </c>
      <c r="J29" s="123">
        <v>25</v>
      </c>
      <c r="K29" s="123">
        <v>34</v>
      </c>
      <c r="L29" s="123">
        <v>91</v>
      </c>
      <c r="M29" s="123">
        <v>6</v>
      </c>
      <c r="N29" s="123">
        <v>81</v>
      </c>
      <c r="O29" s="123">
        <v>74</v>
      </c>
      <c r="P29" s="123">
        <v>45</v>
      </c>
      <c r="Q29" s="123">
        <v>0</v>
      </c>
    </row>
    <row r="30" spans="1:17">
      <c r="A30" s="115">
        <v>29</v>
      </c>
      <c r="B30" s="125" t="s">
        <v>267</v>
      </c>
      <c r="C30" s="129">
        <v>218</v>
      </c>
      <c r="D30" s="126">
        <v>0</v>
      </c>
      <c r="E30" s="129">
        <v>14</v>
      </c>
      <c r="F30" s="129">
        <v>46</v>
      </c>
      <c r="G30" s="129">
        <v>24</v>
      </c>
      <c r="H30" s="129">
        <v>3</v>
      </c>
      <c r="I30" s="129">
        <v>48</v>
      </c>
      <c r="J30" s="129">
        <v>5</v>
      </c>
      <c r="K30" s="129">
        <v>31</v>
      </c>
      <c r="L30" s="126">
        <v>0</v>
      </c>
      <c r="M30" s="129">
        <v>53</v>
      </c>
      <c r="N30" s="129">
        <v>78</v>
      </c>
      <c r="O30" s="129">
        <v>146</v>
      </c>
      <c r="P30" s="129">
        <v>37</v>
      </c>
      <c r="Q30" s="126">
        <v>0</v>
      </c>
    </row>
    <row r="31" spans="1:17">
      <c r="A31" s="115">
        <v>30</v>
      </c>
      <c r="B31" s="127" t="s">
        <v>268</v>
      </c>
      <c r="C31" s="123">
        <v>127</v>
      </c>
      <c r="D31" s="126">
        <v>0</v>
      </c>
      <c r="E31" s="126">
        <v>0</v>
      </c>
      <c r="F31" s="123">
        <v>7</v>
      </c>
      <c r="G31" s="123">
        <v>28</v>
      </c>
      <c r="H31" s="123">
        <v>3</v>
      </c>
      <c r="I31" s="123">
        <v>54</v>
      </c>
      <c r="J31" s="126">
        <v>0</v>
      </c>
      <c r="K31" s="123">
        <v>3</v>
      </c>
      <c r="L31" s="123">
        <v>20</v>
      </c>
      <c r="M31" s="123">
        <v>64</v>
      </c>
      <c r="N31" s="123">
        <v>73</v>
      </c>
      <c r="O31" s="123">
        <v>33</v>
      </c>
      <c r="P31" s="123">
        <v>14</v>
      </c>
      <c r="Q31" s="126">
        <v>0</v>
      </c>
    </row>
    <row r="32" spans="1:17">
      <c r="A32" s="115">
        <v>31</v>
      </c>
      <c r="B32" s="127" t="s">
        <v>270</v>
      </c>
      <c r="C32" s="129">
        <v>64</v>
      </c>
      <c r="D32" s="129">
        <v>25</v>
      </c>
      <c r="E32" s="126">
        <v>0</v>
      </c>
      <c r="F32" s="129">
        <v>23</v>
      </c>
      <c r="G32" s="129">
        <v>18</v>
      </c>
      <c r="H32" s="129">
        <v>1</v>
      </c>
      <c r="I32" s="129">
        <v>3</v>
      </c>
      <c r="J32" s="129">
        <v>11</v>
      </c>
      <c r="K32" s="129">
        <v>1</v>
      </c>
      <c r="L32" s="129">
        <v>67</v>
      </c>
      <c r="M32" s="129">
        <v>20</v>
      </c>
      <c r="N32" s="129">
        <v>1</v>
      </c>
      <c r="O32" s="129">
        <v>159</v>
      </c>
      <c r="P32" s="129">
        <v>20</v>
      </c>
      <c r="Q32" s="129">
        <v>5</v>
      </c>
    </row>
    <row r="33" spans="1:18">
      <c r="A33" s="115">
        <v>32</v>
      </c>
      <c r="B33" s="127" t="s">
        <v>269</v>
      </c>
      <c r="C33" s="123">
        <v>82</v>
      </c>
      <c r="D33" s="123">
        <v>13</v>
      </c>
      <c r="E33" s="126">
        <v>0</v>
      </c>
      <c r="F33" s="126">
        <v>0</v>
      </c>
      <c r="G33" s="123">
        <v>40</v>
      </c>
      <c r="H33" s="126">
        <v>0</v>
      </c>
      <c r="I33" s="123">
        <v>22</v>
      </c>
      <c r="J33" s="123">
        <v>14</v>
      </c>
      <c r="K33" s="126">
        <v>0</v>
      </c>
      <c r="L33" s="123">
        <v>53</v>
      </c>
      <c r="M33" s="123">
        <v>51</v>
      </c>
      <c r="N33" s="123">
        <v>41</v>
      </c>
      <c r="O33" s="123">
        <v>94</v>
      </c>
      <c r="P33" s="123">
        <v>14</v>
      </c>
      <c r="Q33" s="123">
        <v>5</v>
      </c>
    </row>
    <row r="34" spans="1:18">
      <c r="A34" s="115">
        <v>33</v>
      </c>
      <c r="B34" s="127" t="s">
        <v>271</v>
      </c>
      <c r="C34" s="123">
        <v>98</v>
      </c>
      <c r="D34" s="126">
        <v>0</v>
      </c>
      <c r="E34" s="123">
        <v>8</v>
      </c>
      <c r="F34" s="126">
        <v>0</v>
      </c>
      <c r="G34" s="123">
        <v>9</v>
      </c>
      <c r="H34" s="123">
        <v>3</v>
      </c>
      <c r="I34" s="123">
        <v>32</v>
      </c>
      <c r="J34" s="123">
        <v>41</v>
      </c>
      <c r="K34" s="123">
        <v>16</v>
      </c>
      <c r="L34" s="123">
        <v>8</v>
      </c>
      <c r="M34" s="123">
        <v>32</v>
      </c>
      <c r="N34" s="123">
        <v>60</v>
      </c>
      <c r="O34" s="123">
        <v>240</v>
      </c>
      <c r="P34" s="123">
        <v>12</v>
      </c>
      <c r="Q34" s="123">
        <v>1</v>
      </c>
    </row>
    <row r="35" spans="1:18">
      <c r="A35" s="115">
        <v>34</v>
      </c>
      <c r="B35" s="127" t="s">
        <v>272</v>
      </c>
      <c r="C35" s="129">
        <v>68</v>
      </c>
      <c r="D35" s="129">
        <v>1</v>
      </c>
      <c r="E35" s="126">
        <v>0</v>
      </c>
      <c r="F35" s="126">
        <v>0</v>
      </c>
      <c r="G35" s="129">
        <v>31</v>
      </c>
      <c r="H35" s="126">
        <v>0</v>
      </c>
      <c r="I35" s="129">
        <v>70</v>
      </c>
      <c r="J35" s="126">
        <v>0</v>
      </c>
      <c r="K35" s="129">
        <v>5</v>
      </c>
      <c r="L35" s="126">
        <v>0</v>
      </c>
      <c r="M35" s="126">
        <v>0</v>
      </c>
      <c r="N35" s="129">
        <v>74</v>
      </c>
      <c r="O35" s="129">
        <v>187</v>
      </c>
      <c r="P35" s="129">
        <v>0</v>
      </c>
      <c r="Q35" s="129">
        <v>0</v>
      </c>
    </row>
    <row r="36" spans="1:18">
      <c r="A36" s="115">
        <v>35</v>
      </c>
      <c r="B36" s="127" t="s">
        <v>273</v>
      </c>
      <c r="C36" s="123">
        <v>129</v>
      </c>
      <c r="D36" s="126">
        <v>0</v>
      </c>
      <c r="E36" s="123">
        <v>4</v>
      </c>
      <c r="F36" s="123">
        <v>5</v>
      </c>
      <c r="G36" s="123">
        <v>59</v>
      </c>
      <c r="H36" s="126">
        <v>0</v>
      </c>
      <c r="I36" s="126">
        <v>0</v>
      </c>
      <c r="J36" s="126">
        <v>0</v>
      </c>
      <c r="K36" s="126">
        <v>0</v>
      </c>
      <c r="L36" s="123">
        <v>19</v>
      </c>
      <c r="M36" s="123">
        <v>1</v>
      </c>
      <c r="N36" s="123">
        <v>45</v>
      </c>
      <c r="O36" s="123">
        <v>46</v>
      </c>
      <c r="P36" s="123">
        <v>9</v>
      </c>
      <c r="Q36" s="123">
        <v>1</v>
      </c>
    </row>
    <row r="37" spans="1:18">
      <c r="A37" s="115">
        <v>36</v>
      </c>
      <c r="B37" s="127" t="s">
        <v>274</v>
      </c>
      <c r="C37" s="123">
        <v>77</v>
      </c>
      <c r="D37" s="126">
        <v>0</v>
      </c>
      <c r="E37" s="126">
        <v>0</v>
      </c>
      <c r="F37" s="123">
        <v>32</v>
      </c>
      <c r="G37" s="126">
        <v>0</v>
      </c>
      <c r="H37" s="123">
        <v>8</v>
      </c>
      <c r="I37" s="123">
        <v>15</v>
      </c>
      <c r="J37" s="123">
        <v>14</v>
      </c>
      <c r="K37" s="123">
        <v>14</v>
      </c>
      <c r="L37" s="123">
        <v>17</v>
      </c>
      <c r="M37" s="123">
        <v>16</v>
      </c>
      <c r="N37" s="126">
        <v>0</v>
      </c>
      <c r="O37" s="123">
        <v>129</v>
      </c>
      <c r="P37" s="123">
        <v>26</v>
      </c>
      <c r="Q37" s="123">
        <v>4</v>
      </c>
    </row>
    <row r="38" spans="1:18">
      <c r="A38" s="115">
        <v>37</v>
      </c>
      <c r="B38" s="127"/>
      <c r="C38" s="153">
        <v>80</v>
      </c>
      <c r="D38" s="152">
        <v>0</v>
      </c>
      <c r="E38" s="152">
        <v>0</v>
      </c>
      <c r="F38" s="153">
        <v>14</v>
      </c>
      <c r="G38" s="152">
        <v>0</v>
      </c>
      <c r="H38" s="153">
        <v>8</v>
      </c>
      <c r="I38" s="153">
        <v>137</v>
      </c>
      <c r="J38" s="153">
        <v>13</v>
      </c>
      <c r="K38" s="153">
        <v>44</v>
      </c>
      <c r="L38" s="152">
        <v>0</v>
      </c>
      <c r="M38" s="153">
        <v>19</v>
      </c>
      <c r="N38" s="154">
        <v>2</v>
      </c>
      <c r="O38" s="153">
        <v>77</v>
      </c>
      <c r="P38" s="154">
        <v>11</v>
      </c>
      <c r="Q38" s="153">
        <v>20</v>
      </c>
    </row>
    <row r="39" spans="1:18">
      <c r="A39" s="115">
        <v>38</v>
      </c>
      <c r="B39" s="127"/>
      <c r="C39" s="153">
        <v>10</v>
      </c>
      <c r="D39" s="152">
        <v>0</v>
      </c>
      <c r="E39" s="152">
        <v>0</v>
      </c>
      <c r="F39" s="153">
        <v>1</v>
      </c>
      <c r="G39" s="153">
        <v>8</v>
      </c>
      <c r="H39" s="152">
        <v>0</v>
      </c>
      <c r="I39" s="153">
        <v>31</v>
      </c>
      <c r="J39" s="153">
        <v>12</v>
      </c>
      <c r="K39" s="153">
        <v>5</v>
      </c>
      <c r="L39" s="152">
        <v>0</v>
      </c>
      <c r="M39" s="153">
        <v>17</v>
      </c>
      <c r="N39" s="152">
        <v>0</v>
      </c>
      <c r="O39" s="154">
        <v>19</v>
      </c>
      <c r="P39" s="153">
        <v>23</v>
      </c>
      <c r="Q39" s="153">
        <v>1</v>
      </c>
    </row>
    <row r="40" spans="1:18">
      <c r="A40" s="115">
        <v>39</v>
      </c>
      <c r="B40" s="127"/>
      <c r="C40" s="153">
        <v>118</v>
      </c>
      <c r="D40" s="152">
        <v>0</v>
      </c>
      <c r="E40" s="152">
        <v>0</v>
      </c>
      <c r="F40" s="153">
        <v>3</v>
      </c>
      <c r="G40" s="153">
        <v>23</v>
      </c>
      <c r="H40" s="154">
        <v>6</v>
      </c>
      <c r="I40" s="153">
        <v>30</v>
      </c>
      <c r="J40" s="153">
        <v>14</v>
      </c>
      <c r="K40" s="153">
        <v>26</v>
      </c>
      <c r="L40" s="153">
        <v>23</v>
      </c>
      <c r="M40" s="153">
        <v>50</v>
      </c>
      <c r="N40" s="152">
        <v>0</v>
      </c>
      <c r="O40" s="153">
        <v>154</v>
      </c>
      <c r="P40" s="153">
        <v>38</v>
      </c>
      <c r="Q40" s="153">
        <v>29</v>
      </c>
    </row>
    <row r="41" spans="1:18">
      <c r="A41" s="115">
        <v>40</v>
      </c>
      <c r="B41" s="127"/>
      <c r="C41" s="153">
        <v>51</v>
      </c>
      <c r="D41" s="152">
        <v>0</v>
      </c>
      <c r="E41" s="152">
        <v>0</v>
      </c>
      <c r="F41" s="152">
        <v>0</v>
      </c>
      <c r="G41" s="153">
        <v>6</v>
      </c>
      <c r="H41" s="152">
        <v>0</v>
      </c>
      <c r="I41" s="153">
        <v>65</v>
      </c>
      <c r="J41" s="154">
        <v>36</v>
      </c>
      <c r="K41" s="152">
        <v>0</v>
      </c>
      <c r="L41" s="154">
        <v>2</v>
      </c>
      <c r="M41" s="154">
        <v>13</v>
      </c>
      <c r="N41" s="152">
        <v>0</v>
      </c>
      <c r="O41" s="154">
        <v>83</v>
      </c>
      <c r="P41" s="153">
        <v>8</v>
      </c>
      <c r="Q41" s="152">
        <v>0</v>
      </c>
    </row>
    <row r="42" spans="1:18">
      <c r="A42" s="115">
        <v>41</v>
      </c>
      <c r="B42" s="127"/>
      <c r="C42" s="152">
        <v>0</v>
      </c>
      <c r="D42" s="152">
        <v>0</v>
      </c>
      <c r="E42" s="152">
        <v>0</v>
      </c>
      <c r="F42" s="152">
        <v>0</v>
      </c>
      <c r="G42" s="152">
        <v>0</v>
      </c>
      <c r="H42" s="152">
        <v>0</v>
      </c>
      <c r="I42" s="152">
        <v>0</v>
      </c>
      <c r="J42" s="152">
        <v>0</v>
      </c>
      <c r="K42" s="152">
        <v>0</v>
      </c>
      <c r="L42" s="152">
        <v>0</v>
      </c>
      <c r="M42" s="152">
        <v>0</v>
      </c>
      <c r="N42" s="152">
        <v>0</v>
      </c>
      <c r="O42" s="153">
        <v>32</v>
      </c>
      <c r="P42" s="152">
        <v>0</v>
      </c>
      <c r="Q42" s="152">
        <v>0</v>
      </c>
    </row>
    <row r="43" spans="1:18">
      <c r="A43" s="115">
        <v>42</v>
      </c>
      <c r="B43" s="127"/>
      <c r="C43" s="154">
        <v>107</v>
      </c>
      <c r="D43" s="152">
        <v>0</v>
      </c>
      <c r="E43" s="152">
        <v>0</v>
      </c>
      <c r="F43" s="152">
        <v>0</v>
      </c>
      <c r="G43" s="154">
        <v>5</v>
      </c>
      <c r="H43" s="152">
        <v>0</v>
      </c>
      <c r="I43" s="154">
        <v>120</v>
      </c>
      <c r="J43" s="152">
        <v>0</v>
      </c>
      <c r="K43" s="154">
        <v>15</v>
      </c>
      <c r="L43" s="153">
        <v>12</v>
      </c>
      <c r="M43" s="154">
        <v>19</v>
      </c>
      <c r="N43" s="154">
        <v>46</v>
      </c>
      <c r="O43" s="154">
        <v>114</v>
      </c>
      <c r="P43" s="154">
        <v>41</v>
      </c>
      <c r="Q43" s="153">
        <v>4</v>
      </c>
    </row>
    <row r="44" spans="1:18">
      <c r="A44" s="115">
        <v>43</v>
      </c>
      <c r="B44" s="127"/>
      <c r="C44" s="153">
        <v>91</v>
      </c>
      <c r="D44" s="152">
        <v>0</v>
      </c>
      <c r="E44" s="154">
        <v>8</v>
      </c>
      <c r="F44" s="152">
        <v>0</v>
      </c>
      <c r="G44" s="153">
        <v>67</v>
      </c>
      <c r="H44" s="152">
        <v>0</v>
      </c>
      <c r="I44" s="153">
        <v>21</v>
      </c>
      <c r="J44" s="153">
        <v>5</v>
      </c>
      <c r="K44" s="154">
        <v>45</v>
      </c>
      <c r="L44" s="153">
        <v>83</v>
      </c>
      <c r="M44" s="153">
        <v>20</v>
      </c>
      <c r="N44" s="154">
        <v>2</v>
      </c>
      <c r="O44" s="153">
        <v>261</v>
      </c>
      <c r="P44" s="153">
        <v>20</v>
      </c>
      <c r="Q44" s="153">
        <v>7</v>
      </c>
    </row>
    <row r="45" spans="1:18">
      <c r="A45" s="115">
        <v>44</v>
      </c>
      <c r="B45" s="127"/>
      <c r="C45" s="153">
        <v>58</v>
      </c>
      <c r="D45" s="152">
        <v>0</v>
      </c>
      <c r="E45" s="152">
        <v>0</v>
      </c>
      <c r="F45" s="153">
        <v>15</v>
      </c>
      <c r="G45" s="153">
        <v>23</v>
      </c>
      <c r="H45" s="154">
        <v>5</v>
      </c>
      <c r="I45" s="153">
        <v>117</v>
      </c>
      <c r="J45" s="153">
        <v>27</v>
      </c>
      <c r="K45" s="154">
        <v>42</v>
      </c>
      <c r="L45" s="153">
        <v>38</v>
      </c>
      <c r="M45" s="153">
        <v>21</v>
      </c>
      <c r="N45" s="153">
        <v>14</v>
      </c>
      <c r="O45" s="153">
        <v>120</v>
      </c>
      <c r="P45" s="153">
        <v>17</v>
      </c>
      <c r="Q45" s="152">
        <v>0</v>
      </c>
    </row>
    <row r="46" spans="1:18">
      <c r="A46" s="115">
        <v>45</v>
      </c>
      <c r="B46" s="127"/>
      <c r="C46" s="153">
        <v>25</v>
      </c>
      <c r="D46" s="152">
        <v>0</v>
      </c>
      <c r="E46" s="152">
        <v>0</v>
      </c>
      <c r="F46" s="153">
        <v>39</v>
      </c>
      <c r="G46" s="152">
        <v>0</v>
      </c>
      <c r="H46" s="152">
        <v>0</v>
      </c>
      <c r="I46" s="153">
        <v>29</v>
      </c>
      <c r="J46" s="153">
        <v>11</v>
      </c>
      <c r="K46" s="154">
        <v>44</v>
      </c>
      <c r="L46" s="153">
        <v>3</v>
      </c>
      <c r="M46" s="153">
        <v>29</v>
      </c>
      <c r="N46" s="153">
        <v>11</v>
      </c>
      <c r="O46" s="153">
        <v>66</v>
      </c>
      <c r="P46" s="153">
        <v>9</v>
      </c>
      <c r="Q46" s="152">
        <v>0</v>
      </c>
    </row>
    <row r="47" spans="1:18">
      <c r="A47" s="115">
        <v>46</v>
      </c>
      <c r="B47" s="127"/>
      <c r="C47" s="153">
        <v>0</v>
      </c>
      <c r="D47" s="152">
        <v>0</v>
      </c>
      <c r="E47" s="152">
        <v>0</v>
      </c>
      <c r="F47" s="152">
        <v>0</v>
      </c>
      <c r="G47" s="152">
        <v>0</v>
      </c>
      <c r="H47" s="152">
        <v>0</v>
      </c>
      <c r="I47" s="152">
        <v>0</v>
      </c>
      <c r="J47" s="152">
        <v>0</v>
      </c>
      <c r="K47" s="152">
        <v>0</v>
      </c>
      <c r="L47" s="152">
        <v>0</v>
      </c>
      <c r="M47" s="152">
        <v>0</v>
      </c>
      <c r="N47" s="152">
        <v>0</v>
      </c>
      <c r="O47" s="152">
        <v>0</v>
      </c>
      <c r="P47" s="152">
        <v>0</v>
      </c>
      <c r="Q47" s="153">
        <v>1</v>
      </c>
      <c r="R47" s="122" t="s">
        <v>276</v>
      </c>
    </row>
    <row r="48" spans="1:18">
      <c r="A48" s="115">
        <v>47</v>
      </c>
      <c r="B48" s="127"/>
      <c r="C48" s="152">
        <v>115</v>
      </c>
      <c r="D48" s="152">
        <v>0</v>
      </c>
      <c r="E48" s="152">
        <v>9</v>
      </c>
      <c r="F48" s="152">
        <v>33</v>
      </c>
      <c r="G48" s="152">
        <v>15</v>
      </c>
      <c r="H48" s="152">
        <v>22</v>
      </c>
      <c r="I48" s="152">
        <v>10</v>
      </c>
      <c r="J48" s="152">
        <v>5</v>
      </c>
      <c r="K48" s="152">
        <v>26</v>
      </c>
      <c r="L48" s="152">
        <v>26</v>
      </c>
      <c r="M48" s="152">
        <v>55</v>
      </c>
      <c r="N48" s="152">
        <v>72</v>
      </c>
      <c r="O48" s="152">
        <v>40</v>
      </c>
      <c r="P48" s="152">
        <v>43</v>
      </c>
      <c r="Q48" s="152">
        <v>7</v>
      </c>
    </row>
    <row r="49" spans="1:17">
      <c r="A49" s="115">
        <v>48</v>
      </c>
      <c r="B49" s="127" t="s">
        <v>275</v>
      </c>
      <c r="C49" s="153">
        <v>49</v>
      </c>
      <c r="D49" s="152">
        <v>0</v>
      </c>
      <c r="E49" s="152">
        <v>0</v>
      </c>
      <c r="F49" s="152">
        <v>0</v>
      </c>
      <c r="G49" s="152">
        <v>0</v>
      </c>
      <c r="H49" s="152">
        <v>0</v>
      </c>
      <c r="I49" s="153">
        <v>70</v>
      </c>
      <c r="J49" s="155">
        <v>0</v>
      </c>
      <c r="K49" s="153">
        <v>34</v>
      </c>
      <c r="L49" s="153">
        <v>29</v>
      </c>
      <c r="M49" s="154">
        <v>5</v>
      </c>
      <c r="N49" s="153">
        <v>74</v>
      </c>
      <c r="O49" s="153">
        <v>56</v>
      </c>
      <c r="P49" s="153">
        <v>54</v>
      </c>
      <c r="Q49" s="152">
        <v>0</v>
      </c>
    </row>
    <row r="50" spans="1:17">
      <c r="A50" s="115">
        <v>49</v>
      </c>
      <c r="B50" s="127"/>
      <c r="C50" s="153"/>
      <c r="D50" s="154"/>
      <c r="E50" s="154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</row>
    <row r="51" spans="1:17">
      <c r="A51" s="115">
        <v>50</v>
      </c>
      <c r="B51" s="127"/>
      <c r="C51" s="153"/>
      <c r="D51" s="154"/>
      <c r="E51" s="153"/>
      <c r="F51" s="153"/>
      <c r="G51" s="153"/>
      <c r="H51" s="154"/>
      <c r="I51" s="153"/>
      <c r="J51" s="154"/>
      <c r="K51" s="153"/>
      <c r="L51" s="153"/>
      <c r="M51" s="153"/>
      <c r="N51" s="153"/>
      <c r="O51" s="153"/>
      <c r="P51" s="153"/>
      <c r="Q51" s="153"/>
    </row>
    <row r="52" spans="1:17">
      <c r="A52" s="115">
        <v>51</v>
      </c>
      <c r="B52" s="127"/>
      <c r="C52" s="153"/>
      <c r="D52" s="154"/>
      <c r="E52" s="154"/>
      <c r="F52" s="153"/>
      <c r="G52" s="153"/>
      <c r="H52" s="154"/>
      <c r="I52" s="153"/>
      <c r="J52" s="153"/>
      <c r="K52" s="153"/>
      <c r="L52" s="153"/>
      <c r="M52" s="153"/>
      <c r="N52" s="153"/>
      <c r="O52" s="153"/>
      <c r="P52" s="153"/>
      <c r="Q52" s="153"/>
    </row>
    <row r="53" spans="1:17">
      <c r="A53" s="115">
        <v>52</v>
      </c>
      <c r="B53" s="127"/>
      <c r="C53" s="153"/>
      <c r="D53" s="154"/>
      <c r="E53" s="154"/>
      <c r="F53" s="153"/>
      <c r="G53" s="153"/>
      <c r="H53" s="154"/>
      <c r="I53" s="153"/>
      <c r="J53" s="153"/>
      <c r="K53" s="154"/>
      <c r="L53" s="153"/>
      <c r="M53" s="153"/>
      <c r="N53" s="153"/>
      <c r="O53" s="153"/>
      <c r="P53" s="153"/>
      <c r="Q53" s="153"/>
    </row>
    <row r="58" spans="1:17" ht="30">
      <c r="B58" s="128" t="s">
        <v>228</v>
      </c>
      <c r="C58" s="118">
        <v>23</v>
      </c>
      <c r="D58" s="118">
        <v>4</v>
      </c>
      <c r="E58" s="118">
        <v>6</v>
      </c>
      <c r="F58" s="118">
        <v>14</v>
      </c>
      <c r="G58" s="118">
        <v>20</v>
      </c>
      <c r="H58" s="118">
        <v>6</v>
      </c>
      <c r="I58" s="118">
        <v>21</v>
      </c>
      <c r="J58" s="118">
        <v>10</v>
      </c>
      <c r="K58" s="118">
        <v>18</v>
      </c>
      <c r="L58" s="118">
        <v>19</v>
      </c>
      <c r="M58" s="118">
        <v>14</v>
      </c>
      <c r="N58" s="118">
        <v>19</v>
      </c>
      <c r="O58" s="118">
        <v>23</v>
      </c>
      <c r="P58" s="118">
        <v>18</v>
      </c>
      <c r="Q58" s="118">
        <v>17</v>
      </c>
    </row>
    <row r="59" spans="1:17" ht="45">
      <c r="B59" s="128" t="s">
        <v>230</v>
      </c>
      <c r="C59" s="118">
        <v>0</v>
      </c>
      <c r="D59" s="118">
        <v>2</v>
      </c>
      <c r="E59" s="118">
        <v>1</v>
      </c>
      <c r="F59" s="118">
        <v>4</v>
      </c>
      <c r="G59" s="118">
        <v>1</v>
      </c>
      <c r="H59" s="118">
        <v>5</v>
      </c>
      <c r="I59" s="118">
        <v>0</v>
      </c>
      <c r="J59" s="118">
        <v>4</v>
      </c>
      <c r="K59" s="118">
        <v>2</v>
      </c>
      <c r="L59" s="118">
        <v>2</v>
      </c>
      <c r="M59" s="118">
        <v>5</v>
      </c>
      <c r="N59" s="118">
        <v>1</v>
      </c>
      <c r="O59" s="118">
        <v>0</v>
      </c>
      <c r="P59" s="118" t="s">
        <v>229</v>
      </c>
      <c r="Q59" s="118">
        <v>5</v>
      </c>
    </row>
    <row r="60" spans="1:17" ht="60">
      <c r="B60" s="128" t="s">
        <v>231</v>
      </c>
      <c r="C60" s="119" t="s">
        <v>229</v>
      </c>
      <c r="D60" s="119">
        <v>17</v>
      </c>
      <c r="E60" s="119">
        <v>16</v>
      </c>
      <c r="F60" s="119">
        <v>5</v>
      </c>
      <c r="G60" s="119">
        <v>2</v>
      </c>
      <c r="H60" s="119">
        <v>12</v>
      </c>
      <c r="I60" s="119">
        <v>2</v>
      </c>
      <c r="J60" s="119">
        <v>9</v>
      </c>
      <c r="K60" s="119">
        <v>3</v>
      </c>
      <c r="L60" s="119">
        <v>2</v>
      </c>
      <c r="M60" s="119">
        <v>4</v>
      </c>
      <c r="N60" s="119">
        <v>3</v>
      </c>
      <c r="O60" s="119" t="s">
        <v>229</v>
      </c>
      <c r="P60" s="119">
        <v>5</v>
      </c>
      <c r="Q60" s="119">
        <v>1</v>
      </c>
    </row>
  </sheetData>
  <pageMargins left="0.70866141732283472" right="0.70866141732283472" top="0.74803149606299213" bottom="0.74803149606299213" header="0.31496062992125984" footer="0.31496062992125984"/>
  <pageSetup paperSize="9" scale="45" orientation="portrait" r:id="rId1"/>
  <headerFooter>
    <oddHeader>&amp;C&amp;F</oddHeader>
    <oddFooter>&amp;L&amp;Z&amp;F&amp;R&amp;D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rightToLeft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1" sqref="O31"/>
    </sheetView>
  </sheetViews>
  <sheetFormatPr defaultRowHeight="14.25"/>
  <cols>
    <col min="1" max="1" width="5.625" bestFit="1" customWidth="1"/>
    <col min="2" max="2" width="11.875" bestFit="1" customWidth="1"/>
    <col min="3" max="3" width="4.25" bestFit="1" customWidth="1"/>
    <col min="4" max="4" width="4.75" bestFit="1" customWidth="1"/>
    <col min="5" max="5" width="5.5" bestFit="1" customWidth="1"/>
    <col min="6" max="6" width="3.25" bestFit="1" customWidth="1"/>
    <col min="7" max="7" width="4.875" bestFit="1" customWidth="1"/>
    <col min="8" max="8" width="4.75" bestFit="1" customWidth="1"/>
    <col min="9" max="9" width="5.125" bestFit="1" customWidth="1"/>
    <col min="10" max="10" width="4.375" bestFit="1" customWidth="1"/>
    <col min="11" max="11" width="8.875" bestFit="1" customWidth="1"/>
    <col min="12" max="12" width="5" bestFit="1" customWidth="1"/>
    <col min="13" max="13" width="6.375" bestFit="1" customWidth="1"/>
    <col min="14" max="14" width="7.375" bestFit="1" customWidth="1"/>
    <col min="15" max="15" width="8.25" bestFit="1" customWidth="1"/>
    <col min="16" max="16" width="6.5" bestFit="1" customWidth="1"/>
    <col min="17" max="17" width="4.875" bestFit="1" customWidth="1"/>
    <col min="19" max="19" width="9.875" bestFit="1" customWidth="1"/>
  </cols>
  <sheetData>
    <row r="1" spans="1:19" ht="15">
      <c r="A1" s="118" t="s">
        <v>255</v>
      </c>
      <c r="B1" s="118" t="s">
        <v>37</v>
      </c>
      <c r="C1" s="118" t="s">
        <v>26</v>
      </c>
      <c r="D1" s="118" t="s">
        <v>27</v>
      </c>
      <c r="E1" s="118" t="s">
        <v>25</v>
      </c>
      <c r="F1" s="118" t="s">
        <v>23</v>
      </c>
      <c r="G1" s="118" t="s">
        <v>24</v>
      </c>
      <c r="H1" s="118" t="s">
        <v>29</v>
      </c>
      <c r="I1" s="118" t="s">
        <v>28</v>
      </c>
      <c r="J1" s="118" t="s">
        <v>31</v>
      </c>
      <c r="K1" s="118" t="s">
        <v>32</v>
      </c>
      <c r="L1" s="118" t="s">
        <v>34</v>
      </c>
      <c r="M1" s="118" t="s">
        <v>33</v>
      </c>
      <c r="N1" s="118" t="s">
        <v>30</v>
      </c>
      <c r="O1" s="118" t="s">
        <v>36</v>
      </c>
      <c r="P1" s="118" t="s">
        <v>35</v>
      </c>
      <c r="Q1" s="118" t="s">
        <v>256</v>
      </c>
    </row>
    <row r="2" spans="1:19" ht="15">
      <c r="A2" s="118">
        <v>1</v>
      </c>
      <c r="B2" s="122">
        <v>136</v>
      </c>
      <c r="C2" s="122">
        <v>41</v>
      </c>
      <c r="D2" s="122">
        <v>22</v>
      </c>
      <c r="E2" s="122">
        <v>53</v>
      </c>
      <c r="F2" s="122">
        <v>43</v>
      </c>
      <c r="G2" s="122">
        <v>9</v>
      </c>
      <c r="H2" s="122">
        <v>120</v>
      </c>
      <c r="I2" s="122">
        <v>43</v>
      </c>
      <c r="J2" s="122">
        <v>42</v>
      </c>
      <c r="K2" s="122">
        <v>145</v>
      </c>
      <c r="L2" s="122">
        <v>28</v>
      </c>
      <c r="M2" s="122">
        <v>55</v>
      </c>
      <c r="N2" s="122">
        <v>180</v>
      </c>
      <c r="O2" s="122">
        <v>111</v>
      </c>
      <c r="P2" s="122">
        <v>65</v>
      </c>
      <c r="Q2" s="118">
        <f>SUM(B2:P2)</f>
        <v>1093</v>
      </c>
      <c r="R2" t="s">
        <v>257</v>
      </c>
    </row>
    <row r="3" spans="1:19" ht="15">
      <c r="A3" s="118">
        <v>2</v>
      </c>
      <c r="B3" s="122">
        <v>108</v>
      </c>
      <c r="C3" s="122">
        <v>17</v>
      </c>
      <c r="D3" s="122">
        <v>13</v>
      </c>
      <c r="E3" s="122">
        <v>41</v>
      </c>
      <c r="F3" s="122">
        <v>54</v>
      </c>
      <c r="G3" s="122">
        <v>13</v>
      </c>
      <c r="H3" s="122">
        <v>132</v>
      </c>
      <c r="I3" s="122">
        <v>46</v>
      </c>
      <c r="J3" s="122">
        <v>49</v>
      </c>
      <c r="K3" s="122">
        <v>113</v>
      </c>
      <c r="L3" s="142">
        <v>25</v>
      </c>
      <c r="M3" s="122">
        <v>58</v>
      </c>
      <c r="N3" s="122">
        <v>124</v>
      </c>
      <c r="O3" s="122">
        <v>76</v>
      </c>
      <c r="P3" s="122">
        <v>65</v>
      </c>
      <c r="Q3" s="118">
        <f t="shared" ref="Q3:Q29" si="0">SUM(B3:P3)</f>
        <v>934</v>
      </c>
    </row>
    <row r="4" spans="1:19" ht="15">
      <c r="A4" s="118">
        <v>3</v>
      </c>
      <c r="B4" s="122">
        <v>98</v>
      </c>
      <c r="C4" s="122">
        <v>29</v>
      </c>
      <c r="D4" s="122">
        <v>13</v>
      </c>
      <c r="E4" s="122">
        <v>41</v>
      </c>
      <c r="F4" s="122">
        <v>48</v>
      </c>
      <c r="G4" s="122">
        <v>15</v>
      </c>
      <c r="H4" s="122">
        <v>117</v>
      </c>
      <c r="I4" s="122">
        <v>61</v>
      </c>
      <c r="J4" s="122">
        <v>41</v>
      </c>
      <c r="K4" s="122">
        <v>103</v>
      </c>
      <c r="L4" s="122">
        <v>34</v>
      </c>
      <c r="M4" s="122">
        <v>52</v>
      </c>
      <c r="N4" s="122">
        <v>259</v>
      </c>
      <c r="O4" s="122">
        <v>53</v>
      </c>
      <c r="P4" s="122">
        <v>76</v>
      </c>
      <c r="Q4" s="118">
        <f t="shared" si="0"/>
        <v>1040</v>
      </c>
    </row>
    <row r="5" spans="1:19" ht="15">
      <c r="A5" s="118">
        <v>4</v>
      </c>
      <c r="B5" s="122">
        <v>115</v>
      </c>
      <c r="C5" s="122">
        <v>12</v>
      </c>
      <c r="D5" s="122">
        <v>8</v>
      </c>
      <c r="E5" s="122">
        <v>48</v>
      </c>
      <c r="F5" s="122">
        <v>56</v>
      </c>
      <c r="G5" s="122">
        <v>23</v>
      </c>
      <c r="H5" s="122">
        <v>114</v>
      </c>
      <c r="I5" s="122">
        <v>54</v>
      </c>
      <c r="J5" s="122">
        <v>65</v>
      </c>
      <c r="K5" s="122">
        <v>50</v>
      </c>
      <c r="L5" s="122">
        <v>40</v>
      </c>
      <c r="M5" s="122">
        <v>47</v>
      </c>
      <c r="N5" s="122">
        <v>210</v>
      </c>
      <c r="O5" s="122">
        <v>97</v>
      </c>
      <c r="P5" s="122">
        <v>65</v>
      </c>
      <c r="Q5" s="118">
        <f t="shared" si="0"/>
        <v>1004</v>
      </c>
    </row>
    <row r="6" spans="1:19" ht="15">
      <c r="A6" s="118">
        <v>5</v>
      </c>
      <c r="B6" s="122">
        <v>98</v>
      </c>
      <c r="C6" s="122">
        <v>29</v>
      </c>
      <c r="D6" s="122">
        <v>28</v>
      </c>
      <c r="E6" s="122">
        <v>35</v>
      </c>
      <c r="F6" s="122">
        <v>56</v>
      </c>
      <c r="G6" s="122">
        <v>18</v>
      </c>
      <c r="H6" s="122">
        <v>119</v>
      </c>
      <c r="I6" s="122">
        <v>55</v>
      </c>
      <c r="J6" s="122">
        <v>50</v>
      </c>
      <c r="K6" s="122">
        <v>116</v>
      </c>
      <c r="L6" s="122">
        <v>50</v>
      </c>
      <c r="M6" s="122">
        <v>83</v>
      </c>
      <c r="N6" s="122">
        <v>191</v>
      </c>
      <c r="O6" s="122">
        <v>66</v>
      </c>
      <c r="P6" s="122">
        <v>80</v>
      </c>
      <c r="Q6" s="118">
        <f t="shared" si="0"/>
        <v>1074</v>
      </c>
      <c r="R6" t="s">
        <v>258</v>
      </c>
    </row>
    <row r="7" spans="1:19" ht="15">
      <c r="A7" s="118">
        <v>6</v>
      </c>
      <c r="B7" s="122">
        <v>115</v>
      </c>
      <c r="C7" s="122">
        <v>16</v>
      </c>
      <c r="D7" s="122">
        <v>13</v>
      </c>
      <c r="E7" s="122">
        <v>32</v>
      </c>
      <c r="F7" s="122">
        <v>50</v>
      </c>
      <c r="G7" s="122">
        <v>8</v>
      </c>
      <c r="H7" s="122">
        <v>120</v>
      </c>
      <c r="I7" s="122">
        <v>46</v>
      </c>
      <c r="J7" s="122">
        <v>54</v>
      </c>
      <c r="K7" s="122">
        <v>109</v>
      </c>
      <c r="L7" s="122">
        <v>29</v>
      </c>
      <c r="M7" s="122">
        <v>61</v>
      </c>
      <c r="N7" s="122">
        <v>110</v>
      </c>
      <c r="O7" s="122">
        <v>98</v>
      </c>
      <c r="P7" s="122">
        <v>78</v>
      </c>
      <c r="Q7" s="118">
        <f t="shared" si="0"/>
        <v>939</v>
      </c>
    </row>
    <row r="8" spans="1:19" ht="15">
      <c r="A8" s="118">
        <v>7</v>
      </c>
      <c r="B8" s="122">
        <v>102</v>
      </c>
      <c r="C8" s="122">
        <v>11</v>
      </c>
      <c r="D8" s="122">
        <v>9</v>
      </c>
      <c r="E8" s="122">
        <v>27</v>
      </c>
      <c r="F8" s="122">
        <v>56</v>
      </c>
      <c r="G8" s="122">
        <v>9</v>
      </c>
      <c r="H8" s="122">
        <v>75</v>
      </c>
      <c r="I8" s="122">
        <v>37</v>
      </c>
      <c r="J8" s="122">
        <v>60</v>
      </c>
      <c r="K8" s="122">
        <v>78</v>
      </c>
      <c r="L8" s="122">
        <v>27</v>
      </c>
      <c r="M8" s="122">
        <v>21</v>
      </c>
      <c r="N8" s="122">
        <v>200</v>
      </c>
      <c r="O8" s="122">
        <v>92</v>
      </c>
      <c r="P8" s="122">
        <v>50</v>
      </c>
      <c r="Q8" s="118">
        <f t="shared" si="0"/>
        <v>854</v>
      </c>
    </row>
    <row r="9" spans="1:19" ht="15">
      <c r="A9" s="118">
        <v>8</v>
      </c>
      <c r="B9" s="122">
        <v>100</v>
      </c>
      <c r="C9" s="122">
        <v>15</v>
      </c>
      <c r="D9" s="122">
        <v>11</v>
      </c>
      <c r="E9" s="122">
        <v>29</v>
      </c>
      <c r="F9" s="122">
        <v>55</v>
      </c>
      <c r="G9" s="122">
        <v>8</v>
      </c>
      <c r="H9" s="122">
        <v>141</v>
      </c>
      <c r="I9" s="122">
        <v>57</v>
      </c>
      <c r="J9" s="122">
        <v>51</v>
      </c>
      <c r="K9" s="122">
        <v>119</v>
      </c>
      <c r="L9" s="122">
        <v>32</v>
      </c>
      <c r="M9" s="122">
        <v>48</v>
      </c>
      <c r="N9" s="122">
        <v>257</v>
      </c>
      <c r="O9" s="122">
        <v>40</v>
      </c>
      <c r="P9" s="122">
        <v>72</v>
      </c>
      <c r="Q9" s="118">
        <f t="shared" si="0"/>
        <v>1035</v>
      </c>
    </row>
    <row r="10" spans="1:19" ht="15">
      <c r="A10" s="118">
        <v>9</v>
      </c>
      <c r="B10" s="122">
        <v>92</v>
      </c>
      <c r="C10" s="122">
        <v>21</v>
      </c>
      <c r="D10" s="122">
        <v>16</v>
      </c>
      <c r="E10" s="122">
        <v>58</v>
      </c>
      <c r="F10" s="122">
        <v>47</v>
      </c>
      <c r="G10" s="122">
        <v>16</v>
      </c>
      <c r="H10" s="122">
        <v>80</v>
      </c>
      <c r="I10" s="122">
        <v>42</v>
      </c>
      <c r="J10" s="122">
        <v>63</v>
      </c>
      <c r="K10" s="122">
        <v>61</v>
      </c>
      <c r="L10" s="142">
        <v>14</v>
      </c>
      <c r="M10" s="122">
        <v>78</v>
      </c>
      <c r="N10" s="122">
        <v>209</v>
      </c>
      <c r="O10" s="122">
        <v>88</v>
      </c>
      <c r="P10" s="122">
        <v>73</v>
      </c>
      <c r="Q10" s="118">
        <f t="shared" si="0"/>
        <v>958</v>
      </c>
    </row>
    <row r="11" spans="1:19" ht="15">
      <c r="A11" s="118">
        <v>10</v>
      </c>
      <c r="B11" s="122">
        <v>84</v>
      </c>
      <c r="C11" s="122">
        <v>15</v>
      </c>
      <c r="D11" s="122">
        <v>7</v>
      </c>
      <c r="E11" s="122">
        <v>55</v>
      </c>
      <c r="F11" s="122">
        <v>48</v>
      </c>
      <c r="G11" s="122">
        <v>12</v>
      </c>
      <c r="H11" s="122">
        <v>128</v>
      </c>
      <c r="I11" s="122">
        <v>45</v>
      </c>
      <c r="J11" s="122">
        <v>61</v>
      </c>
      <c r="K11" s="122">
        <v>83</v>
      </c>
      <c r="L11" s="122">
        <v>42</v>
      </c>
      <c r="M11" s="122">
        <v>54</v>
      </c>
      <c r="N11" s="122">
        <v>238</v>
      </c>
      <c r="O11" s="122">
        <v>42</v>
      </c>
      <c r="P11" s="122">
        <v>77</v>
      </c>
      <c r="Q11" s="118">
        <f t="shared" si="0"/>
        <v>991</v>
      </c>
    </row>
    <row r="12" spans="1:19" ht="15">
      <c r="A12" s="118">
        <v>11</v>
      </c>
      <c r="B12" s="122">
        <v>86</v>
      </c>
      <c r="C12" s="142">
        <v>8</v>
      </c>
      <c r="D12" s="122">
        <v>8</v>
      </c>
      <c r="E12" s="122">
        <v>33</v>
      </c>
      <c r="F12" s="142">
        <v>42</v>
      </c>
      <c r="G12" s="122">
        <v>14</v>
      </c>
      <c r="H12" s="122">
        <v>107</v>
      </c>
      <c r="I12" s="122">
        <v>50</v>
      </c>
      <c r="J12" s="122">
        <v>73</v>
      </c>
      <c r="K12" s="122">
        <v>94</v>
      </c>
      <c r="L12" s="122">
        <v>45</v>
      </c>
      <c r="M12" s="122">
        <v>80</v>
      </c>
      <c r="N12" s="142">
        <v>170</v>
      </c>
      <c r="O12" s="122">
        <v>99</v>
      </c>
      <c r="P12" s="122">
        <v>83</v>
      </c>
      <c r="Q12" s="118">
        <f t="shared" si="0"/>
        <v>992</v>
      </c>
      <c r="R12" t="s">
        <v>259</v>
      </c>
    </row>
    <row r="13" spans="1:19" ht="15">
      <c r="A13" s="118">
        <v>12</v>
      </c>
      <c r="B13" s="122">
        <v>98</v>
      </c>
      <c r="C13" s="122">
        <v>11</v>
      </c>
      <c r="D13" s="122">
        <v>8</v>
      </c>
      <c r="E13" s="122">
        <v>35</v>
      </c>
      <c r="F13" s="122">
        <v>55</v>
      </c>
      <c r="G13" s="122">
        <v>10</v>
      </c>
      <c r="H13" s="122">
        <v>74</v>
      </c>
      <c r="I13" s="122">
        <v>58</v>
      </c>
      <c r="J13" s="122">
        <v>49</v>
      </c>
      <c r="K13" s="122">
        <v>149</v>
      </c>
      <c r="L13" s="122">
        <v>34</v>
      </c>
      <c r="M13" s="122">
        <v>61</v>
      </c>
      <c r="N13" s="122">
        <v>107</v>
      </c>
      <c r="O13" s="122">
        <v>48</v>
      </c>
      <c r="P13" s="122">
        <v>86</v>
      </c>
      <c r="Q13" s="118">
        <f t="shared" si="0"/>
        <v>883</v>
      </c>
    </row>
    <row r="14" spans="1:19" ht="15">
      <c r="A14" s="118">
        <v>13</v>
      </c>
      <c r="B14" s="122">
        <v>87</v>
      </c>
      <c r="C14" s="122">
        <v>16</v>
      </c>
      <c r="D14" s="122">
        <v>20</v>
      </c>
      <c r="E14" s="122">
        <v>30</v>
      </c>
      <c r="F14" s="122">
        <v>56</v>
      </c>
      <c r="G14" s="122">
        <v>15</v>
      </c>
      <c r="H14" s="122">
        <v>93</v>
      </c>
      <c r="I14" s="122">
        <v>46</v>
      </c>
      <c r="J14" s="122">
        <v>48</v>
      </c>
      <c r="K14" s="122">
        <v>49</v>
      </c>
      <c r="L14" s="122">
        <v>28</v>
      </c>
      <c r="M14" s="122">
        <v>87</v>
      </c>
      <c r="N14" s="122">
        <v>196</v>
      </c>
      <c r="O14" s="122">
        <v>96</v>
      </c>
      <c r="P14" s="122">
        <v>56</v>
      </c>
      <c r="Q14" s="118">
        <f t="shared" si="0"/>
        <v>923</v>
      </c>
    </row>
    <row r="15" spans="1:19" ht="15">
      <c r="A15" s="118">
        <v>14</v>
      </c>
      <c r="B15" s="122">
        <v>99</v>
      </c>
      <c r="C15" s="122">
        <v>19</v>
      </c>
      <c r="D15" s="122">
        <v>11</v>
      </c>
      <c r="E15" s="122">
        <v>35</v>
      </c>
      <c r="F15" s="122">
        <v>54</v>
      </c>
      <c r="G15" s="122">
        <v>14</v>
      </c>
      <c r="H15" s="122">
        <v>60</v>
      </c>
      <c r="I15" s="122">
        <v>32</v>
      </c>
      <c r="J15" s="122">
        <v>42</v>
      </c>
      <c r="K15" s="122">
        <v>54</v>
      </c>
      <c r="L15" s="122">
        <v>29</v>
      </c>
      <c r="M15" s="122">
        <v>85</v>
      </c>
      <c r="N15" s="122">
        <v>118</v>
      </c>
      <c r="O15" s="122">
        <v>43</v>
      </c>
      <c r="P15" s="122">
        <v>68</v>
      </c>
      <c r="Q15" s="118">
        <f t="shared" si="0"/>
        <v>763</v>
      </c>
    </row>
    <row r="16" spans="1:19" ht="15">
      <c r="A16" s="118">
        <v>15</v>
      </c>
      <c r="B16" s="142">
        <v>11</v>
      </c>
      <c r="C16" s="143">
        <v>0</v>
      </c>
      <c r="D16" s="142">
        <v>8</v>
      </c>
      <c r="E16" s="142">
        <v>15</v>
      </c>
      <c r="F16" s="122">
        <v>62</v>
      </c>
      <c r="G16" s="142">
        <v>8</v>
      </c>
      <c r="H16" s="122">
        <v>80</v>
      </c>
      <c r="I16" s="122">
        <v>35</v>
      </c>
      <c r="J16" s="122">
        <v>47</v>
      </c>
      <c r="K16" s="142">
        <v>39</v>
      </c>
      <c r="L16" s="142">
        <v>11</v>
      </c>
      <c r="M16" s="142">
        <v>31</v>
      </c>
      <c r="N16" s="122">
        <v>137</v>
      </c>
      <c r="O16" s="122">
        <v>92</v>
      </c>
      <c r="P16" s="122">
        <v>67</v>
      </c>
      <c r="Q16" s="118">
        <f t="shared" si="0"/>
        <v>643</v>
      </c>
      <c r="R16" t="s">
        <v>260</v>
      </c>
      <c r="S16" t="s">
        <v>261</v>
      </c>
    </row>
    <row r="17" spans="1:19" ht="15">
      <c r="A17" s="118">
        <v>16</v>
      </c>
      <c r="B17" s="122">
        <v>154</v>
      </c>
      <c r="C17" s="122">
        <v>16</v>
      </c>
      <c r="D17" s="122">
        <v>7</v>
      </c>
      <c r="E17" s="122">
        <v>33</v>
      </c>
      <c r="F17" s="122">
        <v>62</v>
      </c>
      <c r="G17" s="122">
        <v>15</v>
      </c>
      <c r="H17" s="122">
        <v>76</v>
      </c>
      <c r="I17" s="122">
        <v>17</v>
      </c>
      <c r="J17" s="122">
        <v>43</v>
      </c>
      <c r="K17" s="122">
        <v>57</v>
      </c>
      <c r="L17" s="142">
        <v>24</v>
      </c>
      <c r="M17" s="122">
        <v>41</v>
      </c>
      <c r="N17" s="122">
        <v>97</v>
      </c>
      <c r="O17" s="122">
        <v>25</v>
      </c>
      <c r="P17" s="122">
        <v>55</v>
      </c>
      <c r="Q17" s="118">
        <f t="shared" si="0"/>
        <v>722</v>
      </c>
      <c r="R17" t="s">
        <v>260</v>
      </c>
    </row>
    <row r="18" spans="1:19" ht="15">
      <c r="A18" s="118">
        <v>17</v>
      </c>
      <c r="B18" s="122">
        <v>105</v>
      </c>
      <c r="C18" s="122">
        <v>18</v>
      </c>
      <c r="D18" s="122">
        <v>13</v>
      </c>
      <c r="E18" s="122">
        <v>26</v>
      </c>
      <c r="F18" s="122">
        <v>60</v>
      </c>
      <c r="G18" s="122">
        <v>25</v>
      </c>
      <c r="H18" s="122">
        <v>119</v>
      </c>
      <c r="I18" s="122">
        <v>57</v>
      </c>
      <c r="J18" s="122">
        <v>48</v>
      </c>
      <c r="K18" s="122">
        <v>75</v>
      </c>
      <c r="L18" s="122">
        <v>35</v>
      </c>
      <c r="M18" s="122">
        <v>25</v>
      </c>
      <c r="N18" s="122">
        <v>114</v>
      </c>
      <c r="O18" s="122">
        <v>29</v>
      </c>
      <c r="P18" s="122">
        <v>66</v>
      </c>
      <c r="Q18" s="118">
        <f t="shared" si="0"/>
        <v>815</v>
      </c>
    </row>
    <row r="19" spans="1:19" ht="15">
      <c r="A19" s="118">
        <v>18</v>
      </c>
      <c r="B19" s="122">
        <v>84</v>
      </c>
      <c r="C19" s="122">
        <v>5</v>
      </c>
      <c r="D19" s="122">
        <v>10</v>
      </c>
      <c r="E19" s="122">
        <v>50</v>
      </c>
      <c r="F19" s="122">
        <v>66</v>
      </c>
      <c r="G19" s="122">
        <v>12</v>
      </c>
      <c r="H19" s="122">
        <v>54</v>
      </c>
      <c r="I19" s="122">
        <v>47</v>
      </c>
      <c r="J19" s="122">
        <v>39</v>
      </c>
      <c r="K19" s="122">
        <v>73</v>
      </c>
      <c r="L19" s="122">
        <v>27</v>
      </c>
      <c r="M19" s="122">
        <v>54</v>
      </c>
      <c r="N19" s="122">
        <v>288</v>
      </c>
      <c r="O19" s="122">
        <v>93</v>
      </c>
      <c r="P19" s="122">
        <v>53</v>
      </c>
      <c r="Q19" s="118">
        <f t="shared" si="0"/>
        <v>955</v>
      </c>
      <c r="R19" t="s">
        <v>262</v>
      </c>
    </row>
    <row r="20" spans="1:19" ht="15">
      <c r="A20" s="118">
        <v>19</v>
      </c>
      <c r="B20" s="122">
        <v>53</v>
      </c>
      <c r="C20" s="122">
        <v>16</v>
      </c>
      <c r="D20" s="122">
        <v>7</v>
      </c>
      <c r="E20" s="122">
        <v>41</v>
      </c>
      <c r="F20" s="122">
        <v>52</v>
      </c>
      <c r="G20" s="122">
        <v>11</v>
      </c>
      <c r="H20" s="122">
        <v>165</v>
      </c>
      <c r="I20" s="122">
        <v>30</v>
      </c>
      <c r="J20" s="122">
        <v>59</v>
      </c>
      <c r="K20" s="122">
        <v>141</v>
      </c>
      <c r="L20" s="122">
        <v>32</v>
      </c>
      <c r="M20" s="122">
        <v>43</v>
      </c>
      <c r="N20" s="122">
        <v>158</v>
      </c>
      <c r="O20" s="122">
        <v>70</v>
      </c>
      <c r="P20" s="122">
        <v>69</v>
      </c>
      <c r="Q20" s="118">
        <f t="shared" si="0"/>
        <v>947</v>
      </c>
    </row>
    <row r="21" spans="1:19" ht="15">
      <c r="A21" s="118">
        <v>20</v>
      </c>
      <c r="B21" s="122">
        <v>105</v>
      </c>
      <c r="C21" s="122">
        <v>12</v>
      </c>
      <c r="D21" s="122">
        <v>11</v>
      </c>
      <c r="E21" s="122">
        <v>19</v>
      </c>
      <c r="F21" s="122">
        <v>51</v>
      </c>
      <c r="G21" s="122">
        <v>14</v>
      </c>
      <c r="H21" s="122">
        <v>70</v>
      </c>
      <c r="I21" s="122">
        <v>54</v>
      </c>
      <c r="J21" s="122">
        <v>47</v>
      </c>
      <c r="K21" s="122">
        <v>95</v>
      </c>
      <c r="L21" s="122">
        <v>29</v>
      </c>
      <c r="M21" s="122">
        <v>60</v>
      </c>
      <c r="N21" s="122">
        <v>148</v>
      </c>
      <c r="O21" s="122">
        <v>49</v>
      </c>
      <c r="P21" s="122">
        <v>62</v>
      </c>
      <c r="Q21" s="118">
        <f t="shared" si="0"/>
        <v>826</v>
      </c>
      <c r="R21" t="s">
        <v>263</v>
      </c>
      <c r="S21" t="s">
        <v>264</v>
      </c>
    </row>
    <row r="22" spans="1:19" ht="15">
      <c r="A22" s="118">
        <v>21</v>
      </c>
      <c r="B22" s="122">
        <v>107</v>
      </c>
      <c r="C22" s="122">
        <v>28</v>
      </c>
      <c r="D22" s="122">
        <v>10</v>
      </c>
      <c r="E22" s="122">
        <v>40</v>
      </c>
      <c r="F22" s="122">
        <v>63</v>
      </c>
      <c r="G22" s="122">
        <v>9</v>
      </c>
      <c r="H22" s="122">
        <v>60</v>
      </c>
      <c r="I22" s="122">
        <v>31</v>
      </c>
      <c r="J22" s="122">
        <v>56</v>
      </c>
      <c r="K22" s="122">
        <v>80</v>
      </c>
      <c r="L22" s="142">
        <v>20</v>
      </c>
      <c r="M22" s="122">
        <v>28</v>
      </c>
      <c r="N22" s="122">
        <v>130</v>
      </c>
      <c r="O22" s="122">
        <v>66</v>
      </c>
      <c r="P22" s="122">
        <v>64</v>
      </c>
      <c r="Q22" s="118">
        <f t="shared" si="0"/>
        <v>792</v>
      </c>
    </row>
    <row r="23" spans="1:19" ht="15">
      <c r="A23" s="118">
        <v>22</v>
      </c>
      <c r="B23" s="122">
        <v>31</v>
      </c>
      <c r="C23" s="122">
        <v>9</v>
      </c>
      <c r="D23" s="122">
        <v>14</v>
      </c>
      <c r="E23" s="122">
        <v>23</v>
      </c>
      <c r="F23" s="122">
        <v>57</v>
      </c>
      <c r="G23" s="122">
        <v>10</v>
      </c>
      <c r="H23" s="122">
        <v>60</v>
      </c>
      <c r="I23" s="142">
        <v>22</v>
      </c>
      <c r="J23" s="122">
        <v>51</v>
      </c>
      <c r="K23" s="142">
        <v>38</v>
      </c>
      <c r="L23" s="142">
        <v>24</v>
      </c>
      <c r="M23" s="122">
        <v>33</v>
      </c>
      <c r="N23" s="142">
        <v>79</v>
      </c>
      <c r="O23" s="122">
        <v>70</v>
      </c>
      <c r="P23" s="122">
        <v>67</v>
      </c>
      <c r="Q23" s="118">
        <f t="shared" si="0"/>
        <v>588</v>
      </c>
    </row>
    <row r="24" spans="1:19" ht="15">
      <c r="A24" s="118">
        <v>23</v>
      </c>
      <c r="B24" s="122">
        <v>110</v>
      </c>
      <c r="C24" s="122">
        <v>17</v>
      </c>
      <c r="D24" s="122">
        <v>17</v>
      </c>
      <c r="E24" s="122">
        <v>23</v>
      </c>
      <c r="F24" s="122">
        <v>53</v>
      </c>
      <c r="G24" s="122">
        <v>13</v>
      </c>
      <c r="H24" s="122">
        <v>100</v>
      </c>
      <c r="I24" s="122">
        <v>44</v>
      </c>
      <c r="J24" s="122">
        <v>42</v>
      </c>
      <c r="K24" s="122">
        <v>63</v>
      </c>
      <c r="L24" s="142">
        <v>9</v>
      </c>
      <c r="M24" s="122">
        <v>73</v>
      </c>
      <c r="N24" s="122">
        <v>166</v>
      </c>
      <c r="O24" s="122">
        <v>54</v>
      </c>
      <c r="P24" s="122">
        <v>69</v>
      </c>
      <c r="Q24" s="118">
        <f t="shared" si="0"/>
        <v>853</v>
      </c>
    </row>
    <row r="25" spans="1:19" ht="15">
      <c r="A25" s="118">
        <v>24</v>
      </c>
      <c r="B25" s="122">
        <v>75</v>
      </c>
      <c r="C25" s="122">
        <v>16</v>
      </c>
      <c r="D25" s="122">
        <v>9</v>
      </c>
      <c r="E25" s="122">
        <v>51</v>
      </c>
      <c r="F25" s="122">
        <v>50</v>
      </c>
      <c r="G25" s="122">
        <v>13</v>
      </c>
      <c r="H25" s="122">
        <v>75</v>
      </c>
      <c r="I25" s="122">
        <v>41</v>
      </c>
      <c r="J25" s="122">
        <v>53</v>
      </c>
      <c r="K25" s="122">
        <v>58</v>
      </c>
      <c r="L25" s="122">
        <v>44</v>
      </c>
      <c r="M25" s="122">
        <v>50</v>
      </c>
      <c r="N25" s="122">
        <v>190</v>
      </c>
      <c r="O25" s="122">
        <v>70</v>
      </c>
      <c r="P25" s="122">
        <v>67</v>
      </c>
      <c r="Q25" s="118">
        <f t="shared" si="0"/>
        <v>862</v>
      </c>
    </row>
    <row r="26" spans="1:19" ht="15">
      <c r="A26" s="118">
        <v>25</v>
      </c>
      <c r="B26" s="122">
        <v>80</v>
      </c>
      <c r="C26" s="122">
        <v>5</v>
      </c>
      <c r="D26" s="122">
        <v>4</v>
      </c>
      <c r="E26" s="122">
        <v>29</v>
      </c>
      <c r="F26" s="122">
        <v>55</v>
      </c>
      <c r="G26" s="122">
        <v>14</v>
      </c>
      <c r="H26" s="122">
        <v>76</v>
      </c>
      <c r="I26" s="122">
        <v>23</v>
      </c>
      <c r="J26" s="122">
        <v>49</v>
      </c>
      <c r="K26" s="122">
        <v>97</v>
      </c>
      <c r="L26" s="142">
        <v>11</v>
      </c>
      <c r="M26" s="142">
        <v>44</v>
      </c>
      <c r="N26" s="122">
        <v>202</v>
      </c>
      <c r="O26" s="122">
        <v>62</v>
      </c>
      <c r="P26" s="122">
        <v>76</v>
      </c>
      <c r="Q26" s="118">
        <f t="shared" si="0"/>
        <v>827</v>
      </c>
    </row>
    <row r="27" spans="1:19" ht="15">
      <c r="A27" s="118">
        <v>26</v>
      </c>
      <c r="B27" s="122">
        <v>76</v>
      </c>
      <c r="C27" s="122">
        <v>4</v>
      </c>
      <c r="D27" s="122">
        <v>14</v>
      </c>
      <c r="E27" s="142">
        <v>25</v>
      </c>
      <c r="F27" s="122">
        <v>54</v>
      </c>
      <c r="G27" s="122">
        <v>7</v>
      </c>
      <c r="H27" s="122">
        <v>75</v>
      </c>
      <c r="I27" s="122">
        <v>37</v>
      </c>
      <c r="J27" s="122">
        <v>48</v>
      </c>
      <c r="K27" s="122">
        <v>51</v>
      </c>
      <c r="L27" s="122">
        <v>34</v>
      </c>
      <c r="M27" s="142">
        <v>32</v>
      </c>
      <c r="N27" s="142">
        <v>138</v>
      </c>
      <c r="O27" s="122">
        <v>59</v>
      </c>
      <c r="P27" s="142">
        <v>67</v>
      </c>
      <c r="Q27" s="145">
        <f t="shared" si="0"/>
        <v>721</v>
      </c>
      <c r="S27" t="s">
        <v>265</v>
      </c>
    </row>
    <row r="28" spans="1:19" ht="15">
      <c r="A28" s="118">
        <v>27</v>
      </c>
      <c r="B28" s="122">
        <v>79</v>
      </c>
      <c r="C28" s="122">
        <v>18</v>
      </c>
      <c r="D28" s="122">
        <v>6</v>
      </c>
      <c r="E28" s="142">
        <v>20</v>
      </c>
      <c r="F28" s="122">
        <v>59</v>
      </c>
      <c r="G28" s="122">
        <v>12</v>
      </c>
      <c r="H28" s="122">
        <v>60</v>
      </c>
      <c r="I28" s="122">
        <v>36</v>
      </c>
      <c r="J28" s="122">
        <v>43</v>
      </c>
      <c r="K28" s="142">
        <v>40</v>
      </c>
      <c r="L28" s="142">
        <v>25</v>
      </c>
      <c r="M28" s="142">
        <v>31</v>
      </c>
      <c r="N28" s="142">
        <v>128</v>
      </c>
      <c r="O28" s="122">
        <v>56</v>
      </c>
      <c r="P28" s="142">
        <v>53</v>
      </c>
      <c r="Q28" s="144">
        <f t="shared" si="0"/>
        <v>666</v>
      </c>
      <c r="S28" s="141">
        <v>39296</v>
      </c>
    </row>
    <row r="29" spans="1:19" ht="15">
      <c r="A29" s="118">
        <v>28</v>
      </c>
      <c r="B29" s="122">
        <v>104</v>
      </c>
      <c r="C29" s="122">
        <v>10</v>
      </c>
      <c r="D29" s="122">
        <v>13</v>
      </c>
      <c r="E29" s="122">
        <v>24</v>
      </c>
      <c r="F29" s="122">
        <v>55</v>
      </c>
      <c r="G29" s="122">
        <v>11</v>
      </c>
      <c r="H29" s="122">
        <v>116</v>
      </c>
      <c r="I29" s="122">
        <v>40</v>
      </c>
      <c r="J29" s="122">
        <v>43</v>
      </c>
      <c r="K29" s="122">
        <v>76</v>
      </c>
      <c r="L29" s="122">
        <v>23</v>
      </c>
      <c r="M29" s="122">
        <v>54</v>
      </c>
      <c r="N29" s="122">
        <v>173</v>
      </c>
      <c r="O29" s="122">
        <v>63</v>
      </c>
      <c r="P29" s="122">
        <v>50</v>
      </c>
      <c r="Q29" s="118">
        <f t="shared" si="0"/>
        <v>855</v>
      </c>
    </row>
    <row r="30" spans="1:19" ht="15">
      <c r="A30" s="146" t="s">
        <v>266</v>
      </c>
      <c r="B30" s="146">
        <f>AVERAGE(B2:B29)</f>
        <v>92.571428571428569</v>
      </c>
      <c r="C30" s="146">
        <f t="shared" ref="C30:P30" si="1">AVERAGE(C2:C29)</f>
        <v>15.5</v>
      </c>
      <c r="D30" s="146">
        <f t="shared" si="1"/>
        <v>11.785714285714286</v>
      </c>
      <c r="E30" s="146">
        <f t="shared" si="1"/>
        <v>34.678571428571431</v>
      </c>
      <c r="F30" s="146">
        <f t="shared" si="1"/>
        <v>54.25</v>
      </c>
      <c r="G30" s="146">
        <f t="shared" si="1"/>
        <v>12.785714285714286</v>
      </c>
      <c r="H30" s="146">
        <f t="shared" si="1"/>
        <v>95.214285714285708</v>
      </c>
      <c r="I30" s="146">
        <f t="shared" si="1"/>
        <v>42.357142857142854</v>
      </c>
      <c r="J30" s="146">
        <f t="shared" si="1"/>
        <v>50.571428571428569</v>
      </c>
      <c r="K30" s="146">
        <f t="shared" si="1"/>
        <v>82.357142857142861</v>
      </c>
      <c r="L30" s="146">
        <f t="shared" si="1"/>
        <v>28.75</v>
      </c>
      <c r="M30" s="146">
        <f t="shared" si="1"/>
        <v>52.464285714285715</v>
      </c>
      <c r="N30" s="146">
        <f t="shared" si="1"/>
        <v>168.46428571428572</v>
      </c>
      <c r="O30" s="146">
        <f t="shared" si="1"/>
        <v>68.107142857142861</v>
      </c>
      <c r="P30" s="146">
        <f t="shared" si="1"/>
        <v>67.107142857142861</v>
      </c>
    </row>
    <row r="33" spans="1:16">
      <c r="A33">
        <v>31</v>
      </c>
      <c r="B33">
        <v>64</v>
      </c>
      <c r="C33">
        <v>25</v>
      </c>
      <c r="D33" s="147">
        <v>0</v>
      </c>
      <c r="E33">
        <v>23</v>
      </c>
      <c r="F33">
        <v>18</v>
      </c>
      <c r="G33">
        <v>1</v>
      </c>
      <c r="H33">
        <v>3</v>
      </c>
      <c r="I33">
        <v>11</v>
      </c>
      <c r="J33">
        <v>1</v>
      </c>
      <c r="K33">
        <v>67</v>
      </c>
      <c r="L33">
        <v>20</v>
      </c>
      <c r="M33">
        <v>1</v>
      </c>
      <c r="N33">
        <v>159</v>
      </c>
      <c r="O33">
        <v>20</v>
      </c>
      <c r="P33">
        <v>5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&amp;C&amp;F</oddHeader>
    <oddFooter>&amp;L&amp;Z&amp;F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106" zoomScale="70" zoomScaleNormal="50" zoomScaleSheetLayoutView="70" workbookViewId="0">
      <selection activeCell="F136" sqref="F136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SUM('5'!L13,"1")</f>
        <v>43863</v>
      </c>
      <c r="J13" s="151"/>
      <c r="K13" s="111" t="s">
        <v>222</v>
      </c>
      <c r="L13" s="151">
        <f>I13+6</f>
        <v>43869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6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6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6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6</v>
      </c>
    </row>
    <row r="43" spans="1:20" s="29" customFormat="1" ht="20.100000000000001" customHeight="1">
      <c r="A43" s="98" t="s">
        <v>39</v>
      </c>
      <c r="B43" s="91">
        <v>3</v>
      </c>
      <c r="C43" s="30">
        <v>0</v>
      </c>
      <c r="D43" s="30">
        <v>0</v>
      </c>
      <c r="E43" s="30">
        <v>0</v>
      </c>
      <c r="F43" s="30">
        <v>3</v>
      </c>
      <c r="G43" s="30">
        <v>0</v>
      </c>
      <c r="H43" s="30">
        <v>1</v>
      </c>
      <c r="I43" s="30">
        <v>0</v>
      </c>
      <c r="J43" s="30">
        <v>1</v>
      </c>
      <c r="K43" s="30">
        <v>0</v>
      </c>
      <c r="L43" s="30">
        <v>0</v>
      </c>
      <c r="M43" s="30">
        <v>88</v>
      </c>
      <c r="N43" s="30">
        <v>5</v>
      </c>
      <c r="O43" s="30">
        <v>0</v>
      </c>
      <c r="P43" s="63">
        <v>1</v>
      </c>
      <c r="Q43" s="27">
        <f>SUM(B43:P43)</f>
        <v>102</v>
      </c>
      <c r="R43" s="28">
        <f>Q43+'5'!R43</f>
        <v>181</v>
      </c>
      <c r="S43" s="71">
        <f>'[1]6'!$R43</f>
        <v>183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Q44+'5'!R44</f>
        <v>0</v>
      </c>
      <c r="S44" s="72">
        <f>'[1]6'!$R44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Q45+'5'!R45</f>
        <v>0</v>
      </c>
      <c r="S45" s="73">
        <f>'[1]6'!$R45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Q46+'5'!R46</f>
        <v>0</v>
      </c>
      <c r="S46" s="72">
        <f>'[1]6'!$R46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Q47+'5'!R47</f>
        <v>0</v>
      </c>
      <c r="S47" s="73">
        <f>'[1]6'!$R47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Q48+'5'!R48</f>
        <v>32</v>
      </c>
      <c r="S48" s="73">
        <f>'[1]6'!$R48</f>
        <v>25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Q49+'5'!R49</f>
        <v>1</v>
      </c>
      <c r="S49" s="73">
        <f>'[1]6'!$R49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Q50+'5'!R50</f>
        <v>0</v>
      </c>
      <c r="S50" s="72">
        <f>'[1]6'!$R50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Q51+'5'!R51</f>
        <v>0</v>
      </c>
      <c r="S51" s="72">
        <f>'[1]6'!$R51</f>
        <v>0</v>
      </c>
      <c r="T51" s="66" t="s">
        <v>54</v>
      </c>
    </row>
    <row r="52" spans="1:20" ht="20.100000000000001" customHeight="1">
      <c r="A52" s="100" t="s">
        <v>55</v>
      </c>
      <c r="B52" s="92">
        <v>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1</v>
      </c>
      <c r="R52" s="34">
        <f>Q52+'5'!R52</f>
        <v>12</v>
      </c>
      <c r="S52" s="73">
        <f>'[1]6'!$R52</f>
        <v>17</v>
      </c>
      <c r="T52" s="66" t="s">
        <v>56</v>
      </c>
    </row>
    <row r="53" spans="1:20" ht="20.100000000000001" customHeight="1">
      <c r="A53" s="100" t="s">
        <v>57</v>
      </c>
      <c r="B53" s="92">
        <v>13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1</v>
      </c>
      <c r="I53" s="30">
        <v>0</v>
      </c>
      <c r="J53" s="30">
        <v>4</v>
      </c>
      <c r="K53" s="30">
        <v>0</v>
      </c>
      <c r="L53" s="30">
        <v>0</v>
      </c>
      <c r="M53" s="30">
        <v>76</v>
      </c>
      <c r="N53" s="30">
        <v>3</v>
      </c>
      <c r="O53" s="30">
        <v>6</v>
      </c>
      <c r="P53" s="63">
        <v>3</v>
      </c>
      <c r="Q53" s="33">
        <f t="shared" si="0"/>
        <v>106</v>
      </c>
      <c r="R53" s="34">
        <f>Q53+'5'!R53</f>
        <v>277</v>
      </c>
      <c r="S53" s="73">
        <f>'[1]6'!$R53</f>
        <v>217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Q54+'5'!R54</f>
        <v>0</v>
      </c>
      <c r="S54" s="72">
        <f>'[1]6'!$R54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Q55+'5'!R55</f>
        <v>0</v>
      </c>
      <c r="S55" s="72">
        <f>'[1]6'!$R55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Q56+'5'!R56</f>
        <v>0</v>
      </c>
      <c r="S56" s="72">
        <f>'[1]6'!$R56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1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1</v>
      </c>
      <c r="R57" s="34">
        <f>Q57+'5'!R57</f>
        <v>6</v>
      </c>
      <c r="S57" s="73">
        <f>'[1]6'!$R57</f>
        <v>14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1</v>
      </c>
      <c r="Q58" s="33">
        <f t="shared" si="0"/>
        <v>1</v>
      </c>
      <c r="R58" s="34">
        <f>Q58+'5'!R58</f>
        <v>8</v>
      </c>
      <c r="S58" s="73">
        <f>'[1]6'!$R58</f>
        <v>7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Q59+'5'!R59</f>
        <v>1</v>
      </c>
      <c r="S59" s="73">
        <f>'[1]6'!$R59</f>
        <v>4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Q60+'5'!R60</f>
        <v>0</v>
      </c>
      <c r="S60" s="73">
        <f>'[1]6'!$R60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Q61+'5'!R61</f>
        <v>0</v>
      </c>
      <c r="S61" s="73">
        <f>'[1]6'!$R61</f>
        <v>0</v>
      </c>
      <c r="T61" s="66" t="s">
        <v>74</v>
      </c>
    </row>
    <row r="62" spans="1:20" ht="20.100000000000001" customHeight="1">
      <c r="A62" s="100" t="s">
        <v>79</v>
      </c>
      <c r="B62" s="92">
        <v>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1</v>
      </c>
      <c r="R62" s="34">
        <f>Q62+'5'!R62</f>
        <v>5</v>
      </c>
      <c r="S62" s="73">
        <f>'[1]6'!$R62</f>
        <v>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Q63+'5'!R63</f>
        <v>0</v>
      </c>
      <c r="S63" s="73">
        <f>'[1]6'!$R63</f>
        <v>0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Q64+'5'!R64</f>
        <v>5</v>
      </c>
      <c r="S64" s="73">
        <f>'[1]6'!$R64</f>
        <v>0</v>
      </c>
      <c r="T64" s="66" t="s">
        <v>84</v>
      </c>
    </row>
    <row r="65" spans="1:20" ht="20.100000000000001" customHeight="1">
      <c r="A65" s="100" t="s">
        <v>85</v>
      </c>
      <c r="B65" s="92">
        <v>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2</v>
      </c>
      <c r="Q65" s="33">
        <f t="shared" si="0"/>
        <v>3</v>
      </c>
      <c r="R65" s="34">
        <f>Q65+'5'!R65</f>
        <v>22</v>
      </c>
      <c r="S65" s="73">
        <f>'[1]6'!$R65</f>
        <v>16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Q66+'5'!R66</f>
        <v>0</v>
      </c>
      <c r="S66" s="73">
        <f>'[1]6'!$R66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Q67+'5'!R67</f>
        <v>3</v>
      </c>
      <c r="S67" s="73">
        <f>'[1]6'!$R67</f>
        <v>1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3</v>
      </c>
      <c r="I68" s="30">
        <v>0</v>
      </c>
      <c r="J68" s="30">
        <v>4</v>
      </c>
      <c r="K68" s="30">
        <v>0</v>
      </c>
      <c r="L68" s="30">
        <v>0</v>
      </c>
      <c r="M68" s="30">
        <v>0</v>
      </c>
      <c r="N68" s="30">
        <v>46</v>
      </c>
      <c r="O68" s="30">
        <v>0</v>
      </c>
      <c r="P68" s="63">
        <v>1</v>
      </c>
      <c r="Q68" s="33">
        <f t="shared" si="0"/>
        <v>54</v>
      </c>
      <c r="R68" s="34">
        <f>Q68+'5'!R68</f>
        <v>74</v>
      </c>
      <c r="S68" s="73">
        <f>'[1]6'!$R68</f>
        <v>62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Q69+'5'!R69</f>
        <v>1</v>
      </c>
      <c r="S69" s="73">
        <f>'[1]6'!$R69</f>
        <v>2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Q70+'5'!R70</f>
        <v>4</v>
      </c>
      <c r="S70" s="73">
        <f>'[1]6'!$R70</f>
        <v>6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0</v>
      </c>
      <c r="R71" s="34">
        <f>Q71+'5'!R71</f>
        <v>32</v>
      </c>
      <c r="S71" s="73">
        <f>'[1]6'!$R71</f>
        <v>14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Q72+'5'!R72</f>
        <v>0</v>
      </c>
      <c r="S72" s="72">
        <f>'[1]6'!$R72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Q73+'5'!R73</f>
        <v>0</v>
      </c>
      <c r="S73" s="72">
        <f>'[1]6'!$R73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0</v>
      </c>
      <c r="R74" s="34">
        <f>Q74+'5'!R74</f>
        <v>30</v>
      </c>
      <c r="S74" s="73">
        <f>'[1]6'!$R74</f>
        <v>11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1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1</v>
      </c>
      <c r="R75" s="34">
        <f>Q75+'5'!R75</f>
        <v>8</v>
      </c>
      <c r="S75" s="73">
        <f>'[1]6'!$R75</f>
        <v>521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Q76+'5'!R76</f>
        <v>0</v>
      </c>
      <c r="S76" s="72">
        <f>'[1]6'!$R76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Q77+'5'!R77</f>
        <v>0</v>
      </c>
      <c r="S77" s="73">
        <f>'[1]6'!$R77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2</v>
      </c>
      <c r="P78" s="63">
        <v>0</v>
      </c>
      <c r="Q78" s="33">
        <f t="shared" si="0"/>
        <v>2</v>
      </c>
      <c r="R78" s="34">
        <f>Q78+'5'!R78</f>
        <v>24</v>
      </c>
      <c r="S78" s="73">
        <f>'[1]6'!$R78</f>
        <v>41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Q79+'5'!R79</f>
        <v>0</v>
      </c>
      <c r="S79" s="72">
        <f>'[1]6'!$R79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Q80+'5'!R80</f>
        <v>0</v>
      </c>
      <c r="S80" s="73">
        <f>'[1]6'!$R80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Q81+'5'!R81</f>
        <v>0</v>
      </c>
      <c r="S81" s="72">
        <f>'[1]6'!$R81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1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5</v>
      </c>
      <c r="I82" s="30">
        <v>0</v>
      </c>
      <c r="J82" s="30">
        <v>0</v>
      </c>
      <c r="K82" s="30">
        <v>22</v>
      </c>
      <c r="L82" s="30">
        <v>0</v>
      </c>
      <c r="M82" s="30">
        <v>0</v>
      </c>
      <c r="N82" s="30">
        <v>34</v>
      </c>
      <c r="O82" s="30">
        <v>0</v>
      </c>
      <c r="P82" s="63">
        <v>0</v>
      </c>
      <c r="Q82" s="33">
        <f t="shared" si="0"/>
        <v>62</v>
      </c>
      <c r="R82" s="34">
        <f>Q82+'5'!R82</f>
        <v>275</v>
      </c>
      <c r="S82" s="73">
        <f>'[1]6'!$R82</f>
        <v>181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Q83+'5'!R83</f>
        <v>0</v>
      </c>
      <c r="S83" s="72">
        <f>'[1]6'!$R83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1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0</v>
      </c>
      <c r="Q84" s="37">
        <f t="shared" si="0"/>
        <v>1</v>
      </c>
      <c r="R84" s="77">
        <f>Q84+'5'!R84</f>
        <v>7</v>
      </c>
      <c r="S84" s="75">
        <f>'[1]6'!$R84</f>
        <v>7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6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6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Q87+'5'!R87</f>
        <v>0</v>
      </c>
      <c r="S87" s="73">
        <f>'[1]6'!$R87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1</v>
      </c>
      <c r="P88" s="63">
        <v>1</v>
      </c>
      <c r="Q88" s="33">
        <f t="shared" si="1"/>
        <v>2</v>
      </c>
      <c r="R88" s="34">
        <f>Q88+'5'!R88</f>
        <v>24</v>
      </c>
      <c r="S88" s="73">
        <f>'[1]6'!$R88</f>
        <v>51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Q89+'5'!R89</f>
        <v>3</v>
      </c>
      <c r="S89" s="73">
        <f>'[1]6'!$R89</f>
        <v>3</v>
      </c>
      <c r="T89" s="66" t="s">
        <v>123</v>
      </c>
    </row>
    <row r="90" spans="1:20" ht="20.100000000000001" customHeight="1">
      <c r="A90" s="100" t="s">
        <v>124</v>
      </c>
      <c r="B90" s="92">
        <v>0</v>
      </c>
      <c r="C90" s="30">
        <v>0</v>
      </c>
      <c r="D90" s="30">
        <v>0</v>
      </c>
      <c r="E90" s="30">
        <v>0</v>
      </c>
      <c r="F90" s="30">
        <v>1</v>
      </c>
      <c r="G90" s="30">
        <v>0</v>
      </c>
      <c r="H90" s="30">
        <v>0</v>
      </c>
      <c r="I90" s="30">
        <v>0</v>
      </c>
      <c r="J90" s="30">
        <v>1</v>
      </c>
      <c r="K90" s="30">
        <v>0</v>
      </c>
      <c r="L90" s="30">
        <v>0</v>
      </c>
      <c r="M90" s="30">
        <v>2</v>
      </c>
      <c r="N90" s="30">
        <v>1</v>
      </c>
      <c r="O90" s="30">
        <v>0</v>
      </c>
      <c r="P90" s="63">
        <v>0</v>
      </c>
      <c r="Q90" s="33">
        <f t="shared" si="1"/>
        <v>5</v>
      </c>
      <c r="R90" s="34">
        <f>Q90+'5'!R90</f>
        <v>17</v>
      </c>
      <c r="S90" s="73">
        <f>'[1]6'!$R90</f>
        <v>14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Q91+'5'!R91</f>
        <v>0</v>
      </c>
      <c r="S91" s="73">
        <f>'[1]6'!$R91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Q92+'5'!R92</f>
        <v>0</v>
      </c>
      <c r="S92" s="73">
        <f>'[1]6'!$R92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0</v>
      </c>
      <c r="R93" s="34">
        <f>Q93+'5'!R93</f>
        <v>18</v>
      </c>
      <c r="S93" s="73">
        <f>'[1]6'!$R93</f>
        <v>9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0</v>
      </c>
      <c r="R94" s="34">
        <f>Q94+'5'!R94</f>
        <v>21</v>
      </c>
      <c r="S94" s="73">
        <f>'[1]6'!$R94</f>
        <v>5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Q95+'5'!R95</f>
        <v>5</v>
      </c>
      <c r="S95" s="73">
        <f>'[1]6'!$R95</f>
        <v>1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0</v>
      </c>
      <c r="F96" s="30">
        <v>0</v>
      </c>
      <c r="G96" s="30">
        <v>1</v>
      </c>
      <c r="H96" s="30">
        <v>0</v>
      </c>
      <c r="I96" s="30">
        <v>0</v>
      </c>
      <c r="J96" s="30">
        <v>5</v>
      </c>
      <c r="K96" s="30">
        <v>0</v>
      </c>
      <c r="L96" s="30">
        <v>0</v>
      </c>
      <c r="M96" s="30">
        <v>0</v>
      </c>
      <c r="N96" s="30">
        <v>2</v>
      </c>
      <c r="O96" s="30">
        <v>3</v>
      </c>
      <c r="P96" s="63">
        <v>2</v>
      </c>
      <c r="Q96" s="33">
        <f t="shared" si="1"/>
        <v>13</v>
      </c>
      <c r="R96" s="34">
        <f>Q96+'5'!R96</f>
        <v>132</v>
      </c>
      <c r="S96" s="73">
        <f>'[1]6'!$R96</f>
        <v>301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1</v>
      </c>
      <c r="G97" s="30">
        <v>0</v>
      </c>
      <c r="H97" s="30">
        <v>0</v>
      </c>
      <c r="I97" s="30">
        <v>0</v>
      </c>
      <c r="J97" s="30">
        <v>2</v>
      </c>
      <c r="K97" s="30">
        <v>0</v>
      </c>
      <c r="L97" s="30">
        <v>0</v>
      </c>
      <c r="M97" s="30">
        <v>0</v>
      </c>
      <c r="N97" s="30">
        <v>10</v>
      </c>
      <c r="O97" s="30">
        <v>2</v>
      </c>
      <c r="P97" s="63">
        <v>0</v>
      </c>
      <c r="Q97" s="33">
        <f t="shared" si="1"/>
        <v>15</v>
      </c>
      <c r="R97" s="34">
        <f>Q97+'5'!R97</f>
        <v>51</v>
      </c>
      <c r="S97" s="73">
        <f>'[1]6'!$R97</f>
        <v>3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5</v>
      </c>
      <c r="I98" s="30">
        <v>0</v>
      </c>
      <c r="J98" s="30">
        <v>1</v>
      </c>
      <c r="K98" s="30">
        <v>0</v>
      </c>
      <c r="L98" s="30">
        <v>0</v>
      </c>
      <c r="M98" s="30">
        <v>0</v>
      </c>
      <c r="N98" s="30">
        <v>5</v>
      </c>
      <c r="O98" s="30">
        <v>2</v>
      </c>
      <c r="P98" s="63">
        <v>0</v>
      </c>
      <c r="Q98" s="33">
        <f t="shared" si="1"/>
        <v>13</v>
      </c>
      <c r="R98" s="34">
        <f>Q98+'5'!R98</f>
        <v>36</v>
      </c>
      <c r="S98" s="73">
        <f>'[1]6'!$R98</f>
        <v>8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Q99+'5'!R99</f>
        <v>0</v>
      </c>
      <c r="S99" s="72">
        <f>'[1]6'!$R99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Q100+'5'!R100</f>
        <v>1</v>
      </c>
      <c r="S100" s="72">
        <f>'[1]6'!$R100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Q101+'5'!R101</f>
        <v>0</v>
      </c>
      <c r="S101" s="72">
        <f>'[1]6'!$R101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Q102+'5'!R102</f>
        <v>0</v>
      </c>
      <c r="S102" s="72">
        <f>'[1]6'!$R102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1</v>
      </c>
      <c r="O103" s="30">
        <v>0</v>
      </c>
      <c r="P103" s="63">
        <v>0</v>
      </c>
      <c r="Q103" s="33">
        <f t="shared" si="1"/>
        <v>1</v>
      </c>
      <c r="R103" s="34">
        <f>Q103+'5'!R103</f>
        <v>46</v>
      </c>
      <c r="S103" s="73">
        <f>'[1]6'!$R103</f>
        <v>37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1</v>
      </c>
      <c r="Q104" s="40">
        <f t="shared" si="1"/>
        <v>1</v>
      </c>
      <c r="R104" s="31">
        <f>Q104+'5'!R104</f>
        <v>8</v>
      </c>
      <c r="S104" s="72">
        <f>'[1]6'!$R104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Q105+'5'!R105</f>
        <v>0</v>
      </c>
      <c r="S105" s="72">
        <f>'[1]6'!$R105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Q106+'5'!R106</f>
        <v>0</v>
      </c>
      <c r="S106" s="73">
        <f>'[1]6'!$R106</f>
        <v>3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2</v>
      </c>
      <c r="Q107" s="33">
        <f t="shared" si="1"/>
        <v>2</v>
      </c>
      <c r="R107" s="34">
        <f>Q107+'5'!R107</f>
        <v>3</v>
      </c>
      <c r="S107" s="73">
        <f>'[1]6'!$R107</f>
        <v>7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Q108+'5'!R108</f>
        <v>1</v>
      </c>
      <c r="S108" s="73">
        <f>'[1]6'!$R108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Q109+'5'!R109</f>
        <v>0</v>
      </c>
      <c r="S109" s="72">
        <f>'[1]6'!$R109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Q110+'5'!R110</f>
        <v>0</v>
      </c>
      <c r="S110" s="72">
        <f>'[1]6'!$R110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Q111+'5'!R111</f>
        <v>0</v>
      </c>
      <c r="S111" s="72">
        <f>'[1]6'!$R111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Q112+'5'!R112</f>
        <v>0</v>
      </c>
      <c r="S112" s="72">
        <f>'[1]6'!$R112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8</v>
      </c>
      <c r="C113" s="30">
        <v>0</v>
      </c>
      <c r="D113" s="30">
        <v>0</v>
      </c>
      <c r="E113" s="30">
        <v>0</v>
      </c>
      <c r="F113" s="30">
        <v>1</v>
      </c>
      <c r="G113" s="30">
        <v>1</v>
      </c>
      <c r="H113" s="30">
        <v>34</v>
      </c>
      <c r="I113" s="30">
        <v>0</v>
      </c>
      <c r="J113" s="30">
        <v>0</v>
      </c>
      <c r="K113" s="30">
        <v>9</v>
      </c>
      <c r="L113" s="30">
        <v>0</v>
      </c>
      <c r="M113" s="30">
        <v>18</v>
      </c>
      <c r="N113" s="30">
        <v>7</v>
      </c>
      <c r="O113" s="30">
        <v>4</v>
      </c>
      <c r="P113" s="63">
        <v>3</v>
      </c>
      <c r="Q113" s="33">
        <f t="shared" si="1"/>
        <v>85</v>
      </c>
      <c r="R113" s="34">
        <f>Q113+'5'!R113</f>
        <v>573</v>
      </c>
      <c r="S113" s="73">
        <f>'[1]6'!$R113</f>
        <v>618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2</v>
      </c>
      <c r="O114" s="30">
        <v>0</v>
      </c>
      <c r="P114" s="63">
        <v>3</v>
      </c>
      <c r="Q114" s="33">
        <f t="shared" si="1"/>
        <v>5</v>
      </c>
      <c r="R114" s="34">
        <f>Q114+'5'!R114</f>
        <v>15</v>
      </c>
      <c r="S114" s="73">
        <f>'[1]6'!$R114</f>
        <v>18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Q115+'5'!R115</f>
        <v>3</v>
      </c>
      <c r="S115" s="73">
        <f>'[1]6'!$R115</f>
        <v>3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1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1</v>
      </c>
      <c r="N116" s="30">
        <v>0</v>
      </c>
      <c r="O116" s="30">
        <v>0</v>
      </c>
      <c r="P116" s="63">
        <v>0</v>
      </c>
      <c r="Q116" s="33">
        <f t="shared" si="1"/>
        <v>2</v>
      </c>
      <c r="R116" s="34">
        <f>Q116+'5'!R116</f>
        <v>27</v>
      </c>
      <c r="S116" s="73">
        <f>'[1]6'!$R116</f>
        <v>35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1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1</v>
      </c>
      <c r="P117" s="63">
        <v>0</v>
      </c>
      <c r="Q117" s="33">
        <f t="shared" si="1"/>
        <v>2</v>
      </c>
      <c r="R117" s="34">
        <f>Q117+'5'!R117</f>
        <v>8</v>
      </c>
      <c r="S117" s="73">
        <f>'[1]6'!$R117</f>
        <v>10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15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4</v>
      </c>
      <c r="I118" s="30">
        <v>0</v>
      </c>
      <c r="J118" s="30">
        <v>2</v>
      </c>
      <c r="K118" s="30">
        <v>0</v>
      </c>
      <c r="L118" s="30">
        <v>0</v>
      </c>
      <c r="M118" s="30">
        <v>12</v>
      </c>
      <c r="N118" s="30">
        <v>2</v>
      </c>
      <c r="O118" s="30">
        <v>7</v>
      </c>
      <c r="P118" s="63">
        <v>7</v>
      </c>
      <c r="Q118" s="33">
        <f t="shared" si="1"/>
        <v>49</v>
      </c>
      <c r="R118" s="34">
        <f>Q118+'5'!R118</f>
        <v>452</v>
      </c>
      <c r="S118" s="73">
        <f>'[1]6'!$R118</f>
        <v>614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Q119+'5'!R119</f>
        <v>0</v>
      </c>
      <c r="S119" s="72">
        <f>'[1]6'!$R119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Q120+'5'!R120</f>
        <v>0</v>
      </c>
      <c r="S120" s="72">
        <f>'[1]6'!$R120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1</v>
      </c>
      <c r="N121" s="30">
        <v>0</v>
      </c>
      <c r="O121" s="30">
        <v>0</v>
      </c>
      <c r="P121" s="63">
        <v>0</v>
      </c>
      <c r="Q121" s="33">
        <f t="shared" si="1"/>
        <v>1</v>
      </c>
      <c r="R121" s="34">
        <f>Q121+'5'!R121</f>
        <v>2</v>
      </c>
      <c r="S121" s="73">
        <f>'[1]6'!$R121</f>
        <v>6</v>
      </c>
      <c r="T121" s="66" t="s">
        <v>183</v>
      </c>
    </row>
    <row r="122" spans="1:21" ht="20.100000000000001" customHeight="1">
      <c r="A122" s="100" t="s">
        <v>184</v>
      </c>
      <c r="B122" s="92">
        <v>3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1</v>
      </c>
      <c r="I122" s="30">
        <v>0</v>
      </c>
      <c r="J122" s="30">
        <v>1</v>
      </c>
      <c r="K122" s="30">
        <v>3</v>
      </c>
      <c r="L122" s="30">
        <v>0</v>
      </c>
      <c r="M122" s="30">
        <v>8</v>
      </c>
      <c r="N122" s="30">
        <v>5</v>
      </c>
      <c r="O122" s="30">
        <v>0</v>
      </c>
      <c r="P122" s="63">
        <v>3</v>
      </c>
      <c r="Q122" s="33">
        <f t="shared" si="1"/>
        <v>24</v>
      </c>
      <c r="R122" s="34">
        <f>Q122+'5'!R122</f>
        <v>227</v>
      </c>
      <c r="S122" s="73">
        <f>'[1]6'!$R122</f>
        <v>88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Q123+'5'!R123</f>
        <v>0</v>
      </c>
      <c r="S123" s="72">
        <f>'[1]6'!$R123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Q124+'5'!R124</f>
        <v>0</v>
      </c>
      <c r="S124" s="72">
        <f>'[1]6'!$R124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Q125+'5'!R125</f>
        <v>0</v>
      </c>
      <c r="S125" s="84">
        <f>'[1]6'!$R125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Q126+'5'!R126</f>
        <v>0</v>
      </c>
      <c r="S126" s="84">
        <f>'[1]6'!$R126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Q127+'5'!R127</f>
        <v>0</v>
      </c>
      <c r="S127" s="85">
        <f>'[1]6'!$R127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Q128+'5'!R128</f>
        <v>46</v>
      </c>
      <c r="S128" s="86">
        <f>'[1]6'!$R128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6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6</v>
      </c>
    </row>
    <row r="132" spans="1:20" ht="20.100000000000001" customHeight="1">
      <c r="A132" s="98" t="s">
        <v>200</v>
      </c>
      <c r="B132" s="92">
        <v>85</v>
      </c>
      <c r="C132" s="30">
        <v>13</v>
      </c>
      <c r="D132" s="30">
        <v>12</v>
      </c>
      <c r="E132" s="30">
        <v>47</v>
      </c>
      <c r="F132" s="30">
        <v>49</v>
      </c>
      <c r="G132" s="30">
        <v>14</v>
      </c>
      <c r="H132" s="30">
        <v>80</v>
      </c>
      <c r="I132" s="30">
        <v>24</v>
      </c>
      <c r="J132" s="30">
        <v>43</v>
      </c>
      <c r="K132" s="30">
        <v>139</v>
      </c>
      <c r="L132" s="30">
        <v>18</v>
      </c>
      <c r="M132" s="30">
        <v>48</v>
      </c>
      <c r="N132" s="30">
        <v>191</v>
      </c>
      <c r="O132" s="30">
        <v>71</v>
      </c>
      <c r="P132" s="63">
        <v>71</v>
      </c>
      <c r="Q132" s="33">
        <f t="shared" ref="Q132:Q137" si="2">SUM(B132:P132)</f>
        <v>905</v>
      </c>
      <c r="R132" s="34">
        <f>Q132+'5'!R132</f>
        <v>5850</v>
      </c>
      <c r="S132" s="88">
        <f>'[1]6'!$R132</f>
        <v>5794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2</v>
      </c>
      <c r="D133" s="30">
        <v>0</v>
      </c>
      <c r="E133" s="30">
        <v>0</v>
      </c>
      <c r="F133" s="30">
        <v>1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2</v>
      </c>
      <c r="O133" s="30">
        <v>1</v>
      </c>
      <c r="P133" s="63">
        <v>1</v>
      </c>
      <c r="Q133" s="33">
        <f t="shared" si="2"/>
        <v>9</v>
      </c>
      <c r="R133" s="34">
        <f>Q133+'5'!R133</f>
        <v>75</v>
      </c>
      <c r="S133" s="86">
        <f>'[1]6'!$R133</f>
        <v>84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5</v>
      </c>
      <c r="O134" s="30">
        <v>3</v>
      </c>
      <c r="P134" s="63">
        <v>0</v>
      </c>
      <c r="Q134" s="51">
        <f t="shared" si="2"/>
        <v>8</v>
      </c>
      <c r="R134" s="34">
        <f>Q134+'5'!R134</f>
        <v>73</v>
      </c>
      <c r="S134" s="86">
        <f>'[1]6'!$R134</f>
        <v>54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Q135+'5'!R135</f>
        <v>0</v>
      </c>
      <c r="S135" s="86">
        <f>'[1]6'!$R135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3</v>
      </c>
      <c r="C136" s="30">
        <v>1</v>
      </c>
      <c r="D136" s="30">
        <v>2</v>
      </c>
      <c r="E136" s="30">
        <v>0</v>
      </c>
      <c r="F136" s="30">
        <v>15</v>
      </c>
      <c r="G136" s="30">
        <v>0</v>
      </c>
      <c r="H136" s="30">
        <v>20</v>
      </c>
      <c r="I136" s="30">
        <v>2</v>
      </c>
      <c r="J136" s="30">
        <v>1</v>
      </c>
      <c r="K136" s="30">
        <v>20</v>
      </c>
      <c r="L136" s="30">
        <v>6</v>
      </c>
      <c r="M136" s="30">
        <v>1</v>
      </c>
      <c r="N136" s="30">
        <v>36</v>
      </c>
      <c r="O136" s="30">
        <v>1</v>
      </c>
      <c r="P136" s="63">
        <v>9</v>
      </c>
      <c r="Q136" s="51">
        <f t="shared" si="2"/>
        <v>117</v>
      </c>
      <c r="R136" s="34">
        <f>Q136+'5'!R136</f>
        <v>666</v>
      </c>
      <c r="S136" s="86">
        <f>'[1]6'!$R136</f>
        <v>676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Q137+'5'!R137</f>
        <v>0</v>
      </c>
      <c r="S137" s="86">
        <f>'[1]6'!$R137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622" priority="34" operator="greaterThan">
      <formula>0</formula>
    </cfRule>
  </conditionalFormatting>
  <conditionalFormatting sqref="Q44">
    <cfRule type="cellIs" dxfId="1621" priority="33" operator="greaterThan">
      <formula>0</formula>
    </cfRule>
  </conditionalFormatting>
  <conditionalFormatting sqref="Q46">
    <cfRule type="cellIs" dxfId="1620" priority="32" operator="greaterThan">
      <formula>0</formula>
    </cfRule>
  </conditionalFormatting>
  <conditionalFormatting sqref="B46:P46">
    <cfRule type="cellIs" dxfId="1619" priority="31" operator="greaterThan">
      <formula>0</formula>
    </cfRule>
  </conditionalFormatting>
  <conditionalFormatting sqref="B50:P51">
    <cfRule type="cellIs" dxfId="1618" priority="30" operator="greaterThan">
      <formula>0</formula>
    </cfRule>
  </conditionalFormatting>
  <conditionalFormatting sqref="Q50:Q51">
    <cfRule type="cellIs" dxfId="1617" priority="29" operator="greaterThan">
      <formula>0</formula>
    </cfRule>
  </conditionalFormatting>
  <conditionalFormatting sqref="Q54:Q56">
    <cfRule type="cellIs" dxfId="1616" priority="28" operator="greaterThan">
      <formula>0</formula>
    </cfRule>
  </conditionalFormatting>
  <conditionalFormatting sqref="B54:P56">
    <cfRule type="cellIs" dxfId="1615" priority="27" operator="greaterThan">
      <formula>0</formula>
    </cfRule>
  </conditionalFormatting>
  <conditionalFormatting sqref="Q72:Q73">
    <cfRule type="cellIs" dxfId="1614" priority="26" operator="greaterThan">
      <formula>0</formula>
    </cfRule>
  </conditionalFormatting>
  <conditionalFormatting sqref="B72:P73">
    <cfRule type="cellIs" dxfId="1613" priority="25" operator="greaterThan">
      <formula>0</formula>
    </cfRule>
  </conditionalFormatting>
  <conditionalFormatting sqref="Q81">
    <cfRule type="cellIs" dxfId="1612" priority="24" operator="greaterThan">
      <formula>0</formula>
    </cfRule>
  </conditionalFormatting>
  <conditionalFormatting sqref="B81:P81">
    <cfRule type="cellIs" dxfId="1611" priority="23" operator="greaterThan">
      <formula>0</formula>
    </cfRule>
  </conditionalFormatting>
  <conditionalFormatting sqref="Q76">
    <cfRule type="cellIs" dxfId="1610" priority="22" operator="greaterThan">
      <formula>0</formula>
    </cfRule>
  </conditionalFormatting>
  <conditionalFormatting sqref="B76:P76">
    <cfRule type="cellIs" dxfId="1609" priority="21" operator="greaterThan">
      <formula>0</formula>
    </cfRule>
  </conditionalFormatting>
  <conditionalFormatting sqref="Q79">
    <cfRule type="cellIs" dxfId="1608" priority="20" operator="greaterThan">
      <formula>0</formula>
    </cfRule>
  </conditionalFormatting>
  <conditionalFormatting sqref="B79:P79">
    <cfRule type="cellIs" dxfId="1607" priority="19" operator="greaterThan">
      <formula>0</formula>
    </cfRule>
  </conditionalFormatting>
  <conditionalFormatting sqref="Q83">
    <cfRule type="cellIs" dxfId="1606" priority="18" operator="greaterThan">
      <formula>0</formula>
    </cfRule>
  </conditionalFormatting>
  <conditionalFormatting sqref="B83:P83">
    <cfRule type="cellIs" dxfId="1605" priority="17" operator="greaterThan">
      <formula>0</formula>
    </cfRule>
  </conditionalFormatting>
  <conditionalFormatting sqref="Q100:Q102 Q104:Q105">
    <cfRule type="cellIs" dxfId="1604" priority="16" operator="greaterThan">
      <formula>0</formula>
    </cfRule>
  </conditionalFormatting>
  <conditionalFormatting sqref="B100:P102 B104:P105">
    <cfRule type="cellIs" dxfId="1603" priority="15" operator="greaterThan">
      <formula>0</formula>
    </cfRule>
  </conditionalFormatting>
  <conditionalFormatting sqref="Q109:Q111">
    <cfRule type="cellIs" dxfId="1602" priority="14" operator="greaterThan">
      <formula>0</formula>
    </cfRule>
  </conditionalFormatting>
  <conditionalFormatting sqref="B109:P111">
    <cfRule type="cellIs" dxfId="1601" priority="13" operator="greaterThan">
      <formula>0</formula>
    </cfRule>
  </conditionalFormatting>
  <conditionalFormatting sqref="Q119:Q120">
    <cfRule type="cellIs" dxfId="1600" priority="12" operator="greaterThan">
      <formula>0</formula>
    </cfRule>
  </conditionalFormatting>
  <conditionalFormatting sqref="B119:P120">
    <cfRule type="cellIs" dxfId="1599" priority="11" operator="greaterThan">
      <formula>0</formula>
    </cfRule>
  </conditionalFormatting>
  <conditionalFormatting sqref="Q123">
    <cfRule type="cellIs" dxfId="1598" priority="10" operator="greaterThan">
      <formula>0</formula>
    </cfRule>
  </conditionalFormatting>
  <conditionalFormatting sqref="B123:P123">
    <cfRule type="cellIs" dxfId="1597" priority="9" operator="greaterThan">
      <formula>0</formula>
    </cfRule>
  </conditionalFormatting>
  <conditionalFormatting sqref="Q125:Q127">
    <cfRule type="cellIs" dxfId="1596" priority="8" operator="greaterThan">
      <formula>0</formula>
    </cfRule>
  </conditionalFormatting>
  <conditionalFormatting sqref="B125:P127">
    <cfRule type="cellIs" dxfId="1595" priority="7" operator="greaterThan">
      <formula>0</formula>
    </cfRule>
  </conditionalFormatting>
  <conditionalFormatting sqref="Q124">
    <cfRule type="cellIs" dxfId="1594" priority="6" operator="greaterThan">
      <formula>0</formula>
    </cfRule>
  </conditionalFormatting>
  <conditionalFormatting sqref="B124:P124">
    <cfRule type="cellIs" dxfId="1593" priority="5" operator="greaterThan">
      <formula>0</formula>
    </cfRule>
  </conditionalFormatting>
  <conditionalFormatting sqref="Q112">
    <cfRule type="cellIs" dxfId="1592" priority="4" operator="greaterThan">
      <formula>0</formula>
    </cfRule>
  </conditionalFormatting>
  <conditionalFormatting sqref="B112:P112">
    <cfRule type="cellIs" dxfId="1591" priority="3" operator="greaterThan">
      <formula>0</formula>
    </cfRule>
  </conditionalFormatting>
  <conditionalFormatting sqref="Q99">
    <cfRule type="cellIs" dxfId="1590" priority="2" operator="greaterThan">
      <formula>0</formula>
    </cfRule>
  </conditionalFormatting>
  <conditionalFormatting sqref="B99:P99">
    <cfRule type="cellIs" dxfId="1589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zoomScale="70" zoomScaleNormal="50" zoomScaleSheetLayoutView="70" workbookViewId="0">
      <selection activeCell="T71" sqref="T71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SUM('6'!L13,"1")</f>
        <v>43870</v>
      </c>
      <c r="J13" s="151"/>
      <c r="K13" s="111" t="s">
        <v>222</v>
      </c>
      <c r="L13" s="151">
        <f>I13+6</f>
        <v>43876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7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7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7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7</v>
      </c>
    </row>
    <row r="43" spans="1:20" s="29" customFormat="1" ht="20.100000000000001" customHeight="1">
      <c r="A43" s="98" t="s">
        <v>39</v>
      </c>
      <c r="B43" s="91">
        <v>2</v>
      </c>
      <c r="C43" s="30">
        <v>0</v>
      </c>
      <c r="D43" s="30">
        <v>0</v>
      </c>
      <c r="E43" s="30">
        <v>0</v>
      </c>
      <c r="F43" s="30">
        <v>3</v>
      </c>
      <c r="G43" s="30">
        <v>0</v>
      </c>
      <c r="H43" s="30">
        <v>0</v>
      </c>
      <c r="I43" s="30">
        <v>0</v>
      </c>
      <c r="J43" s="30">
        <v>0</v>
      </c>
      <c r="K43" s="30">
        <v>31</v>
      </c>
      <c r="L43" s="30">
        <v>3</v>
      </c>
      <c r="M43" s="30">
        <v>55</v>
      </c>
      <c r="N43" s="30">
        <v>0</v>
      </c>
      <c r="O43" s="30">
        <v>0</v>
      </c>
      <c r="P43" s="63">
        <v>0</v>
      </c>
      <c r="Q43" s="27">
        <f>SUM(B43:P43)</f>
        <v>94</v>
      </c>
      <c r="R43" s="28">
        <f>Q43+'6'!R43</f>
        <v>275</v>
      </c>
      <c r="S43" s="71">
        <f>'[1]7'!$R43</f>
        <v>193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Q44+'6'!R44</f>
        <v>0</v>
      </c>
      <c r="S44" s="72">
        <f>'[1]7'!$R44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Q45+'6'!R45</f>
        <v>0</v>
      </c>
      <c r="S45" s="73">
        <f>'[1]7'!$R45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Q46+'6'!R46</f>
        <v>0</v>
      </c>
      <c r="S46" s="72">
        <f>'[1]7'!$R46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Q47+'6'!R47</f>
        <v>0</v>
      </c>
      <c r="S47" s="73">
        <f>'[1]7'!$R47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Q48+'6'!R48</f>
        <v>32</v>
      </c>
      <c r="S48" s="73">
        <f>'[1]7'!$R48</f>
        <v>25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Q49+'6'!R49</f>
        <v>1</v>
      </c>
      <c r="S49" s="73">
        <f>'[1]7'!$R49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Q50+'6'!R50</f>
        <v>0</v>
      </c>
      <c r="S50" s="72">
        <f>'[1]7'!$R50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Q51+'6'!R51</f>
        <v>0</v>
      </c>
      <c r="S51" s="72">
        <f>'[1]7'!$R51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63">
        <v>0</v>
      </c>
      <c r="Q52" s="33">
        <f t="shared" si="0"/>
        <v>1</v>
      </c>
      <c r="R52" s="34">
        <f>Q52+'6'!R52</f>
        <v>13</v>
      </c>
      <c r="S52" s="73">
        <f>'[1]7'!$R52</f>
        <v>23</v>
      </c>
      <c r="T52" s="66" t="s">
        <v>56</v>
      </c>
    </row>
    <row r="53" spans="1:20" ht="20.100000000000001" customHeight="1">
      <c r="A53" s="100" t="s">
        <v>57</v>
      </c>
      <c r="B53" s="92">
        <v>1</v>
      </c>
      <c r="C53" s="30">
        <v>0</v>
      </c>
      <c r="D53" s="30">
        <v>0</v>
      </c>
      <c r="E53" s="30">
        <v>0</v>
      </c>
      <c r="F53" s="30">
        <v>1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2</v>
      </c>
      <c r="M53" s="30">
        <v>2</v>
      </c>
      <c r="N53" s="30">
        <v>0</v>
      </c>
      <c r="O53" s="30">
        <v>2</v>
      </c>
      <c r="P53" s="63">
        <v>0</v>
      </c>
      <c r="Q53" s="33">
        <f t="shared" si="0"/>
        <v>8</v>
      </c>
      <c r="R53" s="34">
        <f>Q53+'6'!R53</f>
        <v>285</v>
      </c>
      <c r="S53" s="73">
        <f>'[1]7'!$R53</f>
        <v>271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Q54+'6'!R54</f>
        <v>0</v>
      </c>
      <c r="S54" s="72">
        <f>'[1]7'!$R54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Q55+'6'!R55</f>
        <v>0</v>
      </c>
      <c r="S55" s="72">
        <f>'[1]7'!$R55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Q56+'6'!R56</f>
        <v>0</v>
      </c>
      <c r="S56" s="72">
        <f>'[1]7'!$R56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Q57+'6'!R57</f>
        <v>6</v>
      </c>
      <c r="S57" s="73">
        <f>'[1]7'!$R57</f>
        <v>18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0</v>
      </c>
      <c r="Q58" s="33">
        <f t="shared" si="0"/>
        <v>0</v>
      </c>
      <c r="R58" s="34">
        <f>Q58+'6'!R58</f>
        <v>8</v>
      </c>
      <c r="S58" s="73">
        <f>'[1]7'!$R58</f>
        <v>8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1</v>
      </c>
      <c r="Q59" s="33">
        <f t="shared" si="0"/>
        <v>1</v>
      </c>
      <c r="R59" s="34">
        <f>Q59+'6'!R59</f>
        <v>2</v>
      </c>
      <c r="S59" s="73">
        <f>'[1]7'!$R59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Q60+'6'!R60</f>
        <v>0</v>
      </c>
      <c r="S60" s="73">
        <f>'[1]7'!$R60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Q61+'6'!R61</f>
        <v>0</v>
      </c>
      <c r="S61" s="73">
        <f>'[1]7'!$R61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Q62+'6'!R62</f>
        <v>5</v>
      </c>
      <c r="S62" s="73">
        <f>'[1]7'!$R62</f>
        <v>4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Q63+'6'!R63</f>
        <v>0</v>
      </c>
      <c r="S63" s="73">
        <f>'[1]7'!$R63</f>
        <v>0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Q64+'6'!R64</f>
        <v>5</v>
      </c>
      <c r="S64" s="73">
        <f>'[1]7'!$R64</f>
        <v>1</v>
      </c>
      <c r="T64" s="66" t="s">
        <v>84</v>
      </c>
    </row>
    <row r="65" spans="1:20" ht="20.100000000000001" customHeight="1">
      <c r="A65" s="100" t="s">
        <v>85</v>
      </c>
      <c r="B65" s="92">
        <v>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0</v>
      </c>
      <c r="Q65" s="33">
        <f t="shared" si="0"/>
        <v>1</v>
      </c>
      <c r="R65" s="34">
        <f>Q65+'6'!R65</f>
        <v>23</v>
      </c>
      <c r="S65" s="73">
        <f>'[1]7'!$R65</f>
        <v>18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Q66+'6'!R66</f>
        <v>0</v>
      </c>
      <c r="S66" s="73">
        <f>'[1]7'!$R66</f>
        <v>0</v>
      </c>
      <c r="T66" s="66" t="s">
        <v>76</v>
      </c>
    </row>
    <row r="67" spans="1:20" ht="20.100000000000001" customHeight="1">
      <c r="A67" s="100" t="s">
        <v>77</v>
      </c>
      <c r="B67" s="92">
        <v>2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2</v>
      </c>
      <c r="R67" s="34">
        <f>Q67+'6'!R67</f>
        <v>5</v>
      </c>
      <c r="S67" s="73">
        <f>'[1]7'!$R67</f>
        <v>1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1</v>
      </c>
      <c r="G68" s="30">
        <v>0</v>
      </c>
      <c r="H68" s="30">
        <v>16</v>
      </c>
      <c r="I68" s="30">
        <v>0</v>
      </c>
      <c r="J68" s="30">
        <v>0</v>
      </c>
      <c r="K68" s="30">
        <v>0</v>
      </c>
      <c r="L68" s="30">
        <v>1</v>
      </c>
      <c r="M68" s="30">
        <v>16</v>
      </c>
      <c r="N68" s="30">
        <v>0</v>
      </c>
      <c r="O68" s="30">
        <v>0</v>
      </c>
      <c r="P68" s="63">
        <v>0</v>
      </c>
      <c r="Q68" s="33">
        <f t="shared" si="0"/>
        <v>34</v>
      </c>
      <c r="R68" s="34">
        <f>Q68+'6'!R68</f>
        <v>108</v>
      </c>
      <c r="S68" s="73">
        <f>'[1]7'!$R68</f>
        <v>106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Q69+'6'!R69</f>
        <v>1</v>
      </c>
      <c r="S69" s="73">
        <f>'[1]7'!$R69</f>
        <v>2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1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1</v>
      </c>
      <c r="R70" s="34">
        <f>Q70+'6'!R70</f>
        <v>5</v>
      </c>
      <c r="S70" s="73">
        <f>'[1]7'!$R70</f>
        <v>6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1</v>
      </c>
      <c r="M71" s="30">
        <v>6</v>
      </c>
      <c r="N71" s="30">
        <v>0</v>
      </c>
      <c r="O71" s="30">
        <v>0</v>
      </c>
      <c r="P71" s="63">
        <v>0</v>
      </c>
      <c r="Q71" s="33">
        <f t="shared" si="0"/>
        <v>7</v>
      </c>
      <c r="R71" s="34">
        <f>Q71+'6'!R71</f>
        <v>39</v>
      </c>
      <c r="S71" s="73">
        <f>'[1]7'!$R71</f>
        <v>14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Q72+'6'!R72</f>
        <v>0</v>
      </c>
      <c r="S72" s="72">
        <f>'[1]7'!$R72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Q73+'6'!R73</f>
        <v>0</v>
      </c>
      <c r="S73" s="72">
        <f>'[1]7'!$R73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4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4</v>
      </c>
      <c r="R74" s="34">
        <f>Q74+'6'!R74</f>
        <v>34</v>
      </c>
      <c r="S74" s="73">
        <f>'[1]7'!$R74</f>
        <v>12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0</v>
      </c>
      <c r="R75" s="34">
        <f>Q75+'6'!R75</f>
        <v>8</v>
      </c>
      <c r="S75" s="73">
        <f>'[1]7'!$R75</f>
        <v>579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Q76+'6'!R76</f>
        <v>0</v>
      </c>
      <c r="S76" s="72">
        <f>'[1]7'!$R76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Q77+'6'!R77</f>
        <v>0</v>
      </c>
      <c r="S77" s="73">
        <f>'[1]7'!$R77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4</v>
      </c>
      <c r="P78" s="63">
        <v>0</v>
      </c>
      <c r="Q78" s="33">
        <f t="shared" si="0"/>
        <v>4</v>
      </c>
      <c r="R78" s="34">
        <f>Q78+'6'!R78</f>
        <v>28</v>
      </c>
      <c r="S78" s="73">
        <f>'[1]7'!$R78</f>
        <v>42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Q79+'6'!R79</f>
        <v>0</v>
      </c>
      <c r="S79" s="72">
        <f>'[1]7'!$R79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Q80+'6'!R80</f>
        <v>0</v>
      </c>
      <c r="S80" s="73">
        <f>'[1]7'!$R80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Q81+'6'!R81</f>
        <v>0</v>
      </c>
      <c r="S81" s="72">
        <f>'[1]7'!$R81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30</v>
      </c>
      <c r="I82" s="30">
        <v>0</v>
      </c>
      <c r="J82" s="30">
        <v>0</v>
      </c>
      <c r="K82" s="30">
        <v>0</v>
      </c>
      <c r="L82" s="30">
        <v>2</v>
      </c>
      <c r="M82" s="30">
        <v>48</v>
      </c>
      <c r="N82" s="30">
        <v>0</v>
      </c>
      <c r="O82" s="30">
        <v>0</v>
      </c>
      <c r="P82" s="63">
        <v>1</v>
      </c>
      <c r="Q82" s="33">
        <f t="shared" si="0"/>
        <v>81</v>
      </c>
      <c r="R82" s="34">
        <f>Q82+'6'!R82</f>
        <v>356</v>
      </c>
      <c r="S82" s="73">
        <f>'[1]7'!$R82</f>
        <v>233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Q83+'6'!R83</f>
        <v>0</v>
      </c>
      <c r="S83" s="72">
        <f>'[1]7'!$R83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63">
        <v>1</v>
      </c>
      <c r="Q84" s="37">
        <f t="shared" si="0"/>
        <v>2</v>
      </c>
      <c r="R84" s="77">
        <f>Q84+'6'!R84</f>
        <v>9</v>
      </c>
      <c r="S84" s="75">
        <f>'[1]7'!$R84</f>
        <v>8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7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7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Q87+'6'!R87</f>
        <v>0</v>
      </c>
      <c r="S87" s="73">
        <f>'[1]7'!$R87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2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1</v>
      </c>
      <c r="M88" s="30">
        <v>0</v>
      </c>
      <c r="N88" s="30">
        <v>0</v>
      </c>
      <c r="O88" s="30">
        <v>0</v>
      </c>
      <c r="P88" s="63">
        <v>0</v>
      </c>
      <c r="Q88" s="33">
        <f t="shared" si="1"/>
        <v>3</v>
      </c>
      <c r="R88" s="34">
        <f>Q88+'6'!R88</f>
        <v>27</v>
      </c>
      <c r="S88" s="73">
        <f>'[1]7'!$R88</f>
        <v>60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Q89+'6'!R89</f>
        <v>3</v>
      </c>
      <c r="S89" s="73">
        <f>'[1]7'!$R89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1</v>
      </c>
      <c r="R90" s="34">
        <f>Q90+'6'!R90</f>
        <v>18</v>
      </c>
      <c r="S90" s="73">
        <f>'[1]7'!$R90</f>
        <v>16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Q91+'6'!R91</f>
        <v>0</v>
      </c>
      <c r="S91" s="73">
        <f>'[1]7'!$R91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Q92+'6'!R92</f>
        <v>0</v>
      </c>
      <c r="S92" s="73">
        <f>'[1]7'!$R92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1</v>
      </c>
      <c r="M93" s="30">
        <v>1</v>
      </c>
      <c r="N93" s="30">
        <v>0</v>
      </c>
      <c r="O93" s="30">
        <v>0</v>
      </c>
      <c r="P93" s="63">
        <v>0</v>
      </c>
      <c r="Q93" s="33">
        <f t="shared" si="1"/>
        <v>2</v>
      </c>
      <c r="R93" s="34">
        <f>Q93+'6'!R93</f>
        <v>20</v>
      </c>
      <c r="S93" s="73">
        <f>'[1]7'!$R93</f>
        <v>9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1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1</v>
      </c>
      <c r="R94" s="34">
        <f>Q94+'6'!R94</f>
        <v>22</v>
      </c>
      <c r="S94" s="73">
        <f>'[1]7'!$R94</f>
        <v>8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Q95+'6'!R95</f>
        <v>5</v>
      </c>
      <c r="S95" s="73">
        <f>'[1]7'!$R95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3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2</v>
      </c>
      <c r="M96" s="30">
        <v>0</v>
      </c>
      <c r="N96" s="30">
        <v>0</v>
      </c>
      <c r="O96" s="30">
        <v>1</v>
      </c>
      <c r="P96" s="63">
        <v>0</v>
      </c>
      <c r="Q96" s="33">
        <f t="shared" si="1"/>
        <v>6</v>
      </c>
      <c r="R96" s="34">
        <f>Q96+'6'!R96</f>
        <v>138</v>
      </c>
      <c r="S96" s="73">
        <f>'[1]7'!$R96</f>
        <v>319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2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63">
        <v>0</v>
      </c>
      <c r="Q97" s="33">
        <f t="shared" si="1"/>
        <v>2</v>
      </c>
      <c r="R97" s="34">
        <f>Q97+'6'!R97</f>
        <v>53</v>
      </c>
      <c r="S97" s="73">
        <f>'[1]7'!$R97</f>
        <v>4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3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63">
        <v>3</v>
      </c>
      <c r="Q98" s="33">
        <f t="shared" si="1"/>
        <v>6</v>
      </c>
      <c r="R98" s="34">
        <f>Q98+'6'!R98</f>
        <v>42</v>
      </c>
      <c r="S98" s="73">
        <f>'[1]7'!$R98</f>
        <v>15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Q99+'6'!R99</f>
        <v>0</v>
      </c>
      <c r="S99" s="72">
        <f>'[1]7'!$R99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Q100+'6'!R100</f>
        <v>1</v>
      </c>
      <c r="S100" s="72">
        <f>'[1]7'!$R100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Q101+'6'!R101</f>
        <v>0</v>
      </c>
      <c r="S101" s="72">
        <f>'[1]7'!$R101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Q102+'6'!R102</f>
        <v>0</v>
      </c>
      <c r="S102" s="72">
        <f>'[1]7'!$R102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1</v>
      </c>
      <c r="C103" s="30">
        <v>0</v>
      </c>
      <c r="D103" s="30">
        <v>0</v>
      </c>
      <c r="E103" s="30">
        <v>0</v>
      </c>
      <c r="F103" s="30">
        <v>1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2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4</v>
      </c>
      <c r="R103" s="34">
        <f>Q103+'6'!R103</f>
        <v>50</v>
      </c>
      <c r="S103" s="73">
        <f>'[1]7'!$R103</f>
        <v>41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Q104+'6'!R104</f>
        <v>8</v>
      </c>
      <c r="S104" s="72">
        <f>'[1]7'!$R104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Q105+'6'!R105</f>
        <v>0</v>
      </c>
      <c r="S105" s="72">
        <f>'[1]7'!$R105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Q106+'6'!R106</f>
        <v>0</v>
      </c>
      <c r="S106" s="73">
        <f>'[1]7'!$R106</f>
        <v>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Q107+'6'!R107</f>
        <v>3</v>
      </c>
      <c r="S107" s="73">
        <f>'[1]7'!$R107</f>
        <v>7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Q108+'6'!R108</f>
        <v>1</v>
      </c>
      <c r="S108" s="73">
        <f>'[1]7'!$R108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Q109+'6'!R109</f>
        <v>0</v>
      </c>
      <c r="S109" s="72">
        <f>'[1]7'!$R109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Q110+'6'!R110</f>
        <v>0</v>
      </c>
      <c r="S110" s="72">
        <f>'[1]7'!$R110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Q111+'6'!R111</f>
        <v>0</v>
      </c>
      <c r="S111" s="72">
        <f>'[1]7'!$R111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Q112+'6'!R112</f>
        <v>0</v>
      </c>
      <c r="S112" s="72">
        <f>'[1]7'!$R112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35</v>
      </c>
      <c r="C113" s="30">
        <v>0</v>
      </c>
      <c r="D113" s="30">
        <v>0</v>
      </c>
      <c r="E113" s="30">
        <v>0</v>
      </c>
      <c r="F113" s="30">
        <v>3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8</v>
      </c>
      <c r="M113" s="30">
        <v>1</v>
      </c>
      <c r="N113" s="30">
        <v>0</v>
      </c>
      <c r="O113" s="30">
        <v>4</v>
      </c>
      <c r="P113" s="63">
        <v>3</v>
      </c>
      <c r="Q113" s="33">
        <f t="shared" si="1"/>
        <v>54</v>
      </c>
      <c r="R113" s="34">
        <f>Q113+'6'!R113</f>
        <v>627</v>
      </c>
      <c r="S113" s="73">
        <f>'[1]7'!$R113</f>
        <v>772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2</v>
      </c>
      <c r="M114" s="30">
        <v>0</v>
      </c>
      <c r="N114" s="30">
        <v>0</v>
      </c>
      <c r="O114" s="30">
        <v>0</v>
      </c>
      <c r="P114" s="63">
        <v>0</v>
      </c>
      <c r="Q114" s="33">
        <f t="shared" si="1"/>
        <v>2</v>
      </c>
      <c r="R114" s="34">
        <f>Q114+'6'!R114</f>
        <v>17</v>
      </c>
      <c r="S114" s="73">
        <f>'[1]7'!$R114</f>
        <v>18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Q115+'6'!R115</f>
        <v>3</v>
      </c>
      <c r="S115" s="73">
        <f>'[1]7'!$R115</f>
        <v>3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1</v>
      </c>
      <c r="O116" s="30">
        <v>0</v>
      </c>
      <c r="P116" s="63">
        <v>1</v>
      </c>
      <c r="Q116" s="33">
        <f t="shared" si="1"/>
        <v>2</v>
      </c>
      <c r="R116" s="34">
        <f>Q116+'6'!R116</f>
        <v>29</v>
      </c>
      <c r="S116" s="73">
        <f>'[1]7'!$R116</f>
        <v>51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63">
        <v>1</v>
      </c>
      <c r="Q117" s="33">
        <f t="shared" si="1"/>
        <v>1</v>
      </c>
      <c r="R117" s="34">
        <f>Q117+'6'!R117</f>
        <v>9</v>
      </c>
      <c r="S117" s="73">
        <f>'[1]7'!$R117</f>
        <v>11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30</v>
      </c>
      <c r="C118" s="30">
        <v>6</v>
      </c>
      <c r="D118" s="30">
        <v>0</v>
      </c>
      <c r="E118" s="30">
        <v>0</v>
      </c>
      <c r="F118" s="30">
        <v>1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18</v>
      </c>
      <c r="M118" s="30">
        <v>0</v>
      </c>
      <c r="N118" s="30">
        <v>0</v>
      </c>
      <c r="O118" s="30">
        <v>6</v>
      </c>
      <c r="P118" s="63">
        <v>2</v>
      </c>
      <c r="Q118" s="33">
        <f t="shared" si="1"/>
        <v>63</v>
      </c>
      <c r="R118" s="34">
        <f>Q118+'6'!R118</f>
        <v>515</v>
      </c>
      <c r="S118" s="73">
        <f>'[1]7'!$R118</f>
        <v>687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Q119+'6'!R119</f>
        <v>0</v>
      </c>
      <c r="S119" s="72">
        <f>'[1]7'!$R119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Q120+'6'!R120</f>
        <v>0</v>
      </c>
      <c r="S120" s="72">
        <f>'[1]7'!$R120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Q121+'6'!R121</f>
        <v>2</v>
      </c>
      <c r="S121" s="73">
        <f>'[1]7'!$R121</f>
        <v>6</v>
      </c>
      <c r="T121" s="66" t="s">
        <v>183</v>
      </c>
    </row>
    <row r="122" spans="1:21" ht="20.100000000000001" customHeight="1">
      <c r="A122" s="100" t="s">
        <v>184</v>
      </c>
      <c r="B122" s="92">
        <v>5</v>
      </c>
      <c r="C122" s="30">
        <v>0</v>
      </c>
      <c r="D122" s="30">
        <v>0</v>
      </c>
      <c r="E122" s="30">
        <v>0</v>
      </c>
      <c r="F122" s="30">
        <v>1</v>
      </c>
      <c r="G122" s="30">
        <v>0</v>
      </c>
      <c r="H122" s="30">
        <v>0</v>
      </c>
      <c r="I122" s="30">
        <v>0</v>
      </c>
      <c r="J122" s="30">
        <v>0</v>
      </c>
      <c r="K122" s="30">
        <v>44</v>
      </c>
      <c r="L122" s="30">
        <v>6</v>
      </c>
      <c r="M122" s="30">
        <v>10</v>
      </c>
      <c r="N122" s="30">
        <v>0</v>
      </c>
      <c r="O122" s="30">
        <v>5</v>
      </c>
      <c r="P122" s="63">
        <v>0</v>
      </c>
      <c r="Q122" s="33">
        <f t="shared" si="1"/>
        <v>71</v>
      </c>
      <c r="R122" s="34">
        <f>Q122+'6'!R122</f>
        <v>298</v>
      </c>
      <c r="S122" s="73">
        <f>'[1]7'!$R122</f>
        <v>101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Q123+'6'!R123</f>
        <v>0</v>
      </c>
      <c r="S123" s="72">
        <f>'[1]7'!$R123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Q124+'6'!R124</f>
        <v>0</v>
      </c>
      <c r="S124" s="72">
        <f>'[1]7'!$R124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Q125+'6'!R125</f>
        <v>0</v>
      </c>
      <c r="S125" s="84">
        <f>'[1]7'!$R125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Q126+'6'!R126</f>
        <v>0</v>
      </c>
      <c r="S126" s="84">
        <f>'[1]7'!$R126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Q127+'6'!R127</f>
        <v>0</v>
      </c>
      <c r="S127" s="85">
        <f>'[1]7'!$R127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Q128+'6'!R128</f>
        <v>46</v>
      </c>
      <c r="S128" s="86">
        <f>'[1]7'!$R128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7</v>
      </c>
      <c r="B131" s="21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7</v>
      </c>
    </row>
    <row r="132" spans="1:20" ht="20.100000000000001" customHeight="1">
      <c r="A132" s="98" t="s">
        <v>200</v>
      </c>
      <c r="B132" s="92">
        <v>85</v>
      </c>
      <c r="C132" s="30">
        <v>4</v>
      </c>
      <c r="D132" s="30">
        <v>6</v>
      </c>
      <c r="E132" s="30">
        <v>26</v>
      </c>
      <c r="F132" s="30">
        <v>58</v>
      </c>
      <c r="G132" s="30">
        <v>11</v>
      </c>
      <c r="H132" s="30">
        <v>79</v>
      </c>
      <c r="I132" s="30">
        <v>62</v>
      </c>
      <c r="J132" s="30">
        <v>59</v>
      </c>
      <c r="K132" s="30">
        <v>89</v>
      </c>
      <c r="L132" s="30">
        <v>26</v>
      </c>
      <c r="M132" s="30">
        <v>59</v>
      </c>
      <c r="N132" s="30">
        <v>183</v>
      </c>
      <c r="O132" s="30">
        <v>54</v>
      </c>
      <c r="P132" s="63">
        <v>78</v>
      </c>
      <c r="Q132" s="33">
        <f t="shared" ref="Q132:Q137" si="2">SUM(B132:P132)</f>
        <v>879</v>
      </c>
      <c r="R132" s="34">
        <f>Q132+'6'!R132</f>
        <v>6729</v>
      </c>
      <c r="S132" s="88">
        <f>'[1]7'!$R132</f>
        <v>6739</v>
      </c>
      <c r="T132" s="81" t="s">
        <v>201</v>
      </c>
    </row>
    <row r="133" spans="1:20" ht="20.100000000000001" customHeight="1">
      <c r="A133" s="105" t="s">
        <v>202</v>
      </c>
      <c r="B133" s="92">
        <v>2</v>
      </c>
      <c r="C133" s="30">
        <v>0</v>
      </c>
      <c r="D133" s="30">
        <v>0</v>
      </c>
      <c r="E133" s="30">
        <v>2</v>
      </c>
      <c r="F133" s="30">
        <v>1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0</v>
      </c>
      <c r="M133" s="30">
        <v>1</v>
      </c>
      <c r="N133" s="30">
        <v>1</v>
      </c>
      <c r="O133" s="30">
        <v>0</v>
      </c>
      <c r="P133" s="63">
        <v>0</v>
      </c>
      <c r="Q133" s="33">
        <f t="shared" si="2"/>
        <v>8</v>
      </c>
      <c r="R133" s="34">
        <f>Q133+'6'!R133</f>
        <v>83</v>
      </c>
      <c r="S133" s="86">
        <f>'[1]7'!$R133</f>
        <v>90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</v>
      </c>
      <c r="O134" s="30">
        <v>1</v>
      </c>
      <c r="P134" s="63">
        <v>0</v>
      </c>
      <c r="Q134" s="51">
        <f t="shared" si="2"/>
        <v>3</v>
      </c>
      <c r="R134" s="34">
        <f>Q134+'6'!R134</f>
        <v>76</v>
      </c>
      <c r="S134" s="86">
        <f>'[1]7'!$R134</f>
        <v>59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Q135+'6'!R135</f>
        <v>0</v>
      </c>
      <c r="S135" s="86">
        <f>'[1]7'!$R135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</v>
      </c>
      <c r="C136" s="30">
        <v>0</v>
      </c>
      <c r="D136" s="30">
        <v>2</v>
      </c>
      <c r="E136" s="30">
        <v>4</v>
      </c>
      <c r="F136" s="30">
        <v>11</v>
      </c>
      <c r="G136" s="30">
        <v>0</v>
      </c>
      <c r="H136" s="30">
        <v>13</v>
      </c>
      <c r="I136" s="30">
        <v>7</v>
      </c>
      <c r="J136" s="30">
        <v>0</v>
      </c>
      <c r="K136" s="30">
        <v>9</v>
      </c>
      <c r="L136" s="30">
        <v>6</v>
      </c>
      <c r="M136" s="30">
        <v>9</v>
      </c>
      <c r="N136" s="30">
        <v>22</v>
      </c>
      <c r="O136" s="30">
        <v>1</v>
      </c>
      <c r="P136" s="63">
        <v>13</v>
      </c>
      <c r="Q136" s="51">
        <f t="shared" si="2"/>
        <v>99</v>
      </c>
      <c r="R136" s="34">
        <f>Q136+'6'!R136</f>
        <v>765</v>
      </c>
      <c r="S136" s="86">
        <f>'[1]7'!$R136</f>
        <v>809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Q137+'6'!R137</f>
        <v>0</v>
      </c>
      <c r="S137" s="86">
        <f>'[1]7'!$R137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588" priority="34" operator="greaterThan">
      <formula>0</formula>
    </cfRule>
  </conditionalFormatting>
  <conditionalFormatting sqref="Q44">
    <cfRule type="cellIs" dxfId="1587" priority="33" operator="greaterThan">
      <formula>0</formula>
    </cfRule>
  </conditionalFormatting>
  <conditionalFormatting sqref="Q46">
    <cfRule type="cellIs" dxfId="1586" priority="32" operator="greaterThan">
      <formula>0</formula>
    </cfRule>
  </conditionalFormatting>
  <conditionalFormatting sqref="B46:P46">
    <cfRule type="cellIs" dxfId="1585" priority="31" operator="greaterThan">
      <formula>0</formula>
    </cfRule>
  </conditionalFormatting>
  <conditionalFormatting sqref="B50:P51">
    <cfRule type="cellIs" dxfId="1584" priority="30" operator="greaterThan">
      <formula>0</formula>
    </cfRule>
  </conditionalFormatting>
  <conditionalFormatting sqref="Q50:Q51">
    <cfRule type="cellIs" dxfId="1583" priority="29" operator="greaterThan">
      <formula>0</formula>
    </cfRule>
  </conditionalFormatting>
  <conditionalFormatting sqref="Q54:Q56">
    <cfRule type="cellIs" dxfId="1582" priority="28" operator="greaterThan">
      <formula>0</formula>
    </cfRule>
  </conditionalFormatting>
  <conditionalFormatting sqref="B54:P56">
    <cfRule type="cellIs" dxfId="1581" priority="27" operator="greaterThan">
      <formula>0</formula>
    </cfRule>
  </conditionalFormatting>
  <conditionalFormatting sqref="Q72:Q73">
    <cfRule type="cellIs" dxfId="1580" priority="26" operator="greaterThan">
      <formula>0</formula>
    </cfRule>
  </conditionalFormatting>
  <conditionalFormatting sqref="B72:P73">
    <cfRule type="cellIs" dxfId="1579" priority="25" operator="greaterThan">
      <formula>0</formula>
    </cfRule>
  </conditionalFormatting>
  <conditionalFormatting sqref="Q81">
    <cfRule type="cellIs" dxfId="1578" priority="24" operator="greaterThan">
      <formula>0</formula>
    </cfRule>
  </conditionalFormatting>
  <conditionalFormatting sqref="B81:P81">
    <cfRule type="cellIs" dxfId="1577" priority="23" operator="greaterThan">
      <formula>0</formula>
    </cfRule>
  </conditionalFormatting>
  <conditionalFormatting sqref="Q76">
    <cfRule type="cellIs" dxfId="1576" priority="22" operator="greaterThan">
      <formula>0</formula>
    </cfRule>
  </conditionalFormatting>
  <conditionalFormatting sqref="B76:P76">
    <cfRule type="cellIs" dxfId="1575" priority="21" operator="greaterThan">
      <formula>0</formula>
    </cfRule>
  </conditionalFormatting>
  <conditionalFormatting sqref="Q79">
    <cfRule type="cellIs" dxfId="1574" priority="20" operator="greaterThan">
      <formula>0</formula>
    </cfRule>
  </conditionalFormatting>
  <conditionalFormatting sqref="B79:P79">
    <cfRule type="cellIs" dxfId="1573" priority="19" operator="greaterThan">
      <formula>0</formula>
    </cfRule>
  </conditionalFormatting>
  <conditionalFormatting sqref="Q83">
    <cfRule type="cellIs" dxfId="1572" priority="18" operator="greaterThan">
      <formula>0</formula>
    </cfRule>
  </conditionalFormatting>
  <conditionalFormatting sqref="B83:P83">
    <cfRule type="cellIs" dxfId="1571" priority="17" operator="greaterThan">
      <formula>0</formula>
    </cfRule>
  </conditionalFormatting>
  <conditionalFormatting sqref="Q100:Q102 Q104:Q105">
    <cfRule type="cellIs" dxfId="1570" priority="16" operator="greaterThan">
      <formula>0</formula>
    </cfRule>
  </conditionalFormatting>
  <conditionalFormatting sqref="B100:P102 B104:P105">
    <cfRule type="cellIs" dxfId="1569" priority="15" operator="greaterThan">
      <formula>0</formula>
    </cfRule>
  </conditionalFormatting>
  <conditionalFormatting sqref="Q109:Q111">
    <cfRule type="cellIs" dxfId="1568" priority="14" operator="greaterThan">
      <formula>0</formula>
    </cfRule>
  </conditionalFormatting>
  <conditionalFormatting sqref="B109:P111">
    <cfRule type="cellIs" dxfId="1567" priority="13" operator="greaterThan">
      <formula>0</formula>
    </cfRule>
  </conditionalFormatting>
  <conditionalFormatting sqref="Q119:Q120">
    <cfRule type="cellIs" dxfId="1566" priority="12" operator="greaterThan">
      <formula>0</formula>
    </cfRule>
  </conditionalFormatting>
  <conditionalFormatting sqref="B119:P120">
    <cfRule type="cellIs" dxfId="1565" priority="11" operator="greaterThan">
      <formula>0</formula>
    </cfRule>
  </conditionalFormatting>
  <conditionalFormatting sqref="Q123">
    <cfRule type="cellIs" dxfId="1564" priority="10" operator="greaterThan">
      <formula>0</formula>
    </cfRule>
  </conditionalFormatting>
  <conditionalFormatting sqref="B123:P123">
    <cfRule type="cellIs" dxfId="1563" priority="9" operator="greaterThan">
      <formula>0</formula>
    </cfRule>
  </conditionalFormatting>
  <conditionalFormatting sqref="Q125:Q127">
    <cfRule type="cellIs" dxfId="1562" priority="8" operator="greaterThan">
      <formula>0</formula>
    </cfRule>
  </conditionalFormatting>
  <conditionalFormatting sqref="B125:P127">
    <cfRule type="cellIs" dxfId="1561" priority="7" operator="greaterThan">
      <formula>0</formula>
    </cfRule>
  </conditionalFormatting>
  <conditionalFormatting sqref="Q124">
    <cfRule type="cellIs" dxfId="1560" priority="6" operator="greaterThan">
      <formula>0</formula>
    </cfRule>
  </conditionalFormatting>
  <conditionalFormatting sqref="B124:P124">
    <cfRule type="cellIs" dxfId="1559" priority="5" operator="greaterThan">
      <formula>0</formula>
    </cfRule>
  </conditionalFormatting>
  <conditionalFormatting sqref="Q112">
    <cfRule type="cellIs" dxfId="1558" priority="4" operator="greaterThan">
      <formula>0</formula>
    </cfRule>
  </conditionalFormatting>
  <conditionalFormatting sqref="B112:P112">
    <cfRule type="cellIs" dxfId="1557" priority="3" operator="greaterThan">
      <formula>0</formula>
    </cfRule>
  </conditionalFormatting>
  <conditionalFormatting sqref="Q99">
    <cfRule type="cellIs" dxfId="1556" priority="2" operator="greaterThan">
      <formula>0</formula>
    </cfRule>
  </conditionalFormatting>
  <conditionalFormatting sqref="B99:P99">
    <cfRule type="cellIs" dxfId="1555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3" zoomScale="79" zoomScaleNormal="50" zoomScaleSheetLayoutView="79" workbookViewId="0">
      <selection activeCell="S68" sqref="S68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SUM('7'!L13,"1")</f>
        <v>43877</v>
      </c>
      <c r="J13" s="151"/>
      <c r="K13" s="111" t="s">
        <v>222</v>
      </c>
      <c r="L13" s="151">
        <f>I13+6</f>
        <v>43883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8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8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8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8</v>
      </c>
    </row>
    <row r="43" spans="1:20" s="29" customFormat="1" ht="20.100000000000001" customHeight="1">
      <c r="A43" s="98" t="s">
        <v>39</v>
      </c>
      <c r="B43" s="91">
        <v>3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1</v>
      </c>
      <c r="I43" s="30">
        <v>0</v>
      </c>
      <c r="J43" s="30">
        <v>0</v>
      </c>
      <c r="K43" s="30">
        <v>14</v>
      </c>
      <c r="L43" s="30">
        <v>1</v>
      </c>
      <c r="M43" s="30">
        <v>1</v>
      </c>
      <c r="N43" s="30">
        <v>0</v>
      </c>
      <c r="O43" s="30">
        <v>0</v>
      </c>
      <c r="P43" s="63">
        <v>0</v>
      </c>
      <c r="Q43" s="27">
        <f>SUM(B43:P43)</f>
        <v>20</v>
      </c>
      <c r="R43" s="28">
        <f>Q43+'7'!R43</f>
        <v>295</v>
      </c>
      <c r="S43" s="71">
        <f>'[1]8'!$R43</f>
        <v>217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Q44+'7'!R44</f>
        <v>0</v>
      </c>
      <c r="S44" s="72">
        <f>'[1]8'!$R44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Q45+'7'!R45</f>
        <v>0</v>
      </c>
      <c r="S45" s="73">
        <f>'[1]8'!$R45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Q46+'7'!R46</f>
        <v>0</v>
      </c>
      <c r="S46" s="72">
        <f>'[1]8'!$R46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Q47+'7'!R47</f>
        <v>0</v>
      </c>
      <c r="S47" s="73">
        <f>'[1]8'!$R47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Q48+'7'!R48</f>
        <v>32</v>
      </c>
      <c r="S48" s="73">
        <f>'[1]8'!$R48</f>
        <v>25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Q49+'7'!R49</f>
        <v>1</v>
      </c>
      <c r="S49" s="73">
        <f>'[1]8'!$R49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Q50+'7'!R50</f>
        <v>0</v>
      </c>
      <c r="S50" s="72">
        <f>'[1]8'!$R50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1</v>
      </c>
      <c r="P51" s="92">
        <v>0</v>
      </c>
      <c r="Q51" s="40">
        <f t="shared" si="0"/>
        <v>1</v>
      </c>
      <c r="R51" s="31">
        <f>Q51+'7'!R51</f>
        <v>1</v>
      </c>
      <c r="S51" s="72">
        <f>'[1]8'!$R51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3">
        <v>0</v>
      </c>
      <c r="Q52" s="33">
        <f t="shared" si="0"/>
        <v>0</v>
      </c>
      <c r="R52" s="34">
        <f>Q52+'7'!R52</f>
        <v>13</v>
      </c>
      <c r="S52" s="73">
        <f>'[1]8'!$R52</f>
        <v>26</v>
      </c>
      <c r="T52" s="66" t="s">
        <v>56</v>
      </c>
    </row>
    <row r="53" spans="1:20" ht="20.100000000000001" customHeight="1">
      <c r="A53" s="100" t="s">
        <v>57</v>
      </c>
      <c r="B53" s="92">
        <v>0</v>
      </c>
      <c r="C53" s="30">
        <v>0</v>
      </c>
      <c r="D53" s="30">
        <v>0</v>
      </c>
      <c r="E53" s="30">
        <v>0</v>
      </c>
      <c r="F53" s="30">
        <v>1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6</v>
      </c>
      <c r="N53" s="30">
        <v>1</v>
      </c>
      <c r="O53" s="30">
        <v>0</v>
      </c>
      <c r="P53" s="63">
        <v>1</v>
      </c>
      <c r="Q53" s="33">
        <f t="shared" si="0"/>
        <v>9</v>
      </c>
      <c r="R53" s="34">
        <f>Q53+'7'!R53</f>
        <v>294</v>
      </c>
      <c r="S53" s="73">
        <f>'[1]8'!$R53</f>
        <v>325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Q54+'7'!R54</f>
        <v>0</v>
      </c>
      <c r="S54" s="72">
        <f>'[1]8'!$R54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Q55+'7'!R55</f>
        <v>0</v>
      </c>
      <c r="S55" s="72">
        <f>'[1]8'!$R55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Q56+'7'!R56</f>
        <v>0</v>
      </c>
      <c r="S56" s="72">
        <f>'[1]8'!$R56</f>
        <v>0</v>
      </c>
      <c r="T56" s="66" t="s">
        <v>64</v>
      </c>
    </row>
    <row r="57" spans="1:20" ht="20.100000000000001" customHeight="1">
      <c r="A57" s="101" t="s">
        <v>65</v>
      </c>
      <c r="B57" s="92">
        <v>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1</v>
      </c>
      <c r="O57" s="30">
        <v>0</v>
      </c>
      <c r="P57" s="63">
        <v>0</v>
      </c>
      <c r="Q57" s="33">
        <f t="shared" si="0"/>
        <v>2</v>
      </c>
      <c r="R57" s="34">
        <f>Q57+'7'!R57</f>
        <v>8</v>
      </c>
      <c r="S57" s="73">
        <f>'[1]8'!$R57</f>
        <v>18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3">
        <v>1</v>
      </c>
      <c r="Q58" s="33">
        <f t="shared" si="0"/>
        <v>1</v>
      </c>
      <c r="R58" s="34">
        <f>Q58+'7'!R58</f>
        <v>9</v>
      </c>
      <c r="S58" s="73">
        <f>'[1]8'!$R58</f>
        <v>9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0</v>
      </c>
      <c r="Q59" s="33">
        <f t="shared" si="0"/>
        <v>0</v>
      </c>
      <c r="R59" s="34">
        <f>Q59+'7'!R59</f>
        <v>2</v>
      </c>
      <c r="S59" s="73">
        <f>'[1]8'!$R59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Q60+'7'!R60</f>
        <v>0</v>
      </c>
      <c r="S60" s="73">
        <f>'[1]8'!$R60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Q61+'7'!R61</f>
        <v>0</v>
      </c>
      <c r="S61" s="73">
        <f>'[1]8'!$R61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Q62+'7'!R62</f>
        <v>5</v>
      </c>
      <c r="S62" s="73">
        <f>'[1]8'!$R62</f>
        <v>6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Q63+'7'!R63</f>
        <v>0</v>
      </c>
      <c r="S63" s="73">
        <f>'[1]8'!$R63</f>
        <v>0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Q64+'7'!R64</f>
        <v>5</v>
      </c>
      <c r="S64" s="73">
        <f>'[1]8'!$R64</f>
        <v>2</v>
      </c>
      <c r="T64" s="66" t="s">
        <v>84</v>
      </c>
    </row>
    <row r="65" spans="1:20" ht="20.100000000000001" customHeight="1">
      <c r="A65" s="100" t="s">
        <v>85</v>
      </c>
      <c r="B65" s="92">
        <v>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1</v>
      </c>
      <c r="K65" s="30">
        <v>0</v>
      </c>
      <c r="L65" s="30">
        <v>0</v>
      </c>
      <c r="M65" s="30">
        <v>2</v>
      </c>
      <c r="N65" s="30">
        <v>0</v>
      </c>
      <c r="O65" s="30">
        <v>0</v>
      </c>
      <c r="P65" s="63">
        <v>0</v>
      </c>
      <c r="Q65" s="33">
        <f t="shared" si="0"/>
        <v>3</v>
      </c>
      <c r="R65" s="34">
        <f>Q65+'7'!R65</f>
        <v>26</v>
      </c>
      <c r="S65" s="73">
        <f>'[1]8'!$R65</f>
        <v>24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Q66+'7'!R66</f>
        <v>0</v>
      </c>
      <c r="S66" s="73">
        <f>'[1]8'!$R66</f>
        <v>0</v>
      </c>
      <c r="T66" s="66" t="s">
        <v>76</v>
      </c>
    </row>
    <row r="67" spans="1:20" ht="20.100000000000001" customHeight="1">
      <c r="A67" s="100" t="s">
        <v>77</v>
      </c>
      <c r="B67" s="92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0</v>
      </c>
      <c r="R67" s="34">
        <f>Q67+'7'!R67</f>
        <v>5</v>
      </c>
      <c r="S67" s="73">
        <f>'[1]8'!$R67</f>
        <v>1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3</v>
      </c>
      <c r="F68" s="30">
        <v>1</v>
      </c>
      <c r="G68" s="30">
        <v>0</v>
      </c>
      <c r="H68" s="30">
        <v>12</v>
      </c>
      <c r="I68" s="30">
        <v>0</v>
      </c>
      <c r="J68" s="30">
        <v>0</v>
      </c>
      <c r="K68" s="30">
        <v>1</v>
      </c>
      <c r="L68" s="30">
        <v>1</v>
      </c>
      <c r="M68" s="30">
        <v>7</v>
      </c>
      <c r="N68" s="30">
        <v>10</v>
      </c>
      <c r="O68" s="30">
        <v>0</v>
      </c>
      <c r="P68" s="63">
        <v>0</v>
      </c>
      <c r="Q68" s="33">
        <f t="shared" si="0"/>
        <v>35</v>
      </c>
      <c r="R68" s="34">
        <f>Q68+'7'!R68</f>
        <v>143</v>
      </c>
      <c r="S68" s="73">
        <f>'[1]8'!$R68</f>
        <v>120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Q69+'7'!R69</f>
        <v>1</v>
      </c>
      <c r="S69" s="73">
        <f>'[1]8'!$R69</f>
        <v>3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Q70+'7'!R70</f>
        <v>5</v>
      </c>
      <c r="S70" s="73">
        <f>'[1]8'!$R70</f>
        <v>7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10</v>
      </c>
      <c r="L71" s="30">
        <v>2</v>
      </c>
      <c r="M71" s="30">
        <v>17</v>
      </c>
      <c r="N71" s="30">
        <v>0</v>
      </c>
      <c r="O71" s="30">
        <v>0</v>
      </c>
      <c r="P71" s="63">
        <v>0</v>
      </c>
      <c r="Q71" s="33">
        <f t="shared" si="0"/>
        <v>29</v>
      </c>
      <c r="R71" s="34">
        <f>Q71+'7'!R71</f>
        <v>68</v>
      </c>
      <c r="S71" s="73">
        <f>'[1]8'!$R71</f>
        <v>18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Q72+'7'!R72</f>
        <v>0</v>
      </c>
      <c r="S72" s="72">
        <f>'[1]8'!$R72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Q73+'7'!R73</f>
        <v>0</v>
      </c>
      <c r="S73" s="72">
        <f>'[1]8'!$R73</f>
        <v>0</v>
      </c>
      <c r="T73" s="66" t="s">
        <v>224</v>
      </c>
    </row>
    <row r="74" spans="1:20" ht="20.100000000000001" customHeight="1">
      <c r="A74" s="101" t="s">
        <v>98</v>
      </c>
      <c r="B74" s="92">
        <v>0</v>
      </c>
      <c r="C74" s="30">
        <v>0</v>
      </c>
      <c r="D74" s="30">
        <v>0</v>
      </c>
      <c r="E74" s="30">
        <v>0</v>
      </c>
      <c r="F74" s="30">
        <v>1</v>
      </c>
      <c r="G74" s="30">
        <v>0</v>
      </c>
      <c r="H74" s="30">
        <v>0</v>
      </c>
      <c r="I74" s="30">
        <v>0</v>
      </c>
      <c r="J74" s="30">
        <v>0</v>
      </c>
      <c r="K74" s="30">
        <v>2</v>
      </c>
      <c r="L74" s="30">
        <v>6</v>
      </c>
      <c r="M74" s="30">
        <v>0</v>
      </c>
      <c r="N74" s="30">
        <v>2</v>
      </c>
      <c r="O74" s="30">
        <v>0</v>
      </c>
      <c r="P74" s="63">
        <v>1</v>
      </c>
      <c r="Q74" s="33">
        <f t="shared" si="0"/>
        <v>12</v>
      </c>
      <c r="R74" s="34">
        <f>Q74+'7'!R74</f>
        <v>46</v>
      </c>
      <c r="S74" s="73">
        <f>'[1]8'!$R74</f>
        <v>14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1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1</v>
      </c>
      <c r="R75" s="34">
        <f>Q75+'7'!R75</f>
        <v>9</v>
      </c>
      <c r="S75" s="73">
        <f>'[1]8'!$R75</f>
        <v>632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Q76+'7'!R76</f>
        <v>0</v>
      </c>
      <c r="S76" s="72">
        <f>'[1]8'!$R76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Q77+'7'!R77</f>
        <v>0</v>
      </c>
      <c r="S77" s="73">
        <f>'[1]8'!$R77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Q78+'7'!R78</f>
        <v>28</v>
      </c>
      <c r="S78" s="73">
        <f>'[1]8'!$R78</f>
        <v>42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Q79+'7'!R79</f>
        <v>0</v>
      </c>
      <c r="S79" s="72">
        <f>'[1]8'!$R79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Q80+'7'!R80</f>
        <v>0</v>
      </c>
      <c r="S80" s="73">
        <f>'[1]8'!$R80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Q81+'7'!R81</f>
        <v>0</v>
      </c>
      <c r="S81" s="72">
        <f>'[1]8'!$R81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8</v>
      </c>
      <c r="F82" s="30">
        <v>1</v>
      </c>
      <c r="G82" s="30">
        <v>0</v>
      </c>
      <c r="H82" s="30">
        <v>59</v>
      </c>
      <c r="I82" s="30">
        <v>0</v>
      </c>
      <c r="J82" s="30">
        <v>0</v>
      </c>
      <c r="K82" s="30">
        <v>8</v>
      </c>
      <c r="L82" s="30">
        <v>2</v>
      </c>
      <c r="M82" s="30">
        <v>10</v>
      </c>
      <c r="N82" s="30">
        <v>13</v>
      </c>
      <c r="O82" s="30">
        <v>0</v>
      </c>
      <c r="P82" s="63">
        <v>0</v>
      </c>
      <c r="Q82" s="33">
        <f t="shared" si="0"/>
        <v>101</v>
      </c>
      <c r="R82" s="34">
        <f>Q82+'7'!R82</f>
        <v>457</v>
      </c>
      <c r="S82" s="73">
        <f>'[1]8'!$R82</f>
        <v>260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Q83+'7'!R83</f>
        <v>0</v>
      </c>
      <c r="S83" s="72">
        <f>'[1]8'!$R83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1</v>
      </c>
      <c r="C84" s="30">
        <v>0</v>
      </c>
      <c r="D84" s="30">
        <v>0</v>
      </c>
      <c r="E84" s="30">
        <v>2</v>
      </c>
      <c r="F84" s="30">
        <v>0</v>
      </c>
      <c r="G84" s="30">
        <v>0</v>
      </c>
      <c r="H84" s="30">
        <v>1</v>
      </c>
      <c r="I84" s="30">
        <v>0</v>
      </c>
      <c r="J84" s="30">
        <v>0</v>
      </c>
      <c r="K84" s="30">
        <v>0</v>
      </c>
      <c r="L84" s="30">
        <v>0</v>
      </c>
      <c r="M84" s="30">
        <v>1</v>
      </c>
      <c r="N84" s="30">
        <v>1</v>
      </c>
      <c r="O84" s="30">
        <v>1</v>
      </c>
      <c r="P84" s="63">
        <v>1</v>
      </c>
      <c r="Q84" s="37">
        <f t="shared" si="0"/>
        <v>8</v>
      </c>
      <c r="R84" s="77">
        <f>Q84+'7'!R84</f>
        <v>17</v>
      </c>
      <c r="S84" s="75">
        <f>'[1]8'!$R84</f>
        <v>8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8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8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Q87+'7'!R87</f>
        <v>0</v>
      </c>
      <c r="S87" s="73">
        <f>'[1]8'!$R87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1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1</v>
      </c>
      <c r="P88" s="63">
        <v>0</v>
      </c>
      <c r="Q88" s="33">
        <f t="shared" si="1"/>
        <v>2</v>
      </c>
      <c r="R88" s="34">
        <f>Q88+'7'!R88</f>
        <v>29</v>
      </c>
      <c r="S88" s="73">
        <f>'[1]8'!$R88</f>
        <v>63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1</v>
      </c>
      <c r="O89" s="30">
        <v>0</v>
      </c>
      <c r="P89" s="63">
        <v>1</v>
      </c>
      <c r="Q89" s="33">
        <f t="shared" si="1"/>
        <v>2</v>
      </c>
      <c r="R89" s="34">
        <f>Q89+'7'!R89</f>
        <v>5</v>
      </c>
      <c r="S89" s="73">
        <f>'[1]8'!$R89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2</v>
      </c>
      <c r="F90" s="30">
        <v>1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1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5</v>
      </c>
      <c r="R90" s="34">
        <f>Q90+'7'!R90</f>
        <v>23</v>
      </c>
      <c r="S90" s="73">
        <f>'[1]8'!$R90</f>
        <v>19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Q91+'7'!R91</f>
        <v>0</v>
      </c>
      <c r="S91" s="73">
        <f>'[1]8'!$R91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Q92+'7'!R92</f>
        <v>0</v>
      </c>
      <c r="S92" s="73">
        <f>'[1]8'!$R92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1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Q93+'7'!R93</f>
        <v>21</v>
      </c>
      <c r="S93" s="73">
        <f>'[1]8'!$R93</f>
        <v>11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2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2</v>
      </c>
      <c r="R94" s="34">
        <f>Q94+'7'!R94</f>
        <v>24</v>
      </c>
      <c r="S94" s="73">
        <f>'[1]8'!$R94</f>
        <v>8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0</v>
      </c>
      <c r="R95" s="34">
        <f>Q95+'7'!R95</f>
        <v>5</v>
      </c>
      <c r="S95" s="73">
        <f>'[1]8'!$R95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0</v>
      </c>
      <c r="C96" s="30">
        <v>0</v>
      </c>
      <c r="D96" s="30">
        <v>0</v>
      </c>
      <c r="E96" s="30">
        <v>3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2</v>
      </c>
      <c r="M96" s="30">
        <v>0</v>
      </c>
      <c r="N96" s="30">
        <v>2</v>
      </c>
      <c r="O96" s="30">
        <v>0</v>
      </c>
      <c r="P96" s="63">
        <v>0</v>
      </c>
      <c r="Q96" s="33">
        <f t="shared" si="1"/>
        <v>7</v>
      </c>
      <c r="R96" s="34">
        <f>Q96+'7'!R96</f>
        <v>145</v>
      </c>
      <c r="S96" s="73">
        <f>'[1]8'!$R96</f>
        <v>404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2</v>
      </c>
      <c r="F97" s="30">
        <v>0</v>
      </c>
      <c r="G97" s="30">
        <v>0</v>
      </c>
      <c r="H97" s="30">
        <v>2</v>
      </c>
      <c r="I97" s="30">
        <v>0</v>
      </c>
      <c r="J97" s="30">
        <v>0</v>
      </c>
      <c r="K97" s="30">
        <v>0</v>
      </c>
      <c r="L97" s="30">
        <v>0</v>
      </c>
      <c r="M97" s="30">
        <v>28</v>
      </c>
      <c r="N97" s="30">
        <v>11</v>
      </c>
      <c r="O97" s="30">
        <v>0</v>
      </c>
      <c r="P97" s="63">
        <v>0</v>
      </c>
      <c r="Q97" s="33">
        <f t="shared" si="1"/>
        <v>43</v>
      </c>
      <c r="R97" s="34">
        <f>Q97+'7'!R97</f>
        <v>96</v>
      </c>
      <c r="S97" s="73">
        <f>'[1]8'!$R97</f>
        <v>6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1</v>
      </c>
      <c r="F98" s="30">
        <v>0</v>
      </c>
      <c r="G98" s="30">
        <v>0</v>
      </c>
      <c r="H98" s="30">
        <v>11</v>
      </c>
      <c r="I98" s="30">
        <v>0</v>
      </c>
      <c r="J98" s="30">
        <v>0</v>
      </c>
      <c r="K98" s="30">
        <v>0</v>
      </c>
      <c r="L98" s="30">
        <v>0</v>
      </c>
      <c r="M98" s="30">
        <v>1</v>
      </c>
      <c r="N98" s="30">
        <v>7</v>
      </c>
      <c r="O98" s="30">
        <v>0</v>
      </c>
      <c r="P98" s="63">
        <v>1</v>
      </c>
      <c r="Q98" s="33">
        <f t="shared" si="1"/>
        <v>21</v>
      </c>
      <c r="R98" s="34">
        <f>Q98+'7'!R98</f>
        <v>63</v>
      </c>
      <c r="S98" s="73">
        <f>'[1]8'!$R98</f>
        <v>19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1</v>
      </c>
      <c r="O99" s="92">
        <v>0</v>
      </c>
      <c r="P99" s="92">
        <v>0</v>
      </c>
      <c r="Q99" s="40">
        <f t="shared" si="1"/>
        <v>1</v>
      </c>
      <c r="R99" s="31">
        <f>Q99+'7'!R99</f>
        <v>1</v>
      </c>
      <c r="S99" s="72">
        <f>'[1]8'!$R99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Q100+'7'!R100</f>
        <v>1</v>
      </c>
      <c r="S100" s="72">
        <f>'[1]8'!$R100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Q101+'7'!R101</f>
        <v>0</v>
      </c>
      <c r="S101" s="72">
        <f>'[1]8'!$R101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Q102+'7'!R102</f>
        <v>0</v>
      </c>
      <c r="S102" s="72">
        <f>'[1]8'!$R102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0</v>
      </c>
      <c r="R103" s="34">
        <f>Q103+'7'!R103</f>
        <v>50</v>
      </c>
      <c r="S103" s="73">
        <f>'[1]8'!$R103</f>
        <v>48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Q104+'7'!R104</f>
        <v>8</v>
      </c>
      <c r="S104" s="72">
        <f>'[1]8'!$R104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Q105+'7'!R105</f>
        <v>0</v>
      </c>
      <c r="S105" s="72">
        <f>'[1]8'!$R105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Q106+'7'!R106</f>
        <v>0</v>
      </c>
      <c r="S106" s="73">
        <f>'[1]8'!$R106</f>
        <v>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0</v>
      </c>
      <c r="R107" s="34">
        <f>Q107+'7'!R107</f>
        <v>3</v>
      </c>
      <c r="S107" s="73">
        <f>'[1]8'!$R107</f>
        <v>7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1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1</v>
      </c>
      <c r="R108" s="34">
        <f>Q108+'7'!R108</f>
        <v>2</v>
      </c>
      <c r="S108" s="73">
        <f>'[1]8'!$R108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Q109+'7'!R109</f>
        <v>0</v>
      </c>
      <c r="S109" s="72">
        <f>'[1]8'!$R109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Q110+'7'!R110</f>
        <v>0</v>
      </c>
      <c r="S110" s="72">
        <f>'[1]8'!$R110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Q111+'7'!R111</f>
        <v>0</v>
      </c>
      <c r="S111" s="72">
        <f>'[1]8'!$R111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Q112+'7'!R112</f>
        <v>0</v>
      </c>
      <c r="S112" s="72">
        <f>'[1]8'!$R112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13</v>
      </c>
      <c r="C113" s="30">
        <v>0</v>
      </c>
      <c r="D113" s="30">
        <v>0</v>
      </c>
      <c r="E113" s="30">
        <v>3</v>
      </c>
      <c r="F113" s="30">
        <v>19</v>
      </c>
      <c r="G113" s="30">
        <v>1</v>
      </c>
      <c r="H113" s="30">
        <v>4</v>
      </c>
      <c r="I113" s="30">
        <v>0</v>
      </c>
      <c r="J113" s="30">
        <v>0</v>
      </c>
      <c r="K113" s="30">
        <v>0</v>
      </c>
      <c r="L113" s="30">
        <v>3</v>
      </c>
      <c r="M113" s="30">
        <v>11</v>
      </c>
      <c r="N113" s="30">
        <v>0</v>
      </c>
      <c r="O113" s="30">
        <v>0</v>
      </c>
      <c r="P113" s="63">
        <v>2</v>
      </c>
      <c r="Q113" s="33">
        <f t="shared" si="1"/>
        <v>56</v>
      </c>
      <c r="R113" s="34">
        <f>Q113+'7'!R113</f>
        <v>683</v>
      </c>
      <c r="S113" s="73">
        <f>'[1]8'!$R113</f>
        <v>885</v>
      </c>
      <c r="T113" s="66" t="s">
        <v>167</v>
      </c>
    </row>
    <row r="114" spans="1:21" ht="20.100000000000001" customHeight="1">
      <c r="A114" s="100" t="s">
        <v>168</v>
      </c>
      <c r="B114" s="92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1</v>
      </c>
      <c r="O114" s="30">
        <v>0</v>
      </c>
      <c r="P114" s="63">
        <v>1</v>
      </c>
      <c r="Q114" s="33">
        <f t="shared" si="1"/>
        <v>2</v>
      </c>
      <c r="R114" s="34">
        <f>Q114+'7'!R114</f>
        <v>19</v>
      </c>
      <c r="S114" s="73">
        <f>'[1]8'!$R114</f>
        <v>19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Q115+'7'!R115</f>
        <v>3</v>
      </c>
      <c r="S115" s="73">
        <f>'[1]8'!$R115</f>
        <v>3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2</v>
      </c>
      <c r="O116" s="30">
        <v>0</v>
      </c>
      <c r="P116" s="63">
        <v>0</v>
      </c>
      <c r="Q116" s="33">
        <f t="shared" si="1"/>
        <v>2</v>
      </c>
      <c r="R116" s="34">
        <f>Q116+'7'!R116</f>
        <v>31</v>
      </c>
      <c r="S116" s="73">
        <f>'[1]8'!$R116</f>
        <v>64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1</v>
      </c>
      <c r="R117" s="34">
        <f>Q117+'7'!R117</f>
        <v>10</v>
      </c>
      <c r="S117" s="73">
        <f>'[1]8'!$R117</f>
        <v>16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21</v>
      </c>
      <c r="C118" s="30">
        <v>0</v>
      </c>
      <c r="D118" s="30">
        <v>0</v>
      </c>
      <c r="E118" s="30">
        <v>13</v>
      </c>
      <c r="F118" s="30">
        <v>1</v>
      </c>
      <c r="G118" s="30">
        <v>0</v>
      </c>
      <c r="H118" s="30">
        <v>8</v>
      </c>
      <c r="I118" s="30">
        <v>0</v>
      </c>
      <c r="J118" s="30">
        <v>0</v>
      </c>
      <c r="K118" s="30">
        <v>0</v>
      </c>
      <c r="L118" s="30">
        <v>5</v>
      </c>
      <c r="M118" s="30">
        <v>16</v>
      </c>
      <c r="N118" s="30">
        <v>1</v>
      </c>
      <c r="O118" s="30">
        <v>4</v>
      </c>
      <c r="P118" s="63">
        <v>2</v>
      </c>
      <c r="Q118" s="33">
        <f t="shared" si="1"/>
        <v>71</v>
      </c>
      <c r="R118" s="34">
        <f>Q118+'7'!R118</f>
        <v>586</v>
      </c>
      <c r="S118" s="73">
        <f>'[1]8'!$R118</f>
        <v>791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Q119+'7'!R119</f>
        <v>0</v>
      </c>
      <c r="S119" s="72">
        <f>'[1]8'!$R119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Q120+'7'!R120</f>
        <v>0</v>
      </c>
      <c r="S120" s="72">
        <f>'[1]8'!$R120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Q121+'7'!R121</f>
        <v>2</v>
      </c>
      <c r="S121" s="73">
        <f>'[1]8'!$R121</f>
        <v>7</v>
      </c>
      <c r="T121" s="66" t="s">
        <v>183</v>
      </c>
    </row>
    <row r="122" spans="1:21" ht="20.100000000000001" customHeight="1">
      <c r="A122" s="100" t="s">
        <v>184</v>
      </c>
      <c r="B122" s="92">
        <v>1</v>
      </c>
      <c r="C122" s="30">
        <v>0</v>
      </c>
      <c r="D122" s="30">
        <v>0</v>
      </c>
      <c r="E122" s="30">
        <v>2</v>
      </c>
      <c r="F122" s="30">
        <v>0</v>
      </c>
      <c r="G122" s="30">
        <v>0</v>
      </c>
      <c r="H122" s="30">
        <v>5</v>
      </c>
      <c r="I122" s="30">
        <v>0</v>
      </c>
      <c r="J122" s="30">
        <v>1</v>
      </c>
      <c r="K122" s="30">
        <v>3</v>
      </c>
      <c r="L122" s="30">
        <v>5</v>
      </c>
      <c r="M122" s="30">
        <v>8</v>
      </c>
      <c r="N122" s="30">
        <v>0</v>
      </c>
      <c r="O122" s="30">
        <v>1</v>
      </c>
      <c r="P122" s="63">
        <v>1</v>
      </c>
      <c r="Q122" s="33">
        <f t="shared" si="1"/>
        <v>27</v>
      </c>
      <c r="R122" s="34">
        <f>Q122+'7'!R122</f>
        <v>325</v>
      </c>
      <c r="S122" s="73">
        <f>'[1]8'!$R122</f>
        <v>142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Q123+'7'!R123</f>
        <v>0</v>
      </c>
      <c r="S123" s="72">
        <f>'[1]8'!$R123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Q124+'7'!R124</f>
        <v>0</v>
      </c>
      <c r="S124" s="72">
        <f>'[1]8'!$R124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Q125+'7'!R125</f>
        <v>0</v>
      </c>
      <c r="S125" s="84">
        <f>'[1]8'!$R125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Q126+'7'!R126</f>
        <v>0</v>
      </c>
      <c r="S126" s="84">
        <f>'[1]8'!$R126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Q127+'7'!R127</f>
        <v>0</v>
      </c>
      <c r="S127" s="85">
        <f>'[1]8'!$R127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4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4</v>
      </c>
      <c r="R128" s="34">
        <f>Q128+'7'!R128</f>
        <v>50</v>
      </c>
      <c r="S128" s="86">
        <f>'[1]8'!$R128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8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8</v>
      </c>
    </row>
    <row r="132" spans="1:20" ht="20.100000000000001" customHeight="1">
      <c r="A132" s="98" t="s">
        <v>200</v>
      </c>
      <c r="B132" s="92">
        <v>100</v>
      </c>
      <c r="C132" s="30">
        <v>23</v>
      </c>
      <c r="D132" s="30">
        <v>17</v>
      </c>
      <c r="E132" s="30">
        <v>32</v>
      </c>
      <c r="F132" s="30">
        <v>60</v>
      </c>
      <c r="G132" s="30">
        <v>10</v>
      </c>
      <c r="H132" s="30">
        <v>95</v>
      </c>
      <c r="I132" s="30">
        <v>35</v>
      </c>
      <c r="J132" s="30">
        <v>45</v>
      </c>
      <c r="K132" s="30">
        <v>82</v>
      </c>
      <c r="L132" s="30">
        <v>22</v>
      </c>
      <c r="M132" s="30">
        <v>57</v>
      </c>
      <c r="N132" s="30">
        <v>172</v>
      </c>
      <c r="O132" s="30">
        <v>70</v>
      </c>
      <c r="P132" s="63">
        <v>63</v>
      </c>
      <c r="Q132" s="33">
        <f t="shared" ref="Q132:Q137" si="2">SUM(B132:P132)</f>
        <v>883</v>
      </c>
      <c r="R132" s="34">
        <f>Q132+'7'!R132</f>
        <v>7612</v>
      </c>
      <c r="S132" s="88">
        <f>'[1]8'!$R132</f>
        <v>7686</v>
      </c>
      <c r="T132" s="81" t="s">
        <v>201</v>
      </c>
    </row>
    <row r="133" spans="1:20" ht="20.100000000000001" customHeight="1">
      <c r="A133" s="105" t="s">
        <v>202</v>
      </c>
      <c r="B133" s="92">
        <v>5</v>
      </c>
      <c r="C133" s="30">
        <v>1</v>
      </c>
      <c r="D133" s="30">
        <v>0</v>
      </c>
      <c r="E133" s="30">
        <v>0</v>
      </c>
      <c r="F133" s="30">
        <v>2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2</v>
      </c>
      <c r="O133" s="30">
        <v>1</v>
      </c>
      <c r="P133" s="63">
        <v>1</v>
      </c>
      <c r="Q133" s="33">
        <f t="shared" si="2"/>
        <v>12</v>
      </c>
      <c r="R133" s="34">
        <f>Q133+'7'!R133</f>
        <v>95</v>
      </c>
      <c r="S133" s="86">
        <f>'[1]8'!$R133</f>
        <v>101</v>
      </c>
      <c r="T133" s="80" t="s">
        <v>203</v>
      </c>
    </row>
    <row r="134" spans="1:20" ht="20.100000000000001" customHeight="1">
      <c r="A134" s="107" t="s">
        <v>204</v>
      </c>
      <c r="B134" s="92">
        <v>1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1</v>
      </c>
      <c r="O134" s="30">
        <v>1</v>
      </c>
      <c r="P134" s="63">
        <v>0</v>
      </c>
      <c r="Q134" s="51">
        <f t="shared" si="2"/>
        <v>4</v>
      </c>
      <c r="R134" s="34">
        <f>Q134+'7'!R134</f>
        <v>80</v>
      </c>
      <c r="S134" s="86">
        <f>'[1]8'!$R134</f>
        <v>66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Q135+'7'!R135</f>
        <v>0</v>
      </c>
      <c r="S135" s="86">
        <f>'[1]8'!$R135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2</v>
      </c>
      <c r="C136" s="30">
        <v>3</v>
      </c>
      <c r="D136" s="30">
        <v>4</v>
      </c>
      <c r="E136" s="30">
        <v>2</v>
      </c>
      <c r="F136" s="30">
        <v>8</v>
      </c>
      <c r="G136" s="30">
        <v>0</v>
      </c>
      <c r="H136" s="30">
        <v>13</v>
      </c>
      <c r="I136" s="30">
        <v>3</v>
      </c>
      <c r="J136" s="30">
        <v>0</v>
      </c>
      <c r="K136" s="30">
        <v>9</v>
      </c>
      <c r="L136" s="30">
        <v>6</v>
      </c>
      <c r="M136" s="30">
        <v>6</v>
      </c>
      <c r="N136" s="30">
        <v>26</v>
      </c>
      <c r="O136" s="30">
        <v>2</v>
      </c>
      <c r="P136" s="63">
        <v>8</v>
      </c>
      <c r="Q136" s="51">
        <f t="shared" si="2"/>
        <v>92</v>
      </c>
      <c r="R136" s="34">
        <f>Q136+'7'!R136</f>
        <v>857</v>
      </c>
      <c r="S136" s="86">
        <f>'[1]8'!$R136</f>
        <v>914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Q137+'7'!R137</f>
        <v>0</v>
      </c>
      <c r="S137" s="86">
        <f>'[1]8'!$R137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554" priority="34" operator="greaterThan">
      <formula>0</formula>
    </cfRule>
  </conditionalFormatting>
  <conditionalFormatting sqref="Q44">
    <cfRule type="cellIs" dxfId="1553" priority="33" operator="greaterThan">
      <formula>0</formula>
    </cfRule>
  </conditionalFormatting>
  <conditionalFormatting sqref="Q46">
    <cfRule type="cellIs" dxfId="1552" priority="32" operator="greaterThan">
      <formula>0</formula>
    </cfRule>
  </conditionalFormatting>
  <conditionalFormatting sqref="B46:P46">
    <cfRule type="cellIs" dxfId="1551" priority="31" operator="greaterThan">
      <formula>0</formula>
    </cfRule>
  </conditionalFormatting>
  <conditionalFormatting sqref="B50:P51">
    <cfRule type="cellIs" dxfId="1550" priority="30" operator="greaterThan">
      <formula>0</formula>
    </cfRule>
  </conditionalFormatting>
  <conditionalFormatting sqref="Q50:Q51">
    <cfRule type="cellIs" dxfId="1549" priority="29" operator="greaterThan">
      <formula>0</formula>
    </cfRule>
  </conditionalFormatting>
  <conditionalFormatting sqref="Q54:Q56">
    <cfRule type="cellIs" dxfId="1548" priority="28" operator="greaterThan">
      <formula>0</formula>
    </cfRule>
  </conditionalFormatting>
  <conditionalFormatting sqref="B54:P56">
    <cfRule type="cellIs" dxfId="1547" priority="27" operator="greaterThan">
      <formula>0</formula>
    </cfRule>
  </conditionalFormatting>
  <conditionalFormatting sqref="Q72:Q73">
    <cfRule type="cellIs" dxfId="1546" priority="26" operator="greaterThan">
      <formula>0</formula>
    </cfRule>
  </conditionalFormatting>
  <conditionalFormatting sqref="B72:P73">
    <cfRule type="cellIs" dxfId="1545" priority="25" operator="greaterThan">
      <formula>0</formula>
    </cfRule>
  </conditionalFormatting>
  <conditionalFormatting sqref="Q81">
    <cfRule type="cellIs" dxfId="1544" priority="24" operator="greaterThan">
      <formula>0</formula>
    </cfRule>
  </conditionalFormatting>
  <conditionalFormatting sqref="B81:P81">
    <cfRule type="cellIs" dxfId="1543" priority="23" operator="greaterThan">
      <formula>0</formula>
    </cfRule>
  </conditionalFormatting>
  <conditionalFormatting sqref="Q76">
    <cfRule type="cellIs" dxfId="1542" priority="22" operator="greaterThan">
      <formula>0</formula>
    </cfRule>
  </conditionalFormatting>
  <conditionalFormatting sqref="B76:P76">
    <cfRule type="cellIs" dxfId="1541" priority="21" operator="greaterThan">
      <formula>0</formula>
    </cfRule>
  </conditionalFormatting>
  <conditionalFormatting sqref="Q79">
    <cfRule type="cellIs" dxfId="1540" priority="20" operator="greaterThan">
      <formula>0</formula>
    </cfRule>
  </conditionalFormatting>
  <conditionalFormatting sqref="B79:P79">
    <cfRule type="cellIs" dxfId="1539" priority="19" operator="greaterThan">
      <formula>0</formula>
    </cfRule>
  </conditionalFormatting>
  <conditionalFormatting sqref="Q83">
    <cfRule type="cellIs" dxfId="1538" priority="18" operator="greaterThan">
      <formula>0</formula>
    </cfRule>
  </conditionalFormatting>
  <conditionalFormatting sqref="B83:P83">
    <cfRule type="cellIs" dxfId="1537" priority="17" operator="greaterThan">
      <formula>0</formula>
    </cfRule>
  </conditionalFormatting>
  <conditionalFormatting sqref="Q100:Q102 Q104:Q105">
    <cfRule type="cellIs" dxfId="1536" priority="16" operator="greaterThan">
      <formula>0</formula>
    </cfRule>
  </conditionalFormatting>
  <conditionalFormatting sqref="B100:P102 B104:P105">
    <cfRule type="cellIs" dxfId="1535" priority="15" operator="greaterThan">
      <formula>0</formula>
    </cfRule>
  </conditionalFormatting>
  <conditionalFormatting sqref="Q109:Q111">
    <cfRule type="cellIs" dxfId="1534" priority="14" operator="greaterThan">
      <formula>0</formula>
    </cfRule>
  </conditionalFormatting>
  <conditionalFormatting sqref="B109:P111">
    <cfRule type="cellIs" dxfId="1533" priority="13" operator="greaterThan">
      <formula>0</formula>
    </cfRule>
  </conditionalFormatting>
  <conditionalFormatting sqref="Q119:Q120">
    <cfRule type="cellIs" dxfId="1532" priority="12" operator="greaterThan">
      <formula>0</formula>
    </cfRule>
  </conditionalFormatting>
  <conditionalFormatting sqref="B119:P120">
    <cfRule type="cellIs" dxfId="1531" priority="11" operator="greaterThan">
      <formula>0</formula>
    </cfRule>
  </conditionalFormatting>
  <conditionalFormatting sqref="Q123">
    <cfRule type="cellIs" dxfId="1530" priority="10" operator="greaterThan">
      <formula>0</formula>
    </cfRule>
  </conditionalFormatting>
  <conditionalFormatting sqref="B123:P123">
    <cfRule type="cellIs" dxfId="1529" priority="9" operator="greaterThan">
      <formula>0</formula>
    </cfRule>
  </conditionalFormatting>
  <conditionalFormatting sqref="Q125:Q127">
    <cfRule type="cellIs" dxfId="1528" priority="8" operator="greaterThan">
      <formula>0</formula>
    </cfRule>
  </conditionalFormatting>
  <conditionalFormatting sqref="B125:P127">
    <cfRule type="cellIs" dxfId="1527" priority="7" operator="greaterThan">
      <formula>0</formula>
    </cfRule>
  </conditionalFormatting>
  <conditionalFormatting sqref="Q124">
    <cfRule type="cellIs" dxfId="1526" priority="6" operator="greaterThan">
      <formula>0</formula>
    </cfRule>
  </conditionalFormatting>
  <conditionalFormatting sqref="B124:P124">
    <cfRule type="cellIs" dxfId="1525" priority="5" operator="greaterThan">
      <formula>0</formula>
    </cfRule>
  </conditionalFormatting>
  <conditionalFormatting sqref="Q112">
    <cfRule type="cellIs" dxfId="1524" priority="4" operator="greaterThan">
      <formula>0</formula>
    </cfRule>
  </conditionalFormatting>
  <conditionalFormatting sqref="B112:P112">
    <cfRule type="cellIs" dxfId="1523" priority="3" operator="greaterThan">
      <formula>0</formula>
    </cfRule>
  </conditionalFormatting>
  <conditionalFormatting sqref="Q99">
    <cfRule type="cellIs" dxfId="1522" priority="2" operator="greaterThan">
      <formula>0</formula>
    </cfRule>
  </conditionalFormatting>
  <conditionalFormatting sqref="B99:P99">
    <cfRule type="cellIs" dxfId="1521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view="pageBreakPreview" topLeftCell="A2" zoomScale="79" zoomScaleNormal="50" zoomScaleSheetLayoutView="79" workbookViewId="0">
      <selection activeCell="J132" sqref="J132"/>
    </sheetView>
  </sheetViews>
  <sheetFormatPr defaultColWidth="6.625" defaultRowHeight="18"/>
  <cols>
    <col min="1" max="1" width="76.5" style="57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58" bestFit="1" customWidth="1"/>
    <col min="21" max="16384" width="6.625" style="1"/>
  </cols>
  <sheetData>
    <row r="1" spans="1:20" s="3" customFormat="1" ht="30" customHeight="1" thickTop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>
      <c r="A2" s="4"/>
      <c r="T2" s="5"/>
    </row>
    <row r="3" spans="1:20">
      <c r="A3" s="4"/>
      <c r="T3" s="5"/>
    </row>
    <row r="4" spans="1:20" ht="30" customHeight="1">
      <c r="A4" s="1"/>
      <c r="T4" s="1"/>
    </row>
    <row r="5" spans="1:20" ht="30" customHeight="1">
      <c r="A5" s="1"/>
      <c r="T5" s="1"/>
    </row>
    <row r="6" spans="1:20" ht="30" customHeight="1">
      <c r="A6" s="1"/>
      <c r="T6" s="1"/>
    </row>
    <row r="7" spans="1:20" ht="30" customHeight="1">
      <c r="A7" s="1"/>
      <c r="T7" s="1"/>
    </row>
    <row r="8" spans="1:20" ht="35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>
      <c r="A13" s="9" t="s">
        <v>6</v>
      </c>
      <c r="B13" s="7"/>
      <c r="C13" s="7"/>
      <c r="D13" s="7"/>
      <c r="E13" s="10"/>
      <c r="F13" s="10"/>
      <c r="G13" s="109"/>
      <c r="H13" s="110"/>
      <c r="I13" s="151">
        <f>SUM('8'!L13,"1")</f>
        <v>43884</v>
      </c>
      <c r="J13" s="151"/>
      <c r="K13" s="111" t="s">
        <v>222</v>
      </c>
      <c r="L13" s="151">
        <f>I13+6</f>
        <v>43890</v>
      </c>
      <c r="M13" s="151"/>
      <c r="N13" s="110"/>
      <c r="O13" s="108"/>
      <c r="P13" s="10"/>
      <c r="Q13" s="7"/>
      <c r="R13" s="8"/>
      <c r="S13" s="7"/>
      <c r="T13" s="9" t="s">
        <v>7</v>
      </c>
    </row>
    <row r="14" spans="1:20" ht="27.75">
      <c r="A14" s="9">
        <v>9</v>
      </c>
      <c r="B14" s="7"/>
      <c r="C14" s="7"/>
      <c r="D14" s="7"/>
      <c r="E14" s="7"/>
      <c r="F14" s="11"/>
      <c r="G14" s="11"/>
      <c r="H14" s="11"/>
      <c r="I14" s="12">
        <v>2</v>
      </c>
      <c r="J14" s="12">
        <v>0</v>
      </c>
      <c r="K14" s="12">
        <v>2</v>
      </c>
      <c r="L14" s="12">
        <v>0</v>
      </c>
      <c r="M14" s="12"/>
      <c r="N14" s="12"/>
      <c r="O14" s="11"/>
      <c r="P14" s="11"/>
      <c r="Q14" s="7"/>
      <c r="R14" s="8"/>
      <c r="S14" s="7"/>
      <c r="T14" s="9">
        <v>9</v>
      </c>
    </row>
    <row r="15" spans="1:20" ht="14.25">
      <c r="A15" s="1"/>
      <c r="T15" s="1"/>
    </row>
    <row r="16" spans="1:20" ht="14.25">
      <c r="A16" s="1"/>
      <c r="T16" s="1"/>
    </row>
    <row r="17" spans="1:20" ht="14.25">
      <c r="A17" s="1"/>
      <c r="T17" s="1"/>
    </row>
    <row r="18" spans="1:20" ht="14.25">
      <c r="A18" s="1"/>
      <c r="T18" s="1"/>
    </row>
    <row r="19" spans="1:20" ht="14.25">
      <c r="A19" s="1"/>
      <c r="T19" s="1"/>
    </row>
    <row r="20" spans="1:20" ht="14.25">
      <c r="A20" s="1"/>
      <c r="T20" s="1"/>
    </row>
    <row r="21" spans="1:20" ht="14.25">
      <c r="A21" s="1"/>
      <c r="T21" s="1"/>
    </row>
    <row r="22" spans="1:20" ht="14.25">
      <c r="A22" s="1"/>
      <c r="T22" s="1"/>
    </row>
    <row r="23" spans="1:20" ht="14.25">
      <c r="A23" s="1"/>
      <c r="T23" s="1"/>
    </row>
    <row r="24" spans="1:20" ht="14.25">
      <c r="A24" s="1"/>
      <c r="T24" s="1"/>
    </row>
    <row r="25" spans="1:20" ht="14.25">
      <c r="A25" s="1"/>
      <c r="T25" s="1"/>
    </row>
    <row r="26" spans="1:20" ht="14.25">
      <c r="A26" s="1"/>
      <c r="T26" s="1"/>
    </row>
    <row r="27" spans="1:20" ht="14.25">
      <c r="A27" s="1"/>
      <c r="T27" s="1"/>
    </row>
    <row r="28" spans="1:20" ht="14.25">
      <c r="A28" s="1"/>
      <c r="T28" s="1"/>
    </row>
    <row r="29" spans="1:20" ht="14.25">
      <c r="A29" s="1"/>
      <c r="T29" s="1"/>
    </row>
    <row r="30" spans="1:20" ht="14.25">
      <c r="A30" s="1"/>
      <c r="T30" s="1"/>
    </row>
    <row r="31" spans="1:20">
      <c r="A31" s="4"/>
      <c r="T31" s="5"/>
    </row>
    <row r="32" spans="1:20" ht="2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3"/>
    </row>
    <row r="33" spans="1:20" ht="2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4"/>
      <c r="T33" s="13"/>
    </row>
    <row r="34" spans="1:20" ht="2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4"/>
      <c r="T34" s="13"/>
    </row>
    <row r="35" spans="1:20" ht="2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4"/>
      <c r="T35" s="13"/>
    </row>
    <row r="36" spans="1:20" ht="2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4"/>
      <c r="T36" s="13"/>
    </row>
    <row r="37" spans="1:20" ht="2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4"/>
      <c r="T37" s="13"/>
    </row>
    <row r="38" spans="1:20">
      <c r="A38" s="4"/>
      <c r="T38" s="5"/>
    </row>
    <row r="39" spans="1:20" ht="2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4"/>
      <c r="T39" s="13"/>
    </row>
    <row r="40" spans="1:20" ht="15" thickBot="1">
      <c r="A40" s="1"/>
      <c r="T40" s="1"/>
    </row>
    <row r="41" spans="1:20" ht="105.2" customHeight="1" thickTop="1">
      <c r="A41" s="96" t="s">
        <v>6</v>
      </c>
      <c r="B41" s="89" t="s">
        <v>22</v>
      </c>
      <c r="C41" s="16" t="s">
        <v>11</v>
      </c>
      <c r="D41" s="16" t="s">
        <v>12</v>
      </c>
      <c r="E41" s="16" t="s">
        <v>10</v>
      </c>
      <c r="F41" s="16" t="s">
        <v>8</v>
      </c>
      <c r="G41" s="16" t="s">
        <v>9</v>
      </c>
      <c r="H41" s="16" t="s">
        <v>14</v>
      </c>
      <c r="I41" s="16" t="s">
        <v>13</v>
      </c>
      <c r="J41" s="17" t="s">
        <v>16</v>
      </c>
      <c r="K41" s="17" t="s">
        <v>17</v>
      </c>
      <c r="L41" s="17" t="s">
        <v>19</v>
      </c>
      <c r="M41" s="17" t="s">
        <v>18</v>
      </c>
      <c r="N41" s="17" t="s">
        <v>15</v>
      </c>
      <c r="O41" s="17" t="s">
        <v>21</v>
      </c>
      <c r="P41" s="17" t="s">
        <v>20</v>
      </c>
      <c r="Q41" s="18">
        <v>2020</v>
      </c>
      <c r="R41" s="19">
        <v>2020</v>
      </c>
      <c r="S41" s="38">
        <v>2019</v>
      </c>
      <c r="T41" s="20" t="s">
        <v>7</v>
      </c>
    </row>
    <row r="42" spans="1:20" ht="82.5" customHeight="1" thickBot="1">
      <c r="A42" s="97">
        <v>9</v>
      </c>
      <c r="B42" s="90" t="s">
        <v>37</v>
      </c>
      <c r="C42" s="21" t="s">
        <v>26</v>
      </c>
      <c r="D42" s="21" t="s">
        <v>27</v>
      </c>
      <c r="E42" s="21" t="s">
        <v>25</v>
      </c>
      <c r="F42" s="21" t="s">
        <v>23</v>
      </c>
      <c r="G42" s="21" t="s">
        <v>24</v>
      </c>
      <c r="H42" s="21" t="s">
        <v>29</v>
      </c>
      <c r="I42" s="21" t="s">
        <v>28</v>
      </c>
      <c r="J42" s="21" t="s">
        <v>31</v>
      </c>
      <c r="K42" s="21" t="s">
        <v>32</v>
      </c>
      <c r="L42" s="21" t="s">
        <v>34</v>
      </c>
      <c r="M42" s="21" t="s">
        <v>33</v>
      </c>
      <c r="N42" s="21" t="s">
        <v>30</v>
      </c>
      <c r="O42" s="21" t="s">
        <v>36</v>
      </c>
      <c r="P42" s="21" t="s">
        <v>35</v>
      </c>
      <c r="Q42" s="60" t="s">
        <v>0</v>
      </c>
      <c r="R42" s="24" t="s">
        <v>38</v>
      </c>
      <c r="S42" s="25" t="s">
        <v>38</v>
      </c>
      <c r="T42" s="26">
        <v>9</v>
      </c>
    </row>
    <row r="43" spans="1:20" s="29" customFormat="1" ht="20.100000000000001" customHeight="1">
      <c r="A43" s="98" t="s">
        <v>39</v>
      </c>
      <c r="B43" s="91">
        <v>2</v>
      </c>
      <c r="C43" s="30">
        <v>0</v>
      </c>
      <c r="D43" s="30">
        <v>0</v>
      </c>
      <c r="E43" s="30">
        <v>4</v>
      </c>
      <c r="F43" s="30">
        <v>3</v>
      </c>
      <c r="G43" s="30">
        <v>0</v>
      </c>
      <c r="H43" s="30">
        <v>1</v>
      </c>
      <c r="I43" s="30">
        <v>0</v>
      </c>
      <c r="J43" s="30">
        <v>0</v>
      </c>
      <c r="K43" s="30">
        <v>0</v>
      </c>
      <c r="L43" s="30">
        <v>1</v>
      </c>
      <c r="M43" s="30">
        <v>0</v>
      </c>
      <c r="N43" s="30">
        <v>13</v>
      </c>
      <c r="O43" s="30">
        <v>0</v>
      </c>
      <c r="P43" s="63">
        <v>0</v>
      </c>
      <c r="Q43" s="27">
        <f>SUM(B43:P43)</f>
        <v>24</v>
      </c>
      <c r="R43" s="28">
        <f>Q43+'8'!R43</f>
        <v>319</v>
      </c>
      <c r="S43" s="71">
        <f>'[1]9'!$R43</f>
        <v>221</v>
      </c>
      <c r="T43" s="64" t="s">
        <v>40</v>
      </c>
    </row>
    <row r="44" spans="1:20" ht="20.100000000000001" customHeight="1">
      <c r="A44" s="99" t="s">
        <v>41</v>
      </c>
      <c r="B44" s="92">
        <v>0</v>
      </c>
      <c r="C44" s="92">
        <v>0</v>
      </c>
      <c r="D44" s="92">
        <v>0</v>
      </c>
      <c r="E44" s="92">
        <v>0</v>
      </c>
      <c r="F44" s="92">
        <v>0</v>
      </c>
      <c r="G44" s="92">
        <v>0</v>
      </c>
      <c r="H44" s="30">
        <v>0</v>
      </c>
      <c r="I44" s="92">
        <v>0</v>
      </c>
      <c r="J44" s="92">
        <v>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40">
        <f t="shared" ref="Q44:Q84" si="0">SUM(B44:P44)</f>
        <v>0</v>
      </c>
      <c r="R44" s="31">
        <f>Q44+'8'!R44</f>
        <v>0</v>
      </c>
      <c r="S44" s="72">
        <f>'[1]9'!$R44</f>
        <v>0</v>
      </c>
      <c r="T44" s="65" t="s">
        <v>42</v>
      </c>
    </row>
    <row r="45" spans="1:20" ht="20.100000000000001" customHeight="1">
      <c r="A45" s="100" t="s">
        <v>43</v>
      </c>
      <c r="B45" s="92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63">
        <v>0</v>
      </c>
      <c r="Q45" s="33">
        <f t="shared" si="0"/>
        <v>0</v>
      </c>
      <c r="R45" s="34">
        <f>Q45+'8'!R45</f>
        <v>0</v>
      </c>
      <c r="S45" s="73">
        <f>'[1]9'!$R45</f>
        <v>0</v>
      </c>
      <c r="T45" s="66" t="s">
        <v>44</v>
      </c>
    </row>
    <row r="46" spans="1:20" ht="20.100000000000001" customHeight="1">
      <c r="A46" s="100" t="s">
        <v>45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40">
        <f t="shared" si="0"/>
        <v>0</v>
      </c>
      <c r="R46" s="31">
        <f>Q46+'8'!R46</f>
        <v>0</v>
      </c>
      <c r="S46" s="72">
        <f>'[1]9'!$R46</f>
        <v>0</v>
      </c>
      <c r="T46" s="66" t="s">
        <v>46</v>
      </c>
    </row>
    <row r="47" spans="1:20" ht="20.100000000000001" customHeight="1">
      <c r="A47" s="100" t="s">
        <v>90</v>
      </c>
      <c r="B47" s="92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63">
        <v>0</v>
      </c>
      <c r="Q47" s="33">
        <f t="shared" si="0"/>
        <v>0</v>
      </c>
      <c r="R47" s="34">
        <f>Q47+'8'!R47</f>
        <v>0</v>
      </c>
      <c r="S47" s="73">
        <f>'[1]9'!$R47</f>
        <v>0</v>
      </c>
      <c r="T47" s="66" t="s">
        <v>91</v>
      </c>
    </row>
    <row r="48" spans="1:20" ht="20.100000000000001" customHeight="1">
      <c r="A48" s="100" t="s">
        <v>47</v>
      </c>
      <c r="B48" s="92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63">
        <v>0</v>
      </c>
      <c r="Q48" s="33">
        <f t="shared" si="0"/>
        <v>0</v>
      </c>
      <c r="R48" s="34">
        <f>Q48+'8'!R48</f>
        <v>32</v>
      </c>
      <c r="S48" s="73">
        <f>'[1]9'!$R48</f>
        <v>61</v>
      </c>
      <c r="T48" s="66" t="s">
        <v>48</v>
      </c>
    </row>
    <row r="49" spans="1:20" ht="20.100000000000001" customHeight="1">
      <c r="A49" s="100" t="s">
        <v>49</v>
      </c>
      <c r="B49" s="92">
        <v>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3">
        <v>0</v>
      </c>
      <c r="Q49" s="33">
        <f t="shared" si="0"/>
        <v>0</v>
      </c>
      <c r="R49" s="34">
        <f>Q49+'8'!R49</f>
        <v>1</v>
      </c>
      <c r="S49" s="73">
        <f>'[1]9'!$R49</f>
        <v>1</v>
      </c>
      <c r="T49" s="66" t="s">
        <v>50</v>
      </c>
    </row>
    <row r="50" spans="1:20" ht="20.100000000000001" customHeight="1">
      <c r="A50" s="101" t="s">
        <v>51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92">
        <v>0</v>
      </c>
      <c r="O50" s="92">
        <v>0</v>
      </c>
      <c r="P50" s="92">
        <v>0</v>
      </c>
      <c r="Q50" s="40">
        <f t="shared" si="0"/>
        <v>0</v>
      </c>
      <c r="R50" s="31">
        <f>Q50+'8'!R50</f>
        <v>0</v>
      </c>
      <c r="S50" s="72">
        <f>'[1]9'!$R50</f>
        <v>0</v>
      </c>
      <c r="T50" s="67" t="s">
        <v>52</v>
      </c>
    </row>
    <row r="51" spans="1:20" ht="20.100000000000001" customHeight="1">
      <c r="A51" s="100" t="s">
        <v>53</v>
      </c>
      <c r="B51" s="92">
        <v>0</v>
      </c>
      <c r="C51" s="92">
        <v>0</v>
      </c>
      <c r="D51" s="92">
        <v>0</v>
      </c>
      <c r="E51" s="92"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40">
        <f t="shared" si="0"/>
        <v>0</v>
      </c>
      <c r="R51" s="31">
        <f>Q51+'8'!R51</f>
        <v>1</v>
      </c>
      <c r="S51" s="72">
        <f>'[1]9'!$R51</f>
        <v>0</v>
      </c>
      <c r="T51" s="66" t="s">
        <v>54</v>
      </c>
    </row>
    <row r="52" spans="1:20" ht="20.100000000000001" customHeight="1">
      <c r="A52" s="100" t="s">
        <v>55</v>
      </c>
      <c r="B52" s="92">
        <v>0</v>
      </c>
      <c r="C52" s="30">
        <v>0</v>
      </c>
      <c r="D52" s="30">
        <v>0</v>
      </c>
      <c r="E52" s="30">
        <v>0</v>
      </c>
      <c r="F52" s="30">
        <v>1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1</v>
      </c>
      <c r="P52" s="63">
        <v>0</v>
      </c>
      <c r="Q52" s="33">
        <f t="shared" si="0"/>
        <v>2</v>
      </c>
      <c r="R52" s="34">
        <f>Q52+'8'!R52</f>
        <v>15</v>
      </c>
      <c r="S52" s="73">
        <f>'[1]9'!$R52</f>
        <v>30</v>
      </c>
      <c r="T52" s="66" t="s">
        <v>56</v>
      </c>
    </row>
    <row r="53" spans="1:20" ht="20.100000000000001" customHeight="1">
      <c r="A53" s="100" t="s">
        <v>57</v>
      </c>
      <c r="B53" s="92">
        <v>6</v>
      </c>
      <c r="C53" s="30">
        <v>0</v>
      </c>
      <c r="D53" s="30">
        <v>0</v>
      </c>
      <c r="E53" s="30">
        <v>1</v>
      </c>
      <c r="F53" s="30">
        <v>8</v>
      </c>
      <c r="G53" s="30">
        <v>0</v>
      </c>
      <c r="H53" s="30">
        <v>9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17</v>
      </c>
      <c r="O53" s="30">
        <v>1</v>
      </c>
      <c r="P53" s="63">
        <v>0</v>
      </c>
      <c r="Q53" s="33">
        <f t="shared" si="0"/>
        <v>42</v>
      </c>
      <c r="R53" s="34">
        <f>Q53+'8'!R53</f>
        <v>336</v>
      </c>
      <c r="S53" s="73">
        <f>'[1]9'!$R53</f>
        <v>350</v>
      </c>
      <c r="T53" s="66" t="s">
        <v>58</v>
      </c>
    </row>
    <row r="54" spans="1:20" ht="20.100000000000001" customHeight="1">
      <c r="A54" s="100" t="s">
        <v>59</v>
      </c>
      <c r="B54" s="92">
        <v>0</v>
      </c>
      <c r="C54" s="92">
        <v>0</v>
      </c>
      <c r="D54" s="92">
        <v>0</v>
      </c>
      <c r="E54" s="92"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  <c r="K54" s="92">
        <v>0</v>
      </c>
      <c r="L54" s="92">
        <v>0</v>
      </c>
      <c r="M54" s="92">
        <v>0</v>
      </c>
      <c r="N54" s="92">
        <v>0</v>
      </c>
      <c r="O54" s="92">
        <v>0</v>
      </c>
      <c r="P54" s="92">
        <v>0</v>
      </c>
      <c r="Q54" s="40">
        <f t="shared" si="0"/>
        <v>0</v>
      </c>
      <c r="R54" s="31">
        <f>Q54+'8'!R54</f>
        <v>0</v>
      </c>
      <c r="S54" s="72">
        <f>'[1]9'!$R54</f>
        <v>0</v>
      </c>
      <c r="T54" s="66" t="s">
        <v>60</v>
      </c>
    </row>
    <row r="55" spans="1:20" s="14" customFormat="1" ht="20.100000000000001" customHeight="1">
      <c r="A55" s="100" t="s">
        <v>61</v>
      </c>
      <c r="B55" s="92">
        <v>0</v>
      </c>
      <c r="C55" s="92">
        <v>0</v>
      </c>
      <c r="D55" s="92">
        <v>0</v>
      </c>
      <c r="E55" s="92">
        <v>0</v>
      </c>
      <c r="F55" s="92">
        <v>0</v>
      </c>
      <c r="G55" s="92">
        <v>0</v>
      </c>
      <c r="H55" s="92">
        <v>0</v>
      </c>
      <c r="I55" s="92">
        <v>0</v>
      </c>
      <c r="J55" s="92">
        <v>0</v>
      </c>
      <c r="K55" s="92">
        <v>0</v>
      </c>
      <c r="L55" s="92">
        <v>0</v>
      </c>
      <c r="M55" s="92">
        <v>0</v>
      </c>
      <c r="N55" s="92">
        <v>0</v>
      </c>
      <c r="O55" s="92">
        <v>0</v>
      </c>
      <c r="P55" s="92">
        <v>0</v>
      </c>
      <c r="Q55" s="40">
        <f t="shared" si="0"/>
        <v>0</v>
      </c>
      <c r="R55" s="31">
        <f>Q55+'8'!R55</f>
        <v>0</v>
      </c>
      <c r="S55" s="72">
        <f>'[1]9'!$R55</f>
        <v>0</v>
      </c>
      <c r="T55" s="66" t="s">
        <v>62</v>
      </c>
    </row>
    <row r="56" spans="1:20" s="14" customFormat="1" ht="20.100000000000001" customHeight="1">
      <c r="A56" s="100" t="s">
        <v>63</v>
      </c>
      <c r="B56" s="92">
        <v>0</v>
      </c>
      <c r="C56" s="92">
        <v>0</v>
      </c>
      <c r="D56" s="92">
        <v>0</v>
      </c>
      <c r="E56" s="92">
        <v>0</v>
      </c>
      <c r="F56" s="92">
        <v>0</v>
      </c>
      <c r="G56" s="92">
        <v>0</v>
      </c>
      <c r="H56" s="92">
        <v>0</v>
      </c>
      <c r="I56" s="92">
        <v>0</v>
      </c>
      <c r="J56" s="92">
        <v>0</v>
      </c>
      <c r="K56" s="92">
        <v>0</v>
      </c>
      <c r="L56" s="92">
        <v>0</v>
      </c>
      <c r="M56" s="92">
        <v>0</v>
      </c>
      <c r="N56" s="92">
        <v>0</v>
      </c>
      <c r="O56" s="92">
        <v>0</v>
      </c>
      <c r="P56" s="92">
        <v>0</v>
      </c>
      <c r="Q56" s="40">
        <f t="shared" si="0"/>
        <v>0</v>
      </c>
      <c r="R56" s="31">
        <f>Q56+'8'!R56</f>
        <v>0</v>
      </c>
      <c r="S56" s="72">
        <f>'[1]9'!$R56</f>
        <v>0</v>
      </c>
      <c r="T56" s="66" t="s">
        <v>64</v>
      </c>
    </row>
    <row r="57" spans="1:20" ht="20.100000000000001" customHeight="1">
      <c r="A57" s="101" t="s">
        <v>65</v>
      </c>
      <c r="B57" s="92">
        <v>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63">
        <v>0</v>
      </c>
      <c r="Q57" s="33">
        <f t="shared" si="0"/>
        <v>0</v>
      </c>
      <c r="R57" s="34">
        <f>Q57+'8'!R57</f>
        <v>8</v>
      </c>
      <c r="S57" s="73">
        <f>'[1]9'!$R57</f>
        <v>19</v>
      </c>
      <c r="T57" s="68" t="s">
        <v>66</v>
      </c>
    </row>
    <row r="58" spans="1:20" ht="20.100000000000001" customHeight="1">
      <c r="A58" s="101" t="s">
        <v>67</v>
      </c>
      <c r="B58" s="92">
        <v>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4</v>
      </c>
      <c r="O58" s="30">
        <v>0</v>
      </c>
      <c r="P58" s="63">
        <v>0</v>
      </c>
      <c r="Q58" s="33">
        <f t="shared" si="0"/>
        <v>4</v>
      </c>
      <c r="R58" s="34">
        <f>Q58+'8'!R58</f>
        <v>13</v>
      </c>
      <c r="S58" s="73">
        <f>'[1]9'!$R58</f>
        <v>9</v>
      </c>
      <c r="T58" s="68" t="s">
        <v>68</v>
      </c>
    </row>
    <row r="59" spans="1:20" ht="20.100000000000001" customHeight="1">
      <c r="A59" s="100" t="s">
        <v>69</v>
      </c>
      <c r="B59" s="92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3">
        <v>1</v>
      </c>
      <c r="Q59" s="33">
        <f t="shared" si="0"/>
        <v>1</v>
      </c>
      <c r="R59" s="34">
        <f>Q59+'8'!R59</f>
        <v>3</v>
      </c>
      <c r="S59" s="73">
        <f>'[1]9'!$R59</f>
        <v>5</v>
      </c>
      <c r="T59" s="66" t="s">
        <v>70</v>
      </c>
    </row>
    <row r="60" spans="1:20" ht="20.100000000000001" customHeight="1">
      <c r="A60" s="100" t="s">
        <v>71</v>
      </c>
      <c r="B60" s="92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3">
        <v>0</v>
      </c>
      <c r="Q60" s="33">
        <f t="shared" si="0"/>
        <v>0</v>
      </c>
      <c r="R60" s="34">
        <f>Q60+'8'!R60</f>
        <v>0</v>
      </c>
      <c r="S60" s="73">
        <f>'[1]9'!$R60</f>
        <v>0</v>
      </c>
      <c r="T60" s="66" t="s">
        <v>72</v>
      </c>
    </row>
    <row r="61" spans="1:20" ht="20.100000000000001" customHeight="1">
      <c r="A61" s="100" t="s">
        <v>73</v>
      </c>
      <c r="B61" s="92">
        <v>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3">
        <v>0</v>
      </c>
      <c r="Q61" s="33">
        <f t="shared" si="0"/>
        <v>0</v>
      </c>
      <c r="R61" s="34">
        <f>Q61+'8'!R61</f>
        <v>0</v>
      </c>
      <c r="S61" s="73">
        <f>'[1]9'!$R61</f>
        <v>0</v>
      </c>
      <c r="T61" s="66" t="s">
        <v>74</v>
      </c>
    </row>
    <row r="62" spans="1:20" ht="20.100000000000001" customHeight="1">
      <c r="A62" s="100" t="s">
        <v>79</v>
      </c>
      <c r="B62" s="92">
        <v>0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63">
        <v>0</v>
      </c>
      <c r="Q62" s="33">
        <f t="shared" si="0"/>
        <v>0</v>
      </c>
      <c r="R62" s="34">
        <f>Q62+'8'!R62</f>
        <v>5</v>
      </c>
      <c r="S62" s="73">
        <f>'[1]9'!$R62</f>
        <v>6</v>
      </c>
      <c r="T62" s="66" t="s">
        <v>80</v>
      </c>
    </row>
    <row r="63" spans="1:20" ht="20.100000000000001" customHeight="1">
      <c r="A63" s="101" t="s">
        <v>81</v>
      </c>
      <c r="B63" s="92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63">
        <v>0</v>
      </c>
      <c r="Q63" s="33">
        <f t="shared" si="0"/>
        <v>0</v>
      </c>
      <c r="R63" s="34">
        <f>Q63+'8'!R63</f>
        <v>0</v>
      </c>
      <c r="S63" s="73">
        <f>'[1]9'!$R63</f>
        <v>1</v>
      </c>
      <c r="T63" s="68" t="s">
        <v>82</v>
      </c>
    </row>
    <row r="64" spans="1:20" ht="20.100000000000001" customHeight="1">
      <c r="A64" s="100" t="s">
        <v>83</v>
      </c>
      <c r="B64" s="92">
        <v>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63">
        <v>0</v>
      </c>
      <c r="Q64" s="33">
        <f t="shared" si="0"/>
        <v>0</v>
      </c>
      <c r="R64" s="34">
        <f>Q64+'8'!R64</f>
        <v>5</v>
      </c>
      <c r="S64" s="73">
        <f>'[1]9'!$R64</f>
        <v>2</v>
      </c>
      <c r="T64" s="66" t="s">
        <v>84</v>
      </c>
    </row>
    <row r="65" spans="1:20" ht="20.100000000000001" customHeight="1">
      <c r="A65" s="100" t="s">
        <v>85</v>
      </c>
      <c r="B65" s="92">
        <v>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63">
        <v>2</v>
      </c>
      <c r="Q65" s="33">
        <f t="shared" si="0"/>
        <v>3</v>
      </c>
      <c r="R65" s="34">
        <f>Q65+'8'!R65</f>
        <v>29</v>
      </c>
      <c r="S65" s="73">
        <f>'[1]9'!$R65</f>
        <v>25</v>
      </c>
      <c r="T65" s="66" t="s">
        <v>86</v>
      </c>
    </row>
    <row r="66" spans="1:20" ht="20.100000000000001" customHeight="1">
      <c r="A66" s="100" t="s">
        <v>75</v>
      </c>
      <c r="B66" s="92">
        <v>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63">
        <v>0</v>
      </c>
      <c r="Q66" s="33">
        <f t="shared" si="0"/>
        <v>0</v>
      </c>
      <c r="R66" s="34">
        <f>Q66+'8'!R66</f>
        <v>0</v>
      </c>
      <c r="S66" s="73">
        <f>'[1]9'!$R66</f>
        <v>0</v>
      </c>
      <c r="T66" s="66" t="s">
        <v>76</v>
      </c>
    </row>
    <row r="67" spans="1:20" ht="20.100000000000001" customHeight="1">
      <c r="A67" s="100" t="s">
        <v>77</v>
      </c>
      <c r="B67" s="92">
        <v>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63">
        <v>0</v>
      </c>
      <c r="Q67" s="33">
        <f t="shared" si="0"/>
        <v>1</v>
      </c>
      <c r="R67" s="34">
        <f>Q67+'8'!R67</f>
        <v>6</v>
      </c>
      <c r="S67" s="73">
        <f>'[1]9'!$R67</f>
        <v>1</v>
      </c>
      <c r="T67" s="66" t="s">
        <v>78</v>
      </c>
    </row>
    <row r="68" spans="1:20" ht="20.100000000000001" customHeight="1">
      <c r="A68" s="100" t="s">
        <v>88</v>
      </c>
      <c r="B68" s="92">
        <v>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29</v>
      </c>
      <c r="O68" s="30">
        <v>0</v>
      </c>
      <c r="P68" s="63">
        <v>0</v>
      </c>
      <c r="Q68" s="33">
        <f t="shared" si="0"/>
        <v>29</v>
      </c>
      <c r="R68" s="34">
        <f>Q68+'8'!R68</f>
        <v>172</v>
      </c>
      <c r="S68" s="73">
        <f>'[1]9'!$R68</f>
        <v>126</v>
      </c>
      <c r="T68" s="66" t="s">
        <v>89</v>
      </c>
    </row>
    <row r="69" spans="1:20" ht="20.100000000000001" customHeight="1">
      <c r="A69" s="100" t="s">
        <v>92</v>
      </c>
      <c r="B69" s="92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63">
        <v>0</v>
      </c>
      <c r="Q69" s="33">
        <f t="shared" si="0"/>
        <v>0</v>
      </c>
      <c r="R69" s="34">
        <f>Q69+'8'!R69</f>
        <v>1</v>
      </c>
      <c r="S69" s="73">
        <f>'[1]9'!$R69</f>
        <v>3</v>
      </c>
      <c r="T69" s="66" t="s">
        <v>93</v>
      </c>
    </row>
    <row r="70" spans="1:20" ht="20.100000000000001" customHeight="1">
      <c r="A70" s="100" t="s">
        <v>94</v>
      </c>
      <c r="B70" s="92">
        <v>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63">
        <v>0</v>
      </c>
      <c r="Q70" s="33">
        <f t="shared" si="0"/>
        <v>0</v>
      </c>
      <c r="R70" s="34">
        <f>Q70+'8'!R70</f>
        <v>5</v>
      </c>
      <c r="S70" s="73">
        <f>'[1]9'!$R70</f>
        <v>7</v>
      </c>
      <c r="T70" s="66" t="s">
        <v>95</v>
      </c>
    </row>
    <row r="71" spans="1:20" ht="20.100000000000001" customHeight="1">
      <c r="A71" s="100" t="s">
        <v>96</v>
      </c>
      <c r="B71" s="92">
        <v>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2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63">
        <v>0</v>
      </c>
      <c r="Q71" s="33">
        <f t="shared" si="0"/>
        <v>2</v>
      </c>
      <c r="R71" s="34">
        <f>Q71+'8'!R71</f>
        <v>70</v>
      </c>
      <c r="S71" s="73">
        <f>'[1]9'!$R71</f>
        <v>20</v>
      </c>
      <c r="T71" s="66" t="s">
        <v>97</v>
      </c>
    </row>
    <row r="72" spans="1:20" ht="20.100000000000001" customHeight="1">
      <c r="A72" s="100" t="s">
        <v>225</v>
      </c>
      <c r="B72" s="92">
        <v>0</v>
      </c>
      <c r="C72" s="92">
        <v>0</v>
      </c>
      <c r="D72" s="92">
        <v>0</v>
      </c>
      <c r="E72" s="92"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  <c r="K72" s="92">
        <v>0</v>
      </c>
      <c r="L72" s="92">
        <v>0</v>
      </c>
      <c r="M72" s="92">
        <v>0</v>
      </c>
      <c r="N72" s="92">
        <v>0</v>
      </c>
      <c r="O72" s="92">
        <v>0</v>
      </c>
      <c r="P72" s="92">
        <v>0</v>
      </c>
      <c r="Q72" s="40">
        <f t="shared" si="0"/>
        <v>0</v>
      </c>
      <c r="R72" s="31">
        <f>Q72+'8'!R72</f>
        <v>0</v>
      </c>
      <c r="S72" s="72">
        <f>'[1]9'!$R72</f>
        <v>0</v>
      </c>
      <c r="T72" s="66" t="s">
        <v>223</v>
      </c>
    </row>
    <row r="73" spans="1:20" ht="20.100000000000001" customHeight="1">
      <c r="A73" s="100" t="s">
        <v>226</v>
      </c>
      <c r="B73" s="92">
        <v>0</v>
      </c>
      <c r="C73" s="92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40">
        <f t="shared" si="0"/>
        <v>0</v>
      </c>
      <c r="R73" s="31">
        <f>Q73+'8'!R73</f>
        <v>0</v>
      </c>
      <c r="S73" s="72">
        <f>'[1]9'!$R73</f>
        <v>0</v>
      </c>
      <c r="T73" s="66" t="s">
        <v>224</v>
      </c>
    </row>
    <row r="74" spans="1:20" ht="20.100000000000001" customHeight="1">
      <c r="A74" s="101" t="s">
        <v>98</v>
      </c>
      <c r="B74" s="92">
        <v>1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1</v>
      </c>
      <c r="I74" s="30">
        <v>0</v>
      </c>
      <c r="J74" s="30">
        <v>0</v>
      </c>
      <c r="K74" s="30">
        <v>0</v>
      </c>
      <c r="L74" s="30">
        <v>1</v>
      </c>
      <c r="M74" s="30">
        <v>0</v>
      </c>
      <c r="N74" s="30">
        <v>0</v>
      </c>
      <c r="O74" s="30">
        <v>0</v>
      </c>
      <c r="P74" s="63">
        <v>0</v>
      </c>
      <c r="Q74" s="33">
        <f t="shared" si="0"/>
        <v>3</v>
      </c>
      <c r="R74" s="34">
        <f>Q74+'8'!R74</f>
        <v>49</v>
      </c>
      <c r="S74" s="73">
        <f>'[1]9'!$R74</f>
        <v>14</v>
      </c>
      <c r="T74" s="68" t="s">
        <v>99</v>
      </c>
    </row>
    <row r="75" spans="1:20" ht="20.100000000000001" customHeight="1">
      <c r="A75" s="101" t="s">
        <v>100</v>
      </c>
      <c r="B75" s="92">
        <v>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1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63">
        <v>0</v>
      </c>
      <c r="Q75" s="33">
        <f t="shared" si="0"/>
        <v>1</v>
      </c>
      <c r="R75" s="34">
        <f>Q75+'8'!R75</f>
        <v>10</v>
      </c>
      <c r="S75" s="73">
        <f>'[1]9'!$R75</f>
        <v>670</v>
      </c>
      <c r="T75" s="68" t="s">
        <v>101</v>
      </c>
    </row>
    <row r="76" spans="1:20" ht="20.100000000000001" customHeight="1">
      <c r="A76" s="100" t="s">
        <v>102</v>
      </c>
      <c r="B76" s="92">
        <v>0</v>
      </c>
      <c r="C76" s="92">
        <v>0</v>
      </c>
      <c r="D76" s="92">
        <v>0</v>
      </c>
      <c r="E76" s="92">
        <v>0</v>
      </c>
      <c r="F76" s="92">
        <v>0</v>
      </c>
      <c r="G76" s="92">
        <v>0</v>
      </c>
      <c r="H76" s="92">
        <v>0</v>
      </c>
      <c r="I76" s="92">
        <v>0</v>
      </c>
      <c r="J76" s="92">
        <v>0</v>
      </c>
      <c r="K76" s="92">
        <v>0</v>
      </c>
      <c r="L76" s="92">
        <v>0</v>
      </c>
      <c r="M76" s="92">
        <v>0</v>
      </c>
      <c r="N76" s="92">
        <v>0</v>
      </c>
      <c r="O76" s="92">
        <v>0</v>
      </c>
      <c r="P76" s="92">
        <v>0</v>
      </c>
      <c r="Q76" s="40">
        <f t="shared" si="0"/>
        <v>0</v>
      </c>
      <c r="R76" s="31">
        <f>Q76+'8'!R76</f>
        <v>0</v>
      </c>
      <c r="S76" s="72">
        <f>'[1]9'!$R76</f>
        <v>0</v>
      </c>
      <c r="T76" s="66" t="s">
        <v>103</v>
      </c>
    </row>
    <row r="77" spans="1:20" ht="20.100000000000001" customHeight="1">
      <c r="A77" s="100" t="s">
        <v>104</v>
      </c>
      <c r="B77" s="92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63">
        <v>0</v>
      </c>
      <c r="Q77" s="33">
        <f t="shared" si="0"/>
        <v>0</v>
      </c>
      <c r="R77" s="34">
        <f>Q77+'8'!R77</f>
        <v>0</v>
      </c>
      <c r="S77" s="73">
        <f>'[1]9'!$R77</f>
        <v>0</v>
      </c>
      <c r="T77" s="66" t="s">
        <v>105</v>
      </c>
    </row>
    <row r="78" spans="1:20" ht="20.100000000000001" customHeight="1">
      <c r="A78" s="100" t="s">
        <v>106</v>
      </c>
      <c r="B78" s="92">
        <v>0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63">
        <v>0</v>
      </c>
      <c r="Q78" s="33">
        <f t="shared" si="0"/>
        <v>0</v>
      </c>
      <c r="R78" s="34">
        <f>Q78+'8'!R78</f>
        <v>28</v>
      </c>
      <c r="S78" s="73">
        <f>'[1]9'!$R78</f>
        <v>43</v>
      </c>
      <c r="T78" s="66" t="s">
        <v>107</v>
      </c>
    </row>
    <row r="79" spans="1:20" ht="20.100000000000001" customHeight="1">
      <c r="A79" s="100" t="s">
        <v>108</v>
      </c>
      <c r="B79" s="92">
        <v>0</v>
      </c>
      <c r="C79" s="92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0</v>
      </c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40">
        <f t="shared" si="0"/>
        <v>0</v>
      </c>
      <c r="R79" s="31">
        <f>Q79+'8'!R79</f>
        <v>0</v>
      </c>
      <c r="S79" s="72">
        <f>'[1]9'!$R79</f>
        <v>0</v>
      </c>
      <c r="T79" s="66" t="s">
        <v>109</v>
      </c>
    </row>
    <row r="80" spans="1:20" ht="20.100000000000001" customHeight="1">
      <c r="A80" s="100" t="s">
        <v>87</v>
      </c>
      <c r="B80" s="92">
        <v>0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63">
        <v>0</v>
      </c>
      <c r="Q80" s="33">
        <f t="shared" si="0"/>
        <v>0</v>
      </c>
      <c r="R80" s="34">
        <f>Q80+'8'!R80</f>
        <v>0</v>
      </c>
      <c r="S80" s="73">
        <f>'[1]9'!$R80</f>
        <v>1</v>
      </c>
      <c r="T80" s="66" t="s">
        <v>216</v>
      </c>
    </row>
    <row r="81" spans="1:20" ht="20.100000000000001" customHeight="1">
      <c r="A81" s="100" t="s">
        <v>110</v>
      </c>
      <c r="B81" s="92">
        <v>0</v>
      </c>
      <c r="C81" s="92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0</v>
      </c>
      <c r="J81" s="92">
        <v>0</v>
      </c>
      <c r="K81" s="92">
        <v>0</v>
      </c>
      <c r="L81" s="92">
        <v>0</v>
      </c>
      <c r="M81" s="92">
        <v>0</v>
      </c>
      <c r="N81" s="92">
        <v>0</v>
      </c>
      <c r="O81" s="92">
        <v>0</v>
      </c>
      <c r="P81" s="92">
        <v>0</v>
      </c>
      <c r="Q81" s="40">
        <f t="shared" si="0"/>
        <v>0</v>
      </c>
      <c r="R81" s="31">
        <f>Q81+'8'!R81</f>
        <v>0</v>
      </c>
      <c r="S81" s="72">
        <f>'[1]9'!$R81</f>
        <v>0</v>
      </c>
      <c r="T81" s="66" t="s">
        <v>111</v>
      </c>
    </row>
    <row r="82" spans="1:20" ht="20.100000000000001" customHeight="1">
      <c r="A82" s="100" t="s">
        <v>112</v>
      </c>
      <c r="B82" s="92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2</v>
      </c>
      <c r="I82" s="30">
        <v>0</v>
      </c>
      <c r="J82" s="30">
        <v>0</v>
      </c>
      <c r="K82" s="30">
        <v>8</v>
      </c>
      <c r="L82" s="30">
        <v>0</v>
      </c>
      <c r="M82" s="30">
        <v>0</v>
      </c>
      <c r="N82" s="30">
        <v>20</v>
      </c>
      <c r="O82" s="30">
        <v>0</v>
      </c>
      <c r="P82" s="63">
        <v>1</v>
      </c>
      <c r="Q82" s="33">
        <f t="shared" si="0"/>
        <v>31</v>
      </c>
      <c r="R82" s="34">
        <f>Q82+'8'!R82</f>
        <v>488</v>
      </c>
      <c r="S82" s="73">
        <f>'[1]9'!$R82</f>
        <v>284</v>
      </c>
      <c r="T82" s="66" t="s">
        <v>113</v>
      </c>
    </row>
    <row r="83" spans="1:20" ht="20.100000000000001" customHeight="1">
      <c r="A83" s="102" t="s">
        <v>114</v>
      </c>
      <c r="B83" s="92">
        <v>0</v>
      </c>
      <c r="C83" s="92">
        <v>0</v>
      </c>
      <c r="D83" s="9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0</v>
      </c>
      <c r="M83" s="92">
        <v>0</v>
      </c>
      <c r="N83" s="92">
        <v>0</v>
      </c>
      <c r="O83" s="92">
        <v>0</v>
      </c>
      <c r="P83" s="92">
        <v>0</v>
      </c>
      <c r="Q83" s="40">
        <f t="shared" si="0"/>
        <v>0</v>
      </c>
      <c r="R83" s="31">
        <f>Q83+'8'!R83</f>
        <v>0</v>
      </c>
      <c r="S83" s="72">
        <f>'[1]9'!$R83</f>
        <v>0</v>
      </c>
      <c r="T83" s="69" t="s">
        <v>115</v>
      </c>
    </row>
    <row r="84" spans="1:20" ht="20.100000000000001" customHeight="1" thickBot="1">
      <c r="A84" s="103" t="s">
        <v>116</v>
      </c>
      <c r="B84" s="92">
        <v>0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1</v>
      </c>
      <c r="L84" s="30">
        <v>0</v>
      </c>
      <c r="M84" s="30">
        <v>0</v>
      </c>
      <c r="N84" s="30">
        <v>2</v>
      </c>
      <c r="O84" s="30">
        <v>0</v>
      </c>
      <c r="P84" s="63">
        <v>1</v>
      </c>
      <c r="Q84" s="37">
        <f t="shared" si="0"/>
        <v>4</v>
      </c>
      <c r="R84" s="77">
        <f>Q84+'8'!R84</f>
        <v>21</v>
      </c>
      <c r="S84" s="75">
        <f>'[1]9'!$R84</f>
        <v>8</v>
      </c>
      <c r="T84" s="70" t="s">
        <v>117</v>
      </c>
    </row>
    <row r="85" spans="1:20" ht="105.2" customHeight="1" thickTop="1">
      <c r="A85" s="96" t="s">
        <v>6</v>
      </c>
      <c r="B85" s="93" t="s">
        <v>22</v>
      </c>
      <c r="C85" s="17" t="s">
        <v>11</v>
      </c>
      <c r="D85" s="17" t="s">
        <v>12</v>
      </c>
      <c r="E85" s="17" t="s">
        <v>10</v>
      </c>
      <c r="F85" s="17" t="s">
        <v>8</v>
      </c>
      <c r="G85" s="17" t="s">
        <v>9</v>
      </c>
      <c r="H85" s="17" t="s">
        <v>14</v>
      </c>
      <c r="I85" s="17" t="s">
        <v>13</v>
      </c>
      <c r="J85" s="17" t="s">
        <v>16</v>
      </c>
      <c r="K85" s="17" t="s">
        <v>17</v>
      </c>
      <c r="L85" s="17" t="s">
        <v>19</v>
      </c>
      <c r="M85" s="17" t="s">
        <v>18</v>
      </c>
      <c r="N85" s="17" t="s">
        <v>15</v>
      </c>
      <c r="O85" s="17" t="s">
        <v>21</v>
      </c>
      <c r="P85" s="50" t="s">
        <v>20</v>
      </c>
      <c r="Q85" s="18">
        <v>2020</v>
      </c>
      <c r="R85" s="19">
        <v>2020</v>
      </c>
      <c r="S85" s="38">
        <v>2019</v>
      </c>
      <c r="T85" s="39" t="s">
        <v>7</v>
      </c>
    </row>
    <row r="86" spans="1:20" ht="82.5" customHeight="1" thickBot="1">
      <c r="A86" s="104">
        <v>9</v>
      </c>
      <c r="B86" s="94" t="s">
        <v>37</v>
      </c>
      <c r="C86" s="21" t="s">
        <v>26</v>
      </c>
      <c r="D86" s="21" t="s">
        <v>27</v>
      </c>
      <c r="E86" s="21" t="s">
        <v>25</v>
      </c>
      <c r="F86" s="21" t="s">
        <v>23</v>
      </c>
      <c r="G86" s="21" t="s">
        <v>24</v>
      </c>
      <c r="H86" s="21" t="s">
        <v>29</v>
      </c>
      <c r="I86" s="21" t="s">
        <v>28</v>
      </c>
      <c r="J86" s="21" t="s">
        <v>31</v>
      </c>
      <c r="K86" s="21" t="s">
        <v>32</v>
      </c>
      <c r="L86" s="21" t="s">
        <v>34</v>
      </c>
      <c r="M86" s="21" t="s">
        <v>33</v>
      </c>
      <c r="N86" s="21" t="s">
        <v>30</v>
      </c>
      <c r="O86" s="21" t="s">
        <v>36</v>
      </c>
      <c r="P86" s="22" t="s">
        <v>35</v>
      </c>
      <c r="Q86" s="23" t="s">
        <v>0</v>
      </c>
      <c r="R86" s="24" t="s">
        <v>38</v>
      </c>
      <c r="S86" s="25" t="s">
        <v>38</v>
      </c>
      <c r="T86" s="26">
        <v>9</v>
      </c>
    </row>
    <row r="87" spans="1:20" ht="20.100000000000001" customHeight="1">
      <c r="A87" s="100" t="s">
        <v>118</v>
      </c>
      <c r="B87" s="92">
        <v>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63">
        <v>0</v>
      </c>
      <c r="Q87" s="40">
        <f t="shared" ref="Q87:Q128" si="1">SUM(B87:P87)</f>
        <v>0</v>
      </c>
      <c r="R87" s="34">
        <f>Q87+'8'!R87</f>
        <v>0</v>
      </c>
      <c r="S87" s="73">
        <f>'[1]9'!$R87</f>
        <v>2</v>
      </c>
      <c r="T87" s="65" t="s">
        <v>119</v>
      </c>
    </row>
    <row r="88" spans="1:20" ht="20.100000000000001" customHeight="1">
      <c r="A88" s="100" t="s">
        <v>120</v>
      </c>
      <c r="B88" s="92">
        <v>0</v>
      </c>
      <c r="C88" s="30">
        <v>0</v>
      </c>
      <c r="D88" s="30">
        <v>0</v>
      </c>
      <c r="E88" s="30">
        <v>0</v>
      </c>
      <c r="F88" s="30">
        <v>1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1</v>
      </c>
      <c r="P88" s="63">
        <v>0</v>
      </c>
      <c r="Q88" s="33">
        <f t="shared" si="1"/>
        <v>2</v>
      </c>
      <c r="R88" s="34">
        <f>Q88+'8'!R88</f>
        <v>31</v>
      </c>
      <c r="S88" s="73">
        <f>'[1]9'!$R88</f>
        <v>75</v>
      </c>
      <c r="T88" s="66" t="s">
        <v>121</v>
      </c>
    </row>
    <row r="89" spans="1:20" ht="20.100000000000001" customHeight="1">
      <c r="A89" s="100" t="s">
        <v>122</v>
      </c>
      <c r="B89" s="92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63">
        <v>0</v>
      </c>
      <c r="Q89" s="33">
        <f t="shared" si="1"/>
        <v>0</v>
      </c>
      <c r="R89" s="34">
        <f>Q89+'8'!R89</f>
        <v>5</v>
      </c>
      <c r="S89" s="73">
        <f>'[1]9'!$R89</f>
        <v>4</v>
      </c>
      <c r="T89" s="66" t="s">
        <v>123</v>
      </c>
    </row>
    <row r="90" spans="1:20" ht="20.100000000000001" customHeight="1">
      <c r="A90" s="100" t="s">
        <v>124</v>
      </c>
      <c r="B90" s="92">
        <v>1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30">
        <v>3</v>
      </c>
      <c r="L90" s="30">
        <v>1</v>
      </c>
      <c r="M90" s="30">
        <v>0</v>
      </c>
      <c r="N90" s="30">
        <v>0</v>
      </c>
      <c r="O90" s="30">
        <v>0</v>
      </c>
      <c r="P90" s="63">
        <v>0</v>
      </c>
      <c r="Q90" s="33">
        <f t="shared" si="1"/>
        <v>5</v>
      </c>
      <c r="R90" s="34">
        <f>Q90+'8'!R90</f>
        <v>28</v>
      </c>
      <c r="S90" s="73">
        <f>'[1]9'!$R90</f>
        <v>19</v>
      </c>
      <c r="T90" s="66" t="s">
        <v>125</v>
      </c>
    </row>
    <row r="91" spans="1:20" ht="20.100000000000001" customHeight="1">
      <c r="A91" s="100" t="s">
        <v>126</v>
      </c>
      <c r="B91" s="92">
        <v>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63">
        <v>0</v>
      </c>
      <c r="Q91" s="33">
        <f t="shared" si="1"/>
        <v>0</v>
      </c>
      <c r="R91" s="34">
        <f>Q91+'8'!R91</f>
        <v>0</v>
      </c>
      <c r="S91" s="73">
        <f>'[1]9'!$R91</f>
        <v>1</v>
      </c>
      <c r="T91" s="66" t="s">
        <v>127</v>
      </c>
    </row>
    <row r="92" spans="1:20" ht="20.100000000000001" customHeight="1">
      <c r="A92" s="100" t="s">
        <v>128</v>
      </c>
      <c r="B92" s="92">
        <v>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63">
        <v>0</v>
      </c>
      <c r="Q92" s="33">
        <f t="shared" si="1"/>
        <v>0</v>
      </c>
      <c r="R92" s="34">
        <f>Q92+'8'!R92</f>
        <v>0</v>
      </c>
      <c r="S92" s="73">
        <f>'[1]9'!$R92</f>
        <v>0</v>
      </c>
      <c r="T92" s="66" t="s">
        <v>129</v>
      </c>
    </row>
    <row r="93" spans="1:20" ht="20.100000000000001" customHeight="1">
      <c r="A93" s="100" t="s">
        <v>130</v>
      </c>
      <c r="B93" s="92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1</v>
      </c>
      <c r="L93" s="30">
        <v>0</v>
      </c>
      <c r="M93" s="30">
        <v>0</v>
      </c>
      <c r="N93" s="30">
        <v>0</v>
      </c>
      <c r="O93" s="30">
        <v>0</v>
      </c>
      <c r="P93" s="63">
        <v>0</v>
      </c>
      <c r="Q93" s="33">
        <f t="shared" si="1"/>
        <v>1</v>
      </c>
      <c r="R93" s="34">
        <f>Q93+'8'!R93</f>
        <v>22</v>
      </c>
      <c r="S93" s="73">
        <f>'[1]9'!$R93</f>
        <v>14</v>
      </c>
      <c r="T93" s="66" t="s">
        <v>131</v>
      </c>
    </row>
    <row r="94" spans="1:20" ht="20.100000000000001" customHeight="1">
      <c r="A94" s="100" t="s">
        <v>132</v>
      </c>
      <c r="B94" s="92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1</v>
      </c>
      <c r="L94" s="30">
        <v>0</v>
      </c>
      <c r="M94" s="30">
        <v>0</v>
      </c>
      <c r="N94" s="30">
        <v>0</v>
      </c>
      <c r="O94" s="30">
        <v>0</v>
      </c>
      <c r="P94" s="63">
        <v>0</v>
      </c>
      <c r="Q94" s="33">
        <f t="shared" si="1"/>
        <v>1</v>
      </c>
      <c r="R94" s="34">
        <f>Q94+'8'!R94</f>
        <v>25</v>
      </c>
      <c r="S94" s="73">
        <f>'[1]9'!$R94</f>
        <v>8</v>
      </c>
      <c r="T94" s="66" t="s">
        <v>133</v>
      </c>
    </row>
    <row r="95" spans="1:20" ht="20.100000000000001" customHeight="1">
      <c r="A95" s="100" t="s">
        <v>134</v>
      </c>
      <c r="B95" s="92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4</v>
      </c>
      <c r="L95" s="30">
        <v>0</v>
      </c>
      <c r="M95" s="30">
        <v>0</v>
      </c>
      <c r="N95" s="30">
        <v>0</v>
      </c>
      <c r="O95" s="30">
        <v>0</v>
      </c>
      <c r="P95" s="63">
        <v>0</v>
      </c>
      <c r="Q95" s="33">
        <f t="shared" si="1"/>
        <v>4</v>
      </c>
      <c r="R95" s="34">
        <f>Q95+'8'!R95</f>
        <v>9</v>
      </c>
      <c r="S95" s="73">
        <f>'[1]9'!$R95</f>
        <v>2</v>
      </c>
      <c r="T95" s="66" t="s">
        <v>135</v>
      </c>
    </row>
    <row r="96" spans="1:20" ht="20.100000000000001" customHeight="1">
      <c r="A96" s="100" t="s">
        <v>136</v>
      </c>
      <c r="B96" s="92">
        <v>3</v>
      </c>
      <c r="C96" s="30">
        <v>0</v>
      </c>
      <c r="D96" s="30">
        <v>0</v>
      </c>
      <c r="E96" s="30">
        <v>1</v>
      </c>
      <c r="F96" s="30">
        <v>1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2</v>
      </c>
      <c r="O96" s="30">
        <v>0</v>
      </c>
      <c r="P96" s="63">
        <v>0</v>
      </c>
      <c r="Q96" s="33">
        <f t="shared" si="1"/>
        <v>7</v>
      </c>
      <c r="R96" s="34">
        <f>Q96+'8'!R96</f>
        <v>152</v>
      </c>
      <c r="S96" s="73">
        <f>'[1]9'!$R96</f>
        <v>433</v>
      </c>
      <c r="T96" s="66" t="s">
        <v>137</v>
      </c>
    </row>
    <row r="97" spans="1:20" ht="20.100000000000001" customHeight="1">
      <c r="A97" s="100" t="s">
        <v>138</v>
      </c>
      <c r="B97" s="92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1</v>
      </c>
      <c r="O97" s="30">
        <v>1</v>
      </c>
      <c r="P97" s="63">
        <v>0</v>
      </c>
      <c r="Q97" s="33">
        <f t="shared" si="1"/>
        <v>2</v>
      </c>
      <c r="R97" s="34">
        <f>Q97+'8'!R97</f>
        <v>98</v>
      </c>
      <c r="S97" s="73">
        <f>'[1]9'!$R97</f>
        <v>6</v>
      </c>
      <c r="T97" s="66" t="s">
        <v>139</v>
      </c>
    </row>
    <row r="98" spans="1:20" ht="20.100000000000001" customHeight="1">
      <c r="A98" s="100" t="s">
        <v>140</v>
      </c>
      <c r="B98" s="92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1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1</v>
      </c>
      <c r="O98" s="30">
        <v>0</v>
      </c>
      <c r="P98" s="63">
        <v>0</v>
      </c>
      <c r="Q98" s="33">
        <f t="shared" si="1"/>
        <v>2</v>
      </c>
      <c r="R98" s="34">
        <f>Q98+'8'!R98</f>
        <v>65</v>
      </c>
      <c r="S98" s="73">
        <f>'[1]9'!$R98</f>
        <v>19</v>
      </c>
      <c r="T98" s="66" t="s">
        <v>141</v>
      </c>
    </row>
    <row r="99" spans="1:20" ht="20.100000000000001" customHeight="1">
      <c r="A99" s="100" t="s">
        <v>142</v>
      </c>
      <c r="B99" s="92">
        <v>0</v>
      </c>
      <c r="C99" s="92">
        <v>0</v>
      </c>
      <c r="D99" s="92">
        <v>0</v>
      </c>
      <c r="E99" s="92"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2">
        <v>0</v>
      </c>
      <c r="Q99" s="40">
        <f t="shared" si="1"/>
        <v>0</v>
      </c>
      <c r="R99" s="31">
        <f>Q99+'8'!R99</f>
        <v>1</v>
      </c>
      <c r="S99" s="72">
        <f>'[1]9'!$R99</f>
        <v>0</v>
      </c>
      <c r="T99" s="66" t="s">
        <v>143</v>
      </c>
    </row>
    <row r="100" spans="1:20" ht="20.100000000000001" customHeight="1">
      <c r="A100" s="100" t="s">
        <v>144</v>
      </c>
      <c r="B100" s="92">
        <v>0</v>
      </c>
      <c r="C100" s="92">
        <v>0</v>
      </c>
      <c r="D100" s="92">
        <v>0</v>
      </c>
      <c r="E100" s="92">
        <v>0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2">
        <v>0</v>
      </c>
      <c r="M100" s="92">
        <v>0</v>
      </c>
      <c r="N100" s="92">
        <v>0</v>
      </c>
      <c r="O100" s="92">
        <v>0</v>
      </c>
      <c r="P100" s="92">
        <v>0</v>
      </c>
      <c r="Q100" s="40">
        <f t="shared" si="1"/>
        <v>0</v>
      </c>
      <c r="R100" s="31">
        <f>Q100+'8'!R100</f>
        <v>1</v>
      </c>
      <c r="S100" s="72">
        <f>'[1]9'!$R100</f>
        <v>1</v>
      </c>
      <c r="T100" s="66" t="s">
        <v>145</v>
      </c>
    </row>
    <row r="101" spans="1:20" ht="20.100000000000001" customHeight="1">
      <c r="A101" s="100" t="s">
        <v>146</v>
      </c>
      <c r="B101" s="92">
        <v>0</v>
      </c>
      <c r="C101" s="92">
        <v>0</v>
      </c>
      <c r="D101" s="92">
        <v>0</v>
      </c>
      <c r="E101" s="92"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2">
        <v>0</v>
      </c>
      <c r="Q101" s="40">
        <f t="shared" si="1"/>
        <v>0</v>
      </c>
      <c r="R101" s="31">
        <f>Q101+'8'!R101</f>
        <v>0</v>
      </c>
      <c r="S101" s="72">
        <f>'[1]9'!$R101</f>
        <v>0</v>
      </c>
      <c r="T101" s="66" t="s">
        <v>147</v>
      </c>
    </row>
    <row r="102" spans="1:20" ht="20.100000000000001" customHeight="1">
      <c r="A102" s="100" t="s">
        <v>148</v>
      </c>
      <c r="B102" s="92">
        <v>0</v>
      </c>
      <c r="C102" s="92">
        <v>0</v>
      </c>
      <c r="D102" s="9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2">
        <v>0</v>
      </c>
      <c r="Q102" s="40">
        <f t="shared" si="1"/>
        <v>0</v>
      </c>
      <c r="R102" s="31">
        <f>Q102+'8'!R102</f>
        <v>0</v>
      </c>
      <c r="S102" s="72">
        <f>'[1]9'!$R102</f>
        <v>0</v>
      </c>
      <c r="T102" s="66" t="s">
        <v>149</v>
      </c>
    </row>
    <row r="103" spans="1:20" ht="20.100000000000001" customHeight="1">
      <c r="A103" s="100" t="s">
        <v>150</v>
      </c>
      <c r="B103" s="92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1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63">
        <v>0</v>
      </c>
      <c r="Q103" s="33">
        <f t="shared" si="1"/>
        <v>1</v>
      </c>
      <c r="R103" s="34">
        <f>Q103+'8'!R103</f>
        <v>51</v>
      </c>
      <c r="S103" s="73">
        <f>'[1]9'!$R103</f>
        <v>49</v>
      </c>
      <c r="T103" s="66" t="s">
        <v>151</v>
      </c>
    </row>
    <row r="104" spans="1:20" ht="20.100000000000001" customHeight="1">
      <c r="A104" s="100" t="s">
        <v>152</v>
      </c>
      <c r="B104" s="92">
        <v>0</v>
      </c>
      <c r="C104" s="92">
        <v>0</v>
      </c>
      <c r="D104" s="92">
        <v>0</v>
      </c>
      <c r="E104" s="92">
        <v>0</v>
      </c>
      <c r="F104" s="92">
        <v>0</v>
      </c>
      <c r="G104" s="92">
        <v>0</v>
      </c>
      <c r="H104" s="92">
        <v>0</v>
      </c>
      <c r="I104" s="92">
        <v>0</v>
      </c>
      <c r="J104" s="92">
        <v>0</v>
      </c>
      <c r="K104" s="92">
        <v>0</v>
      </c>
      <c r="L104" s="92">
        <v>0</v>
      </c>
      <c r="M104" s="92">
        <v>0</v>
      </c>
      <c r="N104" s="92">
        <v>0</v>
      </c>
      <c r="O104" s="92">
        <v>0</v>
      </c>
      <c r="P104" s="92">
        <v>0</v>
      </c>
      <c r="Q104" s="40">
        <f t="shared" si="1"/>
        <v>0</v>
      </c>
      <c r="R104" s="31">
        <f>Q104+'8'!R104</f>
        <v>8</v>
      </c>
      <c r="S104" s="72">
        <f>'[1]9'!$R104</f>
        <v>0</v>
      </c>
      <c r="T104" s="66" t="s">
        <v>153</v>
      </c>
    </row>
    <row r="105" spans="1:20" ht="20.100000000000001" customHeight="1">
      <c r="A105" s="100" t="s">
        <v>154</v>
      </c>
      <c r="B105" s="92">
        <v>0</v>
      </c>
      <c r="C105" s="92">
        <v>0</v>
      </c>
      <c r="D105" s="92">
        <v>0</v>
      </c>
      <c r="E105" s="92"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2">
        <v>0</v>
      </c>
      <c r="M105" s="92">
        <v>0</v>
      </c>
      <c r="N105" s="92">
        <v>0</v>
      </c>
      <c r="O105" s="92">
        <v>0</v>
      </c>
      <c r="P105" s="92">
        <v>0</v>
      </c>
      <c r="Q105" s="40">
        <f t="shared" si="1"/>
        <v>0</v>
      </c>
      <c r="R105" s="31">
        <f>Q105+'8'!R105</f>
        <v>0</v>
      </c>
      <c r="S105" s="72">
        <f>'[1]9'!$R105</f>
        <v>0</v>
      </c>
      <c r="T105" s="66" t="s">
        <v>155</v>
      </c>
    </row>
    <row r="106" spans="1:20" ht="20.100000000000001" customHeight="1">
      <c r="A106" s="100" t="s">
        <v>156</v>
      </c>
      <c r="B106" s="92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63">
        <v>0</v>
      </c>
      <c r="Q106" s="33">
        <f t="shared" si="1"/>
        <v>0</v>
      </c>
      <c r="R106" s="34">
        <f>Q106+'8'!R106</f>
        <v>0</v>
      </c>
      <c r="S106" s="73">
        <f>'[1]9'!$R106</f>
        <v>4</v>
      </c>
      <c r="T106" s="66" t="s">
        <v>157</v>
      </c>
    </row>
    <row r="107" spans="1:20" ht="20.100000000000001" customHeight="1">
      <c r="A107" s="100" t="s">
        <v>158</v>
      </c>
      <c r="B107" s="92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1</v>
      </c>
      <c r="M107" s="30">
        <v>0</v>
      </c>
      <c r="N107" s="30">
        <v>0</v>
      </c>
      <c r="O107" s="30">
        <v>0</v>
      </c>
      <c r="P107" s="63">
        <v>0</v>
      </c>
      <c r="Q107" s="33">
        <f t="shared" si="1"/>
        <v>1</v>
      </c>
      <c r="R107" s="34">
        <f>Q107+'8'!R107</f>
        <v>4</v>
      </c>
      <c r="S107" s="73">
        <f>'[1]9'!$R107</f>
        <v>7</v>
      </c>
      <c r="T107" s="66" t="s">
        <v>159</v>
      </c>
    </row>
    <row r="108" spans="1:20" ht="20.100000000000001" customHeight="1">
      <c r="A108" s="100" t="s">
        <v>160</v>
      </c>
      <c r="B108" s="92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63">
        <v>0</v>
      </c>
      <c r="Q108" s="33">
        <f t="shared" si="1"/>
        <v>0</v>
      </c>
      <c r="R108" s="34">
        <f>Q108+'8'!R108</f>
        <v>2</v>
      </c>
      <c r="S108" s="73">
        <f>'[1]9'!$R108</f>
        <v>1</v>
      </c>
      <c r="T108" s="66" t="s">
        <v>161</v>
      </c>
    </row>
    <row r="109" spans="1:20" ht="20.100000000000001" customHeight="1">
      <c r="A109" s="100" t="s">
        <v>219</v>
      </c>
      <c r="B109" s="92">
        <v>0</v>
      </c>
      <c r="C109" s="92">
        <v>0</v>
      </c>
      <c r="D109" s="92">
        <v>0</v>
      </c>
      <c r="E109" s="92">
        <v>0</v>
      </c>
      <c r="F109" s="92">
        <v>0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2">
        <v>0</v>
      </c>
      <c r="M109" s="92">
        <v>0</v>
      </c>
      <c r="N109" s="92">
        <v>0</v>
      </c>
      <c r="O109" s="92">
        <v>0</v>
      </c>
      <c r="P109" s="92">
        <v>0</v>
      </c>
      <c r="Q109" s="40">
        <f t="shared" si="1"/>
        <v>0</v>
      </c>
      <c r="R109" s="32">
        <f>Q109+'8'!R109</f>
        <v>0</v>
      </c>
      <c r="S109" s="72">
        <f>'[1]9'!$R109</f>
        <v>0</v>
      </c>
      <c r="T109" s="66" t="s">
        <v>217</v>
      </c>
    </row>
    <row r="110" spans="1:20" ht="20.100000000000001" customHeight="1">
      <c r="A110" s="100" t="s">
        <v>220</v>
      </c>
      <c r="B110" s="92">
        <v>0</v>
      </c>
      <c r="C110" s="92">
        <v>0</v>
      </c>
      <c r="D110" s="92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  <c r="K110" s="92">
        <v>0</v>
      </c>
      <c r="L110" s="92">
        <v>0</v>
      </c>
      <c r="M110" s="92">
        <v>0</v>
      </c>
      <c r="N110" s="92">
        <v>0</v>
      </c>
      <c r="O110" s="92">
        <v>0</v>
      </c>
      <c r="P110" s="92">
        <v>0</v>
      </c>
      <c r="Q110" s="40">
        <f t="shared" si="1"/>
        <v>0</v>
      </c>
      <c r="R110" s="42">
        <f>Q110+'8'!R110</f>
        <v>0</v>
      </c>
      <c r="S110" s="72">
        <f>'[1]9'!$R110</f>
        <v>0</v>
      </c>
      <c r="T110" s="66" t="s">
        <v>218</v>
      </c>
    </row>
    <row r="111" spans="1:20" s="43" customFormat="1" ht="20.100000000000001" customHeight="1" thickBot="1">
      <c r="A111" s="100" t="s">
        <v>162</v>
      </c>
      <c r="B111" s="92">
        <v>0</v>
      </c>
      <c r="C111" s="92">
        <v>0</v>
      </c>
      <c r="D111" s="92">
        <v>0</v>
      </c>
      <c r="E111" s="92">
        <v>0</v>
      </c>
      <c r="F111" s="92">
        <v>0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2">
        <v>0</v>
      </c>
      <c r="M111" s="92">
        <v>0</v>
      </c>
      <c r="N111" s="92">
        <v>0</v>
      </c>
      <c r="O111" s="92">
        <v>0</v>
      </c>
      <c r="P111" s="92">
        <v>0</v>
      </c>
      <c r="Q111" s="40">
        <f t="shared" si="1"/>
        <v>0</v>
      </c>
      <c r="R111" s="42">
        <f>Q111+'8'!R111</f>
        <v>0</v>
      </c>
      <c r="S111" s="72">
        <f>'[1]9'!$R111</f>
        <v>0</v>
      </c>
      <c r="T111" s="66" t="s">
        <v>163</v>
      </c>
    </row>
    <row r="112" spans="1:20" ht="20.100000000000001" customHeight="1" thickTop="1">
      <c r="A112" s="100" t="s">
        <v>164</v>
      </c>
      <c r="B112" s="92">
        <v>0</v>
      </c>
      <c r="C112" s="92">
        <v>0</v>
      </c>
      <c r="D112" s="92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0</v>
      </c>
      <c r="K112" s="92">
        <v>0</v>
      </c>
      <c r="L112" s="92">
        <v>0</v>
      </c>
      <c r="M112" s="92">
        <v>0</v>
      </c>
      <c r="N112" s="92">
        <v>0</v>
      </c>
      <c r="O112" s="92">
        <v>0</v>
      </c>
      <c r="P112" s="92">
        <v>0</v>
      </c>
      <c r="Q112" s="40">
        <f t="shared" si="1"/>
        <v>0</v>
      </c>
      <c r="R112" s="42">
        <f>Q112+'8'!R112</f>
        <v>0</v>
      </c>
      <c r="S112" s="72">
        <f>'[1]9'!$R112</f>
        <v>0</v>
      </c>
      <c r="T112" s="66" t="s">
        <v>165</v>
      </c>
    </row>
    <row r="113" spans="1:21" ht="20.100000000000001" customHeight="1">
      <c r="A113" s="100" t="s">
        <v>166</v>
      </c>
      <c r="B113" s="92">
        <v>31</v>
      </c>
      <c r="C113" s="30">
        <v>0</v>
      </c>
      <c r="D113" s="30">
        <v>0</v>
      </c>
      <c r="E113" s="30">
        <v>3</v>
      </c>
      <c r="F113" s="30">
        <v>3</v>
      </c>
      <c r="G113" s="30">
        <v>2</v>
      </c>
      <c r="H113" s="30">
        <v>4</v>
      </c>
      <c r="I113" s="30">
        <v>0</v>
      </c>
      <c r="J113" s="30">
        <v>2</v>
      </c>
      <c r="K113" s="30">
        <v>8</v>
      </c>
      <c r="L113" s="30">
        <v>3</v>
      </c>
      <c r="M113" s="30">
        <v>3</v>
      </c>
      <c r="N113" s="30">
        <v>24</v>
      </c>
      <c r="O113" s="30">
        <v>3</v>
      </c>
      <c r="P113" s="63">
        <v>0</v>
      </c>
      <c r="Q113" s="33">
        <f t="shared" si="1"/>
        <v>86</v>
      </c>
      <c r="R113" s="34">
        <f>Q113+'8'!R113</f>
        <v>769</v>
      </c>
      <c r="S113" s="73">
        <f>'[1]9'!$R113</f>
        <v>976</v>
      </c>
      <c r="T113" s="66" t="s">
        <v>167</v>
      </c>
    </row>
    <row r="114" spans="1:21" ht="20.100000000000001" customHeight="1">
      <c r="A114" s="100" t="s">
        <v>168</v>
      </c>
      <c r="B114" s="92">
        <v>1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1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2</v>
      </c>
      <c r="O114" s="30">
        <v>1</v>
      </c>
      <c r="P114" s="63">
        <v>0</v>
      </c>
      <c r="Q114" s="33">
        <f t="shared" si="1"/>
        <v>5</v>
      </c>
      <c r="R114" s="34">
        <f>Q114+'8'!R114</f>
        <v>24</v>
      </c>
      <c r="S114" s="73">
        <f>'[1]9'!$R114</f>
        <v>19</v>
      </c>
      <c r="T114" s="66" t="s">
        <v>169</v>
      </c>
    </row>
    <row r="115" spans="1:21" ht="20.100000000000001" customHeight="1" thickBot="1">
      <c r="A115" s="100" t="s">
        <v>170</v>
      </c>
      <c r="B115" s="92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63">
        <v>0</v>
      </c>
      <c r="Q115" s="33">
        <f t="shared" si="1"/>
        <v>0</v>
      </c>
      <c r="R115" s="34">
        <f>Q115+'8'!R115</f>
        <v>3</v>
      </c>
      <c r="S115" s="73">
        <f>'[1]9'!$R115</f>
        <v>3</v>
      </c>
      <c r="T115" s="66" t="s">
        <v>171</v>
      </c>
    </row>
    <row r="116" spans="1:21" s="3" customFormat="1" ht="20.100000000000001" customHeight="1" thickTop="1">
      <c r="A116" s="100" t="s">
        <v>172</v>
      </c>
      <c r="B116" s="92">
        <v>0</v>
      </c>
      <c r="C116" s="30">
        <v>0</v>
      </c>
      <c r="D116" s="30">
        <v>0</v>
      </c>
      <c r="E116" s="30">
        <v>0</v>
      </c>
      <c r="F116" s="30">
        <v>1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63">
        <v>0</v>
      </c>
      <c r="Q116" s="33">
        <f t="shared" si="1"/>
        <v>1</v>
      </c>
      <c r="R116" s="34">
        <f>Q116+'8'!R116</f>
        <v>32</v>
      </c>
      <c r="S116" s="73">
        <f>'[1]9'!$R116</f>
        <v>67</v>
      </c>
      <c r="T116" s="66" t="s">
        <v>173</v>
      </c>
      <c r="U116" s="1"/>
    </row>
    <row r="117" spans="1:21" s="43" customFormat="1" ht="20.100000000000001" customHeight="1" thickBot="1">
      <c r="A117" s="100" t="s">
        <v>174</v>
      </c>
      <c r="B117" s="92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1</v>
      </c>
      <c r="O117" s="30">
        <v>0</v>
      </c>
      <c r="P117" s="63">
        <v>0</v>
      </c>
      <c r="Q117" s="33">
        <f t="shared" si="1"/>
        <v>1</v>
      </c>
      <c r="R117" s="34">
        <f>Q117+'8'!R117</f>
        <v>11</v>
      </c>
      <c r="S117" s="73">
        <f>'[1]9'!$R117</f>
        <v>17</v>
      </c>
      <c r="T117" s="66" t="s">
        <v>175</v>
      </c>
      <c r="U117" s="1"/>
    </row>
    <row r="118" spans="1:21" ht="20.100000000000001" customHeight="1" thickTop="1">
      <c r="A118" s="100" t="s">
        <v>176</v>
      </c>
      <c r="B118" s="92">
        <v>30</v>
      </c>
      <c r="C118" s="30">
        <v>0</v>
      </c>
      <c r="D118" s="30">
        <v>0</v>
      </c>
      <c r="E118" s="30">
        <v>10</v>
      </c>
      <c r="F118" s="30">
        <v>1</v>
      </c>
      <c r="G118" s="30">
        <v>0</v>
      </c>
      <c r="H118" s="30">
        <v>7</v>
      </c>
      <c r="I118" s="30">
        <v>0</v>
      </c>
      <c r="J118" s="30">
        <v>0</v>
      </c>
      <c r="K118" s="30">
        <v>1</v>
      </c>
      <c r="L118" s="30">
        <v>4</v>
      </c>
      <c r="M118" s="30">
        <v>0</v>
      </c>
      <c r="N118" s="30">
        <v>16</v>
      </c>
      <c r="O118" s="30">
        <v>7</v>
      </c>
      <c r="P118" s="63">
        <v>3</v>
      </c>
      <c r="Q118" s="33">
        <f t="shared" si="1"/>
        <v>79</v>
      </c>
      <c r="R118" s="34">
        <f>Q118+'8'!R118</f>
        <v>665</v>
      </c>
      <c r="S118" s="73">
        <f>'[1]9'!$R118</f>
        <v>849</v>
      </c>
      <c r="T118" s="66" t="s">
        <v>177</v>
      </c>
    </row>
    <row r="119" spans="1:21" ht="20.100000000000001" customHeight="1">
      <c r="A119" s="100" t="s">
        <v>178</v>
      </c>
      <c r="B119" s="92">
        <v>0</v>
      </c>
      <c r="C119" s="92">
        <v>0</v>
      </c>
      <c r="D119" s="92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2">
        <v>0</v>
      </c>
      <c r="M119" s="92">
        <v>0</v>
      </c>
      <c r="N119" s="92">
        <v>0</v>
      </c>
      <c r="O119" s="92">
        <v>0</v>
      </c>
      <c r="P119" s="92">
        <v>0</v>
      </c>
      <c r="Q119" s="40">
        <f t="shared" si="1"/>
        <v>0</v>
      </c>
      <c r="R119" s="31">
        <f>Q119+'8'!R119</f>
        <v>0</v>
      </c>
      <c r="S119" s="72">
        <f>'[1]9'!$R119</f>
        <v>0</v>
      </c>
      <c r="T119" s="66" t="s">
        <v>179</v>
      </c>
    </row>
    <row r="120" spans="1:21" ht="20.100000000000001" customHeight="1">
      <c r="A120" s="100" t="s">
        <v>180</v>
      </c>
      <c r="B120" s="92">
        <v>0</v>
      </c>
      <c r="C120" s="92">
        <v>0</v>
      </c>
      <c r="D120" s="92">
        <v>0</v>
      </c>
      <c r="E120" s="92">
        <v>0</v>
      </c>
      <c r="F120" s="92">
        <v>0</v>
      </c>
      <c r="G120" s="92">
        <v>0</v>
      </c>
      <c r="H120" s="92">
        <v>0</v>
      </c>
      <c r="I120" s="92">
        <v>0</v>
      </c>
      <c r="J120" s="92">
        <v>0</v>
      </c>
      <c r="K120" s="92">
        <v>0</v>
      </c>
      <c r="L120" s="92">
        <v>0</v>
      </c>
      <c r="M120" s="92">
        <v>0</v>
      </c>
      <c r="N120" s="92">
        <v>0</v>
      </c>
      <c r="O120" s="92">
        <v>0</v>
      </c>
      <c r="P120" s="92">
        <v>0</v>
      </c>
      <c r="Q120" s="40">
        <f t="shared" si="1"/>
        <v>0</v>
      </c>
      <c r="R120" s="31">
        <f>Q120+'8'!R120</f>
        <v>0</v>
      </c>
      <c r="S120" s="72">
        <f>'[1]9'!$R120</f>
        <v>0</v>
      </c>
      <c r="T120" s="66" t="s">
        <v>181</v>
      </c>
    </row>
    <row r="121" spans="1:21" ht="20.100000000000001" customHeight="1">
      <c r="A121" s="100" t="s">
        <v>182</v>
      </c>
      <c r="B121" s="92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63">
        <v>0</v>
      </c>
      <c r="Q121" s="33">
        <f t="shared" si="1"/>
        <v>0</v>
      </c>
      <c r="R121" s="34">
        <f>Q121+'8'!R121</f>
        <v>2</v>
      </c>
      <c r="S121" s="73">
        <f>'[1]9'!$R121</f>
        <v>8</v>
      </c>
      <c r="T121" s="66" t="s">
        <v>183</v>
      </c>
    </row>
    <row r="122" spans="1:21" ht="20.100000000000001" customHeight="1">
      <c r="A122" s="100" t="s">
        <v>184</v>
      </c>
      <c r="B122" s="92">
        <v>3</v>
      </c>
      <c r="C122" s="30">
        <v>0</v>
      </c>
      <c r="D122" s="30">
        <v>0</v>
      </c>
      <c r="E122" s="30">
        <v>0</v>
      </c>
      <c r="F122" s="30">
        <v>1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4</v>
      </c>
      <c r="M122" s="30">
        <v>2</v>
      </c>
      <c r="N122" s="30">
        <v>18</v>
      </c>
      <c r="O122" s="30">
        <v>1</v>
      </c>
      <c r="P122" s="63">
        <v>1</v>
      </c>
      <c r="Q122" s="33">
        <f t="shared" si="1"/>
        <v>30</v>
      </c>
      <c r="R122" s="34">
        <f>Q122+'8'!R122</f>
        <v>355</v>
      </c>
      <c r="S122" s="73">
        <f>'[1]9'!$R122</f>
        <v>166</v>
      </c>
      <c r="T122" s="66" t="s">
        <v>185</v>
      </c>
    </row>
    <row r="123" spans="1:21" ht="20.100000000000001" customHeight="1">
      <c r="A123" s="102" t="s">
        <v>186</v>
      </c>
      <c r="B123" s="92">
        <v>0</v>
      </c>
      <c r="C123" s="92">
        <v>0</v>
      </c>
      <c r="D123" s="92">
        <v>0</v>
      </c>
      <c r="E123" s="92">
        <v>0</v>
      </c>
      <c r="F123" s="92">
        <v>0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2">
        <v>0</v>
      </c>
      <c r="M123" s="92">
        <v>0</v>
      </c>
      <c r="N123" s="92">
        <v>0</v>
      </c>
      <c r="O123" s="92">
        <v>0</v>
      </c>
      <c r="P123" s="92">
        <v>0</v>
      </c>
      <c r="Q123" s="40">
        <f t="shared" si="1"/>
        <v>0</v>
      </c>
      <c r="R123" s="31">
        <f>Q123+'8'!R123</f>
        <v>0</v>
      </c>
      <c r="S123" s="72">
        <f>'[1]9'!$R123</f>
        <v>0</v>
      </c>
      <c r="T123" s="79" t="s">
        <v>187</v>
      </c>
    </row>
    <row r="124" spans="1:21" ht="20.100000000000001" customHeight="1">
      <c r="A124" s="102" t="s">
        <v>188</v>
      </c>
      <c r="B124" s="92">
        <v>0</v>
      </c>
      <c r="C124" s="92">
        <v>0</v>
      </c>
      <c r="D124" s="92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2">
        <v>0</v>
      </c>
      <c r="M124" s="92">
        <v>0</v>
      </c>
      <c r="N124" s="92">
        <v>0</v>
      </c>
      <c r="O124" s="92">
        <v>0</v>
      </c>
      <c r="P124" s="92">
        <v>0</v>
      </c>
      <c r="Q124" s="40">
        <f t="shared" si="1"/>
        <v>0</v>
      </c>
      <c r="R124" s="31">
        <f>Q124+'8'!R124</f>
        <v>0</v>
      </c>
      <c r="S124" s="72">
        <f>'[1]9'!$R124</f>
        <v>0</v>
      </c>
      <c r="T124" s="44" t="s">
        <v>189</v>
      </c>
    </row>
    <row r="125" spans="1:21" ht="20.100000000000001" customHeight="1">
      <c r="A125" s="102" t="s">
        <v>190</v>
      </c>
      <c r="B125" s="92">
        <v>0</v>
      </c>
      <c r="C125" s="92">
        <v>0</v>
      </c>
      <c r="D125" s="92">
        <v>0</v>
      </c>
      <c r="E125" s="92">
        <v>0</v>
      </c>
      <c r="F125" s="92">
        <v>0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2">
        <v>0</v>
      </c>
      <c r="M125" s="92">
        <v>0</v>
      </c>
      <c r="N125" s="92">
        <v>0</v>
      </c>
      <c r="O125" s="92">
        <v>0</v>
      </c>
      <c r="P125" s="92">
        <v>0</v>
      </c>
      <c r="Q125" s="40">
        <f t="shared" si="1"/>
        <v>0</v>
      </c>
      <c r="R125" s="31">
        <f>Q125+'8'!R125</f>
        <v>0</v>
      </c>
      <c r="S125" s="84">
        <f>'[1]9'!$R125</f>
        <v>0</v>
      </c>
      <c r="T125" s="69" t="s">
        <v>191</v>
      </c>
    </row>
    <row r="126" spans="1:21" ht="20.100000000000001" customHeight="1">
      <c r="A126" s="102" t="s">
        <v>192</v>
      </c>
      <c r="B126" s="92">
        <v>0</v>
      </c>
      <c r="C126" s="92">
        <v>0</v>
      </c>
      <c r="D126" s="92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0</v>
      </c>
      <c r="J126" s="92">
        <v>0</v>
      </c>
      <c r="K126" s="92">
        <v>0</v>
      </c>
      <c r="L126" s="92">
        <v>0</v>
      </c>
      <c r="M126" s="92">
        <v>0</v>
      </c>
      <c r="N126" s="92">
        <v>0</v>
      </c>
      <c r="O126" s="92">
        <v>0</v>
      </c>
      <c r="P126" s="92">
        <v>0</v>
      </c>
      <c r="Q126" s="40">
        <f t="shared" si="1"/>
        <v>0</v>
      </c>
      <c r="R126" s="31">
        <f>Q126+'8'!R126</f>
        <v>0</v>
      </c>
      <c r="S126" s="84">
        <f>'[1]9'!$R126</f>
        <v>0</v>
      </c>
      <c r="T126" s="69" t="s">
        <v>193</v>
      </c>
    </row>
    <row r="127" spans="1:21" ht="20.100000000000001" customHeight="1" thickBot="1">
      <c r="A127" s="103" t="s">
        <v>194</v>
      </c>
      <c r="B127" s="92">
        <v>0</v>
      </c>
      <c r="C127" s="92">
        <v>0</v>
      </c>
      <c r="D127" s="92">
        <v>0</v>
      </c>
      <c r="E127" s="92">
        <v>0</v>
      </c>
      <c r="F127" s="92">
        <v>0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2">
        <v>0</v>
      </c>
      <c r="M127" s="92">
        <v>0</v>
      </c>
      <c r="N127" s="92">
        <v>0</v>
      </c>
      <c r="O127" s="92">
        <v>0</v>
      </c>
      <c r="P127" s="92">
        <v>0</v>
      </c>
      <c r="Q127" s="37">
        <f t="shared" si="1"/>
        <v>0</v>
      </c>
      <c r="R127" s="47">
        <f>Q127+'8'!R127</f>
        <v>0</v>
      </c>
      <c r="S127" s="85">
        <f>'[1]9'!$R127</f>
        <v>0</v>
      </c>
      <c r="T127" s="70" t="s">
        <v>195</v>
      </c>
    </row>
    <row r="128" spans="1:21" s="29" customFormat="1" ht="20.100000000000001" customHeight="1" thickBot="1">
      <c r="A128" s="105" t="s">
        <v>196</v>
      </c>
      <c r="B128" s="95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  <c r="O128" s="76">
        <v>0</v>
      </c>
      <c r="P128" s="78">
        <v>0</v>
      </c>
      <c r="Q128" s="40">
        <f t="shared" si="1"/>
        <v>0</v>
      </c>
      <c r="R128" s="34">
        <f>Q128+'8'!R128</f>
        <v>50</v>
      </c>
      <c r="S128" s="86">
        <f>'[1]9'!$R128</f>
        <v>0</v>
      </c>
      <c r="T128" s="80" t="s">
        <v>197</v>
      </c>
    </row>
    <row r="129" spans="1:20" s="29" customFormat="1" ht="20.100000000000001" customHeight="1" thickBo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</row>
    <row r="130" spans="1:20" ht="105.2" customHeight="1" thickTop="1">
      <c r="A130" s="96" t="s">
        <v>6</v>
      </c>
      <c r="B130" s="93" t="s">
        <v>22</v>
      </c>
      <c r="C130" s="59" t="s">
        <v>11</v>
      </c>
      <c r="D130" s="17" t="s">
        <v>12</v>
      </c>
      <c r="E130" s="17" t="s">
        <v>10</v>
      </c>
      <c r="F130" s="17" t="s">
        <v>8</v>
      </c>
      <c r="G130" s="17" t="s">
        <v>9</v>
      </c>
      <c r="H130" s="17" t="s">
        <v>14</v>
      </c>
      <c r="I130" s="17" t="s">
        <v>13</v>
      </c>
      <c r="J130" s="17" t="s">
        <v>16</v>
      </c>
      <c r="K130" s="17" t="s">
        <v>17</v>
      </c>
      <c r="L130" s="17" t="s">
        <v>19</v>
      </c>
      <c r="M130" s="17" t="s">
        <v>18</v>
      </c>
      <c r="N130" s="17" t="s">
        <v>15</v>
      </c>
      <c r="O130" s="17" t="s">
        <v>21</v>
      </c>
      <c r="P130" s="50" t="s">
        <v>20</v>
      </c>
      <c r="Q130" s="18">
        <v>2020</v>
      </c>
      <c r="R130" s="19">
        <v>2020</v>
      </c>
      <c r="S130" s="38">
        <v>2019</v>
      </c>
      <c r="T130" s="39" t="s">
        <v>7</v>
      </c>
    </row>
    <row r="131" spans="1:20" ht="82.5" customHeight="1" thickBot="1">
      <c r="A131" s="104">
        <v>9</v>
      </c>
      <c r="B131" s="94" t="s">
        <v>37</v>
      </c>
      <c r="C131" s="21" t="s">
        <v>26</v>
      </c>
      <c r="D131" s="21" t="s">
        <v>27</v>
      </c>
      <c r="E131" s="21" t="s">
        <v>25</v>
      </c>
      <c r="F131" s="21" t="s">
        <v>23</v>
      </c>
      <c r="G131" s="21" t="s">
        <v>24</v>
      </c>
      <c r="H131" s="21" t="s">
        <v>29</v>
      </c>
      <c r="I131" s="21" t="s">
        <v>28</v>
      </c>
      <c r="J131" s="21" t="s">
        <v>31</v>
      </c>
      <c r="K131" s="21" t="s">
        <v>32</v>
      </c>
      <c r="L131" s="21" t="s">
        <v>34</v>
      </c>
      <c r="M131" s="21" t="s">
        <v>33</v>
      </c>
      <c r="N131" s="21" t="s">
        <v>30</v>
      </c>
      <c r="O131" s="21" t="s">
        <v>36</v>
      </c>
      <c r="P131" s="22" t="s">
        <v>35</v>
      </c>
      <c r="Q131" s="23" t="s">
        <v>0</v>
      </c>
      <c r="R131" s="24" t="s">
        <v>38</v>
      </c>
      <c r="S131" s="25" t="s">
        <v>38</v>
      </c>
      <c r="T131" s="26">
        <v>9</v>
      </c>
    </row>
    <row r="132" spans="1:20" ht="20.100000000000001" customHeight="1">
      <c r="A132" s="98" t="s">
        <v>200</v>
      </c>
      <c r="B132" s="92">
        <v>86</v>
      </c>
      <c r="C132" s="30">
        <v>20</v>
      </c>
      <c r="D132" s="30">
        <v>14</v>
      </c>
      <c r="E132" s="30">
        <v>39</v>
      </c>
      <c r="F132" s="30">
        <v>62</v>
      </c>
      <c r="G132" s="30">
        <v>10</v>
      </c>
      <c r="H132" s="30">
        <v>100</v>
      </c>
      <c r="I132" s="30">
        <v>30</v>
      </c>
      <c r="J132" s="30">
        <v>48</v>
      </c>
      <c r="K132" s="30">
        <v>56</v>
      </c>
      <c r="L132" s="30">
        <v>31</v>
      </c>
      <c r="M132" s="30">
        <v>120</v>
      </c>
      <c r="N132" s="30">
        <v>377</v>
      </c>
      <c r="O132" s="30">
        <v>46</v>
      </c>
      <c r="P132" s="63">
        <v>53</v>
      </c>
      <c r="Q132" s="33">
        <f t="shared" ref="Q132:Q137" si="2">SUM(B132:P132)</f>
        <v>1092</v>
      </c>
      <c r="R132" s="34">
        <f>Q132+'8'!R132</f>
        <v>8704</v>
      </c>
      <c r="S132" s="88">
        <f>'[1]9'!$R132</f>
        <v>8649</v>
      </c>
      <c r="T132" s="81" t="s">
        <v>201</v>
      </c>
    </row>
    <row r="133" spans="1:20" ht="20.100000000000001" customHeight="1">
      <c r="A133" s="105" t="s">
        <v>202</v>
      </c>
      <c r="B133" s="92">
        <v>3</v>
      </c>
      <c r="C133" s="30">
        <v>2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1</v>
      </c>
      <c r="L133" s="30">
        <v>0</v>
      </c>
      <c r="M133" s="30">
        <v>6</v>
      </c>
      <c r="N133" s="30">
        <v>4</v>
      </c>
      <c r="O133" s="30">
        <v>0</v>
      </c>
      <c r="P133" s="63">
        <v>0</v>
      </c>
      <c r="Q133" s="33">
        <f t="shared" si="2"/>
        <v>16</v>
      </c>
      <c r="R133" s="34">
        <f>Q133+'8'!R133</f>
        <v>111</v>
      </c>
      <c r="S133" s="86">
        <f>'[1]9'!$R133</f>
        <v>110</v>
      </c>
      <c r="T133" s="80" t="s">
        <v>203</v>
      </c>
    </row>
    <row r="134" spans="1:20" ht="20.100000000000001" customHeight="1">
      <c r="A134" s="107" t="s">
        <v>204</v>
      </c>
      <c r="B134" s="92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</v>
      </c>
      <c r="N134" s="30">
        <v>15</v>
      </c>
      <c r="O134" s="30">
        <v>1</v>
      </c>
      <c r="P134" s="63">
        <v>1</v>
      </c>
      <c r="Q134" s="51">
        <f t="shared" si="2"/>
        <v>18</v>
      </c>
      <c r="R134" s="34">
        <f>Q134+'8'!R134</f>
        <v>98</v>
      </c>
      <c r="S134" s="86">
        <f>'[1]9'!$R134</f>
        <v>86</v>
      </c>
      <c r="T134" s="82" t="s">
        <v>205</v>
      </c>
    </row>
    <row r="135" spans="1:20" ht="20.100000000000001" customHeight="1">
      <c r="A135" s="107" t="s">
        <v>206</v>
      </c>
      <c r="B135" s="92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63">
        <v>0</v>
      </c>
      <c r="Q135" s="51">
        <f t="shared" si="2"/>
        <v>0</v>
      </c>
      <c r="R135" s="34">
        <f>Q135+'8'!R135</f>
        <v>0</v>
      </c>
      <c r="S135" s="86">
        <f>'[1]9'!$R135</f>
        <v>0</v>
      </c>
      <c r="T135" s="82" t="s">
        <v>207</v>
      </c>
    </row>
    <row r="136" spans="1:20" s="43" customFormat="1" ht="20.100000000000001" customHeight="1" thickBot="1">
      <c r="A136" s="107" t="s">
        <v>208</v>
      </c>
      <c r="B136" s="92">
        <v>4</v>
      </c>
      <c r="C136" s="30">
        <v>4</v>
      </c>
      <c r="D136" s="30">
        <v>5</v>
      </c>
      <c r="E136" s="30">
        <v>0</v>
      </c>
      <c r="F136" s="30">
        <v>16</v>
      </c>
      <c r="G136" s="30">
        <v>0</v>
      </c>
      <c r="H136" s="30">
        <v>12</v>
      </c>
      <c r="I136" s="30">
        <v>4</v>
      </c>
      <c r="J136" s="30">
        <v>0</v>
      </c>
      <c r="K136" s="30">
        <v>3</v>
      </c>
      <c r="L136" s="30">
        <v>5</v>
      </c>
      <c r="M136" s="30">
        <v>7</v>
      </c>
      <c r="N136" s="30">
        <v>41</v>
      </c>
      <c r="O136" s="30">
        <v>0</v>
      </c>
      <c r="P136" s="63">
        <v>17</v>
      </c>
      <c r="Q136" s="51">
        <f t="shared" si="2"/>
        <v>118</v>
      </c>
      <c r="R136" s="34">
        <f>Q136+'8'!R136</f>
        <v>975</v>
      </c>
      <c r="S136" s="86">
        <f>'[1]9'!$R136</f>
        <v>1046</v>
      </c>
      <c r="T136" s="82" t="s">
        <v>209</v>
      </c>
    </row>
    <row r="137" spans="1:20" ht="20.100000000000001" customHeight="1" thickTop="1">
      <c r="A137" s="107" t="s">
        <v>210</v>
      </c>
      <c r="B137" s="92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63">
        <v>0</v>
      </c>
      <c r="Q137" s="51">
        <f t="shared" si="2"/>
        <v>0</v>
      </c>
      <c r="R137" s="34">
        <f>Q137+'8'!R137</f>
        <v>0</v>
      </c>
      <c r="S137" s="86">
        <f>'[1]9'!$R137</f>
        <v>0</v>
      </c>
      <c r="T137" s="82" t="s">
        <v>211</v>
      </c>
    </row>
    <row r="138" spans="1:20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4"/>
      <c r="S138" s="53"/>
      <c r="T138" s="55"/>
    </row>
    <row r="139" spans="1:20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4"/>
      <c r="S139" s="53"/>
      <c r="T139" s="55"/>
    </row>
    <row r="140" spans="1:2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4"/>
      <c r="S140" s="53"/>
      <c r="T140" s="55"/>
    </row>
    <row r="141" spans="1:20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4"/>
      <c r="S141" s="53"/>
      <c r="T141" s="55"/>
    </row>
    <row r="142" spans="1:20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4"/>
      <c r="S142" s="53"/>
      <c r="T142" s="55"/>
    </row>
    <row r="143" spans="1:20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4"/>
      <c r="S143" s="53"/>
      <c r="T143" s="55"/>
    </row>
    <row r="144" spans="1:20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4"/>
      <c r="S144" s="53"/>
      <c r="T144" s="55"/>
    </row>
    <row r="145" spans="1:24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4"/>
      <c r="S145" s="53"/>
      <c r="T145" s="55"/>
    </row>
    <row r="146" spans="1:24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4"/>
      <c r="S146" s="53"/>
      <c r="T146" s="55"/>
    </row>
    <row r="147" spans="1:24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4"/>
      <c r="S147" s="53"/>
      <c r="T147" s="55"/>
    </row>
    <row r="148" spans="1:24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4"/>
      <c r="S148" s="53"/>
      <c r="T148" s="55"/>
    </row>
    <row r="149" spans="1:24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4"/>
      <c r="S149" s="53"/>
      <c r="T149" s="55"/>
    </row>
    <row r="150" spans="1:24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4"/>
      <c r="S150" s="53"/>
      <c r="T150" s="55"/>
    </row>
    <row r="151" spans="1:24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4"/>
      <c r="S151" s="53"/>
      <c r="T151" s="55"/>
    </row>
    <row r="152" spans="1:24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4"/>
      <c r="S152" s="53"/>
      <c r="T152" s="55"/>
    </row>
    <row r="153" spans="1:24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4"/>
      <c r="S153" s="53"/>
      <c r="T153" s="55"/>
    </row>
    <row r="154" spans="1:2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4"/>
      <c r="S154" s="53"/>
      <c r="T154" s="55"/>
    </row>
    <row r="155" spans="1:24" ht="20.2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4"/>
      <c r="S155" s="53"/>
      <c r="T155" s="55"/>
      <c r="X155" s="56"/>
    </row>
    <row r="156" spans="1:24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4"/>
      <c r="S156" s="53"/>
      <c r="T156" s="55"/>
    </row>
    <row r="157" spans="1:24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4"/>
      <c r="S157" s="53"/>
      <c r="T157" s="55"/>
    </row>
    <row r="158" spans="1:24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4"/>
      <c r="S158" s="53"/>
      <c r="T158" s="55"/>
    </row>
    <row r="159" spans="1:24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4"/>
      <c r="S159" s="53"/>
      <c r="T159" s="55"/>
    </row>
  </sheetData>
  <conditionalFormatting sqref="B44:P44">
    <cfRule type="cellIs" dxfId="1520" priority="34" operator="greaterThan">
      <formula>0</formula>
    </cfRule>
  </conditionalFormatting>
  <conditionalFormatting sqref="Q44">
    <cfRule type="cellIs" dxfId="1519" priority="33" operator="greaterThan">
      <formula>0</formula>
    </cfRule>
  </conditionalFormatting>
  <conditionalFormatting sqref="Q46">
    <cfRule type="cellIs" dxfId="1518" priority="32" operator="greaterThan">
      <formula>0</formula>
    </cfRule>
  </conditionalFormatting>
  <conditionalFormatting sqref="B46:P46">
    <cfRule type="cellIs" dxfId="1517" priority="31" operator="greaterThan">
      <formula>0</formula>
    </cfRule>
  </conditionalFormatting>
  <conditionalFormatting sqref="B50:P51">
    <cfRule type="cellIs" dxfId="1516" priority="30" operator="greaterThan">
      <formula>0</formula>
    </cfRule>
  </conditionalFormatting>
  <conditionalFormatting sqref="Q50:Q51">
    <cfRule type="cellIs" dxfId="1515" priority="29" operator="greaterThan">
      <formula>0</formula>
    </cfRule>
  </conditionalFormatting>
  <conditionalFormatting sqref="Q54:Q56">
    <cfRule type="cellIs" dxfId="1514" priority="28" operator="greaterThan">
      <formula>0</formula>
    </cfRule>
  </conditionalFormatting>
  <conditionalFormatting sqref="B54:P56">
    <cfRule type="cellIs" dxfId="1513" priority="27" operator="greaterThan">
      <formula>0</formula>
    </cfRule>
  </conditionalFormatting>
  <conditionalFormatting sqref="Q72:Q73">
    <cfRule type="cellIs" dxfId="1512" priority="26" operator="greaterThan">
      <formula>0</formula>
    </cfRule>
  </conditionalFormatting>
  <conditionalFormatting sqref="B72:P73">
    <cfRule type="cellIs" dxfId="1511" priority="25" operator="greaterThan">
      <formula>0</formula>
    </cfRule>
  </conditionalFormatting>
  <conditionalFormatting sqref="Q81">
    <cfRule type="cellIs" dxfId="1510" priority="24" operator="greaterThan">
      <formula>0</formula>
    </cfRule>
  </conditionalFormatting>
  <conditionalFormatting sqref="B81:P81">
    <cfRule type="cellIs" dxfId="1509" priority="23" operator="greaterThan">
      <formula>0</formula>
    </cfRule>
  </conditionalFormatting>
  <conditionalFormatting sqref="Q76">
    <cfRule type="cellIs" dxfId="1508" priority="22" operator="greaterThan">
      <formula>0</formula>
    </cfRule>
  </conditionalFormatting>
  <conditionalFormatting sqref="B76:P76">
    <cfRule type="cellIs" dxfId="1507" priority="21" operator="greaterThan">
      <formula>0</formula>
    </cfRule>
  </conditionalFormatting>
  <conditionalFormatting sqref="Q79">
    <cfRule type="cellIs" dxfId="1506" priority="20" operator="greaterThan">
      <formula>0</formula>
    </cfRule>
  </conditionalFormatting>
  <conditionalFormatting sqref="B79:P79">
    <cfRule type="cellIs" dxfId="1505" priority="19" operator="greaterThan">
      <formula>0</formula>
    </cfRule>
  </conditionalFormatting>
  <conditionalFormatting sqref="Q83">
    <cfRule type="cellIs" dxfId="1504" priority="18" operator="greaterThan">
      <formula>0</formula>
    </cfRule>
  </conditionalFormatting>
  <conditionalFormatting sqref="B83:P83">
    <cfRule type="cellIs" dxfId="1503" priority="17" operator="greaterThan">
      <formula>0</formula>
    </cfRule>
  </conditionalFormatting>
  <conditionalFormatting sqref="Q100:Q102 Q104:Q105">
    <cfRule type="cellIs" dxfId="1502" priority="16" operator="greaterThan">
      <formula>0</formula>
    </cfRule>
  </conditionalFormatting>
  <conditionalFormatting sqref="B100:P102 B104:P105">
    <cfRule type="cellIs" dxfId="1501" priority="15" operator="greaterThan">
      <formula>0</formula>
    </cfRule>
  </conditionalFormatting>
  <conditionalFormatting sqref="Q109:Q111">
    <cfRule type="cellIs" dxfId="1500" priority="14" operator="greaterThan">
      <formula>0</formula>
    </cfRule>
  </conditionalFormatting>
  <conditionalFormatting sqref="B109:P111">
    <cfRule type="cellIs" dxfId="1499" priority="13" operator="greaterThan">
      <formula>0</formula>
    </cfRule>
  </conditionalFormatting>
  <conditionalFormatting sqref="Q119:Q120">
    <cfRule type="cellIs" dxfId="1498" priority="12" operator="greaterThan">
      <formula>0</formula>
    </cfRule>
  </conditionalFormatting>
  <conditionalFormatting sqref="B119:P120">
    <cfRule type="cellIs" dxfId="1497" priority="11" operator="greaterThan">
      <formula>0</formula>
    </cfRule>
  </conditionalFormatting>
  <conditionalFormatting sqref="Q123">
    <cfRule type="cellIs" dxfId="1496" priority="10" operator="greaterThan">
      <formula>0</formula>
    </cfRule>
  </conditionalFormatting>
  <conditionalFormatting sqref="B123:P123">
    <cfRule type="cellIs" dxfId="1495" priority="9" operator="greaterThan">
      <formula>0</formula>
    </cfRule>
  </conditionalFormatting>
  <conditionalFormatting sqref="Q125:Q127">
    <cfRule type="cellIs" dxfId="1494" priority="8" operator="greaterThan">
      <formula>0</formula>
    </cfRule>
  </conditionalFormatting>
  <conditionalFormatting sqref="B125:P127">
    <cfRule type="cellIs" dxfId="1493" priority="7" operator="greaterThan">
      <formula>0</formula>
    </cfRule>
  </conditionalFormatting>
  <conditionalFormatting sqref="Q124">
    <cfRule type="cellIs" dxfId="1492" priority="6" operator="greaterThan">
      <formula>0</formula>
    </cfRule>
  </conditionalFormatting>
  <conditionalFormatting sqref="B124:P124">
    <cfRule type="cellIs" dxfId="1491" priority="5" operator="greaterThan">
      <formula>0</formula>
    </cfRule>
  </conditionalFormatting>
  <conditionalFormatting sqref="Q112">
    <cfRule type="cellIs" dxfId="1490" priority="4" operator="greaterThan">
      <formula>0</formula>
    </cfRule>
  </conditionalFormatting>
  <conditionalFormatting sqref="B112:P112">
    <cfRule type="cellIs" dxfId="1489" priority="3" operator="greaterThan">
      <formula>0</formula>
    </cfRule>
  </conditionalFormatting>
  <conditionalFormatting sqref="Q99">
    <cfRule type="cellIs" dxfId="1488" priority="2" operator="greaterThan">
      <formula>0</formula>
    </cfRule>
  </conditionalFormatting>
  <conditionalFormatting sqref="B99:P99">
    <cfRule type="cellIs" dxfId="1487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56</vt:i4>
      </vt:variant>
      <vt:variant>
        <vt:lpstr>טווחים בעלי שם</vt:lpstr>
      </vt:variant>
      <vt:variant>
        <vt:i4>54</vt:i4>
      </vt:variant>
    </vt:vector>
  </HeadingPairs>
  <TitlesOfParts>
    <vt:vector size="1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ריק</vt:lpstr>
      <vt:lpstr>סקר דיווח מל.ב.</vt:lpstr>
      <vt:lpstr>מעקב אחר דווח פטירות</vt:lpstr>
      <vt:lpstr>'1'!WPrint_Area_W</vt:lpstr>
      <vt:lpstr>'10'!WPrint_Area_W</vt:lpstr>
      <vt:lpstr>'11'!WPrint_Area_W</vt:lpstr>
      <vt:lpstr>'12'!WPrint_Area_W</vt:lpstr>
      <vt:lpstr>'13'!WPrint_Area_W</vt:lpstr>
      <vt:lpstr>'14'!WPrint_Area_W</vt:lpstr>
      <vt:lpstr>'15'!WPrint_Area_W</vt:lpstr>
      <vt:lpstr>'16'!WPrint_Area_W</vt:lpstr>
      <vt:lpstr>'17'!WPrint_Area_W</vt:lpstr>
      <vt:lpstr>'18'!WPrint_Area_W</vt:lpstr>
      <vt:lpstr>'19'!WPrint_Area_W</vt:lpstr>
      <vt:lpstr>'2'!WPrint_Area_W</vt:lpstr>
      <vt:lpstr>'20'!WPrint_Area_W</vt:lpstr>
      <vt:lpstr>'21'!WPrint_Area_W</vt:lpstr>
      <vt:lpstr>'22'!WPrint_Area_W</vt:lpstr>
      <vt:lpstr>'23'!WPrint_Area_W</vt:lpstr>
      <vt:lpstr>'24'!WPrint_Area_W</vt:lpstr>
      <vt:lpstr>'25'!WPrint_Area_W</vt:lpstr>
      <vt:lpstr>'26'!WPrint_Area_W</vt:lpstr>
      <vt:lpstr>'27'!WPrint_Area_W</vt:lpstr>
      <vt:lpstr>'28'!WPrint_Area_W</vt:lpstr>
      <vt:lpstr>'29'!WPrint_Area_W</vt:lpstr>
      <vt:lpstr>'3'!WPrint_Area_W</vt:lpstr>
      <vt:lpstr>'30'!WPrint_Area_W</vt:lpstr>
      <vt:lpstr>'31'!WPrint_Area_W</vt:lpstr>
      <vt:lpstr>'32'!WPrint_Area_W</vt:lpstr>
      <vt:lpstr>'33'!WPrint_Area_W</vt:lpstr>
      <vt:lpstr>'34'!WPrint_Area_W</vt:lpstr>
      <vt:lpstr>'35'!WPrint_Area_W</vt:lpstr>
      <vt:lpstr>'36'!WPrint_Area_W</vt:lpstr>
      <vt:lpstr>'37'!WPrint_Area_W</vt:lpstr>
      <vt:lpstr>'38'!WPrint_Area_W</vt:lpstr>
      <vt:lpstr>'39'!WPrint_Area_W</vt:lpstr>
      <vt:lpstr>'4'!WPrint_Area_W</vt:lpstr>
      <vt:lpstr>'40'!WPrint_Area_W</vt:lpstr>
      <vt:lpstr>'41'!WPrint_Area_W</vt:lpstr>
      <vt:lpstr>'42'!WPrint_Area_W</vt:lpstr>
      <vt:lpstr>'43'!WPrint_Area_W</vt:lpstr>
      <vt:lpstr>'44'!WPrint_Area_W</vt:lpstr>
      <vt:lpstr>'45'!WPrint_Area_W</vt:lpstr>
      <vt:lpstr>'46'!WPrint_Area_W</vt:lpstr>
      <vt:lpstr>'47'!WPrint_Area_W</vt:lpstr>
      <vt:lpstr>'48'!WPrint_Area_W</vt:lpstr>
      <vt:lpstr>'49'!WPrint_Area_W</vt:lpstr>
      <vt:lpstr>'5'!WPrint_Area_W</vt:lpstr>
      <vt:lpstr>'50'!WPrint_Area_W</vt:lpstr>
      <vt:lpstr>'51'!WPrint_Area_W</vt:lpstr>
      <vt:lpstr>'52'!WPrint_Area_W</vt:lpstr>
      <vt:lpstr>'53'!WPrint_Area_W</vt:lpstr>
      <vt:lpstr>'6'!WPrint_Area_W</vt:lpstr>
      <vt:lpstr>'7'!WPrint_Area_W</vt:lpstr>
      <vt:lpstr>'8'!WPrint_Area_W</vt:lpstr>
      <vt:lpstr>'9'!WPrint_Area_W</vt:lpstr>
      <vt:lpstr>ריק!WPrint_Area_W</vt:lpstr>
    </vt:vector>
  </TitlesOfParts>
  <Company>Health.gov.il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סמדר משה</cp:lastModifiedBy>
  <cp:lastPrinted>2021-01-10T10:51:17Z</cp:lastPrinted>
  <dcterms:created xsi:type="dcterms:W3CDTF">2012-01-16T08:07:41Z</dcterms:created>
  <dcterms:modified xsi:type="dcterms:W3CDTF">2021-02-01T11:54:41Z</dcterms:modified>
</cp:coreProperties>
</file>