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13" sheetId="1" r:id="rId1"/>
  </sheets>
  <externalReferences>
    <externalReference r:id="rId2"/>
    <externalReference r:id="rId3"/>
  </externalReferences>
  <definedNames>
    <definedName name="_xlnm.Print_Area" localSheetId="0">'13'!$A$1:$T$159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7" i="1" l="1"/>
  <c r="Q137" i="1"/>
  <c r="R137" i="1" s="1"/>
  <c r="S136" i="1"/>
  <c r="Q136" i="1"/>
  <c r="R136" i="1" s="1"/>
  <c r="S135" i="1"/>
  <c r="Q135" i="1"/>
  <c r="R135" i="1" s="1"/>
  <c r="S134" i="1"/>
  <c r="Q134" i="1"/>
  <c r="R134" i="1" s="1"/>
  <c r="S133" i="1"/>
  <c r="Q133" i="1"/>
  <c r="R133" i="1" s="1"/>
  <c r="S132" i="1"/>
  <c r="Q132" i="1"/>
  <c r="R132" i="1" s="1"/>
  <c r="S128" i="1"/>
  <c r="Q128" i="1"/>
  <c r="R128" i="1" s="1"/>
  <c r="S127" i="1"/>
  <c r="Q127" i="1"/>
  <c r="R127" i="1" s="1"/>
  <c r="S126" i="1"/>
  <c r="Q126" i="1"/>
  <c r="R126" i="1" s="1"/>
  <c r="S125" i="1"/>
  <c r="Q125" i="1"/>
  <c r="R125" i="1" s="1"/>
  <c r="S124" i="1"/>
  <c r="Q124" i="1"/>
  <c r="R124" i="1" s="1"/>
  <c r="S123" i="1"/>
  <c r="Q123" i="1"/>
  <c r="R123" i="1" s="1"/>
  <c r="S122" i="1"/>
  <c r="Q122" i="1"/>
  <c r="R122" i="1" s="1"/>
  <c r="S121" i="1"/>
  <c r="Q121" i="1"/>
  <c r="R121" i="1" s="1"/>
  <c r="S120" i="1"/>
  <c r="Q120" i="1"/>
  <c r="R120" i="1" s="1"/>
  <c r="S119" i="1"/>
  <c r="Q119" i="1"/>
  <c r="R119" i="1" s="1"/>
  <c r="S118" i="1"/>
  <c r="Q118" i="1"/>
  <c r="R118" i="1" s="1"/>
  <c r="S117" i="1"/>
  <c r="Q117" i="1"/>
  <c r="R117" i="1" s="1"/>
  <c r="S116" i="1"/>
  <c r="Q116" i="1"/>
  <c r="R116" i="1" s="1"/>
  <c r="S115" i="1"/>
  <c r="Q115" i="1"/>
  <c r="R115" i="1" s="1"/>
  <c r="S114" i="1"/>
  <c r="Q114" i="1"/>
  <c r="R114" i="1" s="1"/>
  <c r="S113" i="1"/>
  <c r="Q113" i="1"/>
  <c r="R113" i="1" s="1"/>
  <c r="S112" i="1"/>
  <c r="Q112" i="1"/>
  <c r="R112" i="1" s="1"/>
  <c r="S111" i="1"/>
  <c r="Q111" i="1"/>
  <c r="R111" i="1" s="1"/>
  <c r="S110" i="1"/>
  <c r="Q110" i="1"/>
  <c r="R110" i="1" s="1"/>
  <c r="S109" i="1"/>
  <c r="Q109" i="1"/>
  <c r="R109" i="1" s="1"/>
  <c r="S108" i="1"/>
  <c r="Q108" i="1"/>
  <c r="R108" i="1" s="1"/>
  <c r="S107" i="1"/>
  <c r="Q107" i="1"/>
  <c r="R107" i="1" s="1"/>
  <c r="S106" i="1"/>
  <c r="Q106" i="1"/>
  <c r="R106" i="1" s="1"/>
  <c r="S105" i="1"/>
  <c r="Q105" i="1"/>
  <c r="R105" i="1" s="1"/>
  <c r="S104" i="1"/>
  <c r="Q104" i="1"/>
  <c r="R104" i="1" s="1"/>
  <c r="S103" i="1"/>
  <c r="Q103" i="1"/>
  <c r="R103" i="1" s="1"/>
  <c r="S102" i="1"/>
  <c r="Q102" i="1"/>
  <c r="R102" i="1" s="1"/>
  <c r="S101" i="1"/>
  <c r="Q101" i="1"/>
  <c r="R101" i="1" s="1"/>
  <c r="S100" i="1"/>
  <c r="Q100" i="1"/>
  <c r="R100" i="1" s="1"/>
  <c r="S99" i="1"/>
  <c r="Q99" i="1"/>
  <c r="R99" i="1" s="1"/>
  <c r="S98" i="1"/>
  <c r="Q98" i="1"/>
  <c r="R98" i="1" s="1"/>
  <c r="S97" i="1"/>
  <c r="Q97" i="1"/>
  <c r="R97" i="1" s="1"/>
  <c r="S96" i="1"/>
  <c r="Q96" i="1"/>
  <c r="R96" i="1" s="1"/>
  <c r="S95" i="1"/>
  <c r="Q95" i="1"/>
  <c r="R95" i="1" s="1"/>
  <c r="S94" i="1"/>
  <c r="Q94" i="1"/>
  <c r="R94" i="1" s="1"/>
  <c r="S93" i="1"/>
  <c r="Q93" i="1"/>
  <c r="R93" i="1" s="1"/>
  <c r="S92" i="1"/>
  <c r="Q92" i="1"/>
  <c r="R92" i="1" s="1"/>
  <c r="S91" i="1"/>
  <c r="Q91" i="1"/>
  <c r="R91" i="1" s="1"/>
  <c r="S90" i="1"/>
  <c r="Q90" i="1"/>
  <c r="R90" i="1" s="1"/>
  <c r="S89" i="1"/>
  <c r="Q89" i="1"/>
  <c r="R89" i="1" s="1"/>
  <c r="S88" i="1"/>
  <c r="Q88" i="1"/>
  <c r="R88" i="1" s="1"/>
  <c r="S87" i="1"/>
  <c r="Q87" i="1"/>
  <c r="R87" i="1" s="1"/>
  <c r="S84" i="1"/>
  <c r="Q84" i="1"/>
  <c r="R84" i="1" s="1"/>
  <c r="S83" i="1"/>
  <c r="Q83" i="1"/>
  <c r="R83" i="1" s="1"/>
  <c r="S82" i="1"/>
  <c r="Q82" i="1"/>
  <c r="R82" i="1" s="1"/>
  <c r="S81" i="1"/>
  <c r="Q81" i="1"/>
  <c r="R81" i="1" s="1"/>
  <c r="S80" i="1"/>
  <c r="Q80" i="1"/>
  <c r="R80" i="1" s="1"/>
  <c r="S79" i="1"/>
  <c r="Q79" i="1"/>
  <c r="R79" i="1" s="1"/>
  <c r="S78" i="1"/>
  <c r="Q78" i="1"/>
  <c r="R78" i="1" s="1"/>
  <c r="S77" i="1"/>
  <c r="Q77" i="1"/>
  <c r="R77" i="1" s="1"/>
  <c r="S76" i="1"/>
  <c r="Q76" i="1"/>
  <c r="R76" i="1" s="1"/>
  <c r="S75" i="1"/>
  <c r="Q75" i="1"/>
  <c r="R75" i="1" s="1"/>
  <c r="S74" i="1"/>
  <c r="Q74" i="1"/>
  <c r="R74" i="1" s="1"/>
  <c r="S73" i="1"/>
  <c r="Q73" i="1"/>
  <c r="R73" i="1" s="1"/>
  <c r="S72" i="1"/>
  <c r="Q72" i="1"/>
  <c r="R72" i="1" s="1"/>
  <c r="S71" i="1"/>
  <c r="Q71" i="1"/>
  <c r="R71" i="1" s="1"/>
  <c r="S70" i="1"/>
  <c r="Q70" i="1"/>
  <c r="R70" i="1" s="1"/>
  <c r="S69" i="1"/>
  <c r="Q69" i="1"/>
  <c r="R69" i="1" s="1"/>
  <c r="S68" i="1"/>
  <c r="Q68" i="1"/>
  <c r="R68" i="1" s="1"/>
  <c r="S67" i="1"/>
  <c r="Q67" i="1"/>
  <c r="R67" i="1" s="1"/>
  <c r="S66" i="1"/>
  <c r="Q66" i="1"/>
  <c r="R66" i="1" s="1"/>
  <c r="S65" i="1"/>
  <c r="Q65" i="1"/>
  <c r="R65" i="1" s="1"/>
  <c r="S64" i="1"/>
  <c r="Q64" i="1"/>
  <c r="R64" i="1" s="1"/>
  <c r="S63" i="1"/>
  <c r="Q63" i="1"/>
  <c r="R63" i="1" s="1"/>
  <c r="S62" i="1"/>
  <c r="Q62" i="1"/>
  <c r="R62" i="1" s="1"/>
  <c r="S61" i="1"/>
  <c r="Q61" i="1"/>
  <c r="R61" i="1" s="1"/>
  <c r="S60" i="1"/>
  <c r="Q60" i="1"/>
  <c r="R60" i="1" s="1"/>
  <c r="S59" i="1"/>
  <c r="Q59" i="1"/>
  <c r="R59" i="1" s="1"/>
  <c r="S58" i="1"/>
  <c r="Q58" i="1"/>
  <c r="R58" i="1" s="1"/>
  <c r="S57" i="1"/>
  <c r="Q57" i="1"/>
  <c r="R57" i="1" s="1"/>
  <c r="S56" i="1"/>
  <c r="Q56" i="1"/>
  <c r="R56" i="1" s="1"/>
  <c r="S55" i="1"/>
  <c r="Q55" i="1"/>
  <c r="R55" i="1" s="1"/>
  <c r="S54" i="1"/>
  <c r="Q54" i="1"/>
  <c r="R54" i="1" s="1"/>
  <c r="S53" i="1"/>
  <c r="Q53" i="1"/>
  <c r="R53" i="1" s="1"/>
  <c r="S52" i="1"/>
  <c r="Q52" i="1"/>
  <c r="R52" i="1" s="1"/>
  <c r="S51" i="1"/>
  <c r="Q51" i="1"/>
  <c r="R51" i="1" s="1"/>
  <c r="S50" i="1"/>
  <c r="Q50" i="1"/>
  <c r="R50" i="1" s="1"/>
  <c r="S49" i="1"/>
  <c r="Q49" i="1"/>
  <c r="R49" i="1" s="1"/>
  <c r="S48" i="1"/>
  <c r="Q48" i="1"/>
  <c r="R48" i="1" s="1"/>
  <c r="S47" i="1"/>
  <c r="Q47" i="1"/>
  <c r="R47" i="1" s="1"/>
  <c r="S46" i="1"/>
  <c r="Q46" i="1"/>
  <c r="R46" i="1" s="1"/>
  <c r="S45" i="1"/>
  <c r="Q45" i="1"/>
  <c r="R45" i="1" s="1"/>
  <c r="S44" i="1"/>
  <c r="Q44" i="1"/>
  <c r="R44" i="1" s="1"/>
  <c r="S43" i="1"/>
  <c r="Q43" i="1"/>
  <c r="R43" i="1" s="1"/>
  <c r="I13" i="1"/>
  <c r="L13" i="1" s="1"/>
</calcChain>
</file>

<file path=xl/sharedStrings.xml><?xml version="1.0" encoding="utf-8"?>
<sst xmlns="http://schemas.openxmlformats.org/spreadsheetml/2006/main" count="296" uniqueCount="222">
  <si>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</si>
  <si>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</si>
  <si>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</si>
  <si>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</si>
  <si>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</si>
  <si>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</si>
  <si>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</si>
  <si>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</si>
  <si>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</si>
  <si>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</si>
  <si>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</si>
  <si>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</si>
  <si>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</si>
  <si>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</si>
  <si>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</si>
  <si>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</si>
  <si>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</si>
  <si>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</si>
  <si>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</si>
  <si>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</si>
  <si>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</si>
  <si>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</si>
  <si>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</si>
  <si>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</si>
  <si>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</si>
  <si>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</si>
  <si>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</si>
  <si>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</si>
  <si>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</si>
  <si>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</si>
  <si>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</si>
  <si>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</si>
  <si>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</si>
  <si>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</si>
  <si>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</si>
  <si>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</si>
  <si>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</si>
  <si>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</si>
  <si>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</si>
  <si>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</si>
  <si>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</si>
  <si>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</si>
  <si>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</si>
  <si>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</si>
  <si>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</si>
  <si>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</si>
  <si>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</si>
  <si>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</si>
  <si>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</si>
  <si>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</si>
  <si>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</si>
  <si>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</si>
  <si>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</si>
  <si>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</si>
  <si>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</si>
  <si>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</si>
  <si>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</si>
  <si>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</si>
  <si>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</si>
  <si>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</si>
  <si>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</si>
  <si>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</si>
  <si>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</si>
  <si>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</si>
  <si>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</si>
  <si>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</si>
  <si>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</si>
  <si>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</si>
  <si>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</si>
  <si>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</si>
  <si>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</si>
  <si>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</si>
  <si>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</si>
  <si>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</si>
  <si>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</si>
  <si>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</si>
  <si>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</si>
  <si>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</si>
  <si>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</si>
  <si>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</si>
  <si>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</si>
  <si>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</si>
  <si>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</si>
  <si>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</si>
  <si>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</si>
  <si>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</si>
  <si>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</si>
  <si>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</si>
  <si>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</si>
  <si>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</si>
  <si>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</si>
  <si>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</si>
  <si>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</si>
  <si>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</si>
  <si>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</si>
  <si>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</si>
  <si>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</si>
  <si>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</si>
  <si>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</si>
  <si>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</si>
  <si>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</si>
  <si>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</si>
  <si>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</si>
  <si>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</si>
  <si>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</si>
  <si>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</si>
  <si>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</si>
  <si>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</si>
  <si>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</si>
  <si>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</si>
  <si>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</si>
  <si>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</si>
  <si>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</si>
  <si>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</si>
  <si>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</si>
  <si>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</si>
  <si>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</si>
  <si>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</si>
  <si>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</si>
  <si>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</si>
  <si>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</si>
  <si>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</si>
  <si>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</si>
  <si>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</si>
  <si>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</si>
  <si>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</si>
  <si>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</si>
  <si>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</si>
  <si>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</si>
  <si>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</si>
  <si>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</si>
  <si>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</si>
  <si>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</si>
  <si>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</si>
  <si>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</si>
  <si>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</si>
  <si>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</si>
  <si>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</si>
  <si>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</si>
  <si>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</si>
  <si>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</si>
  <si>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</si>
  <si>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</si>
  <si>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</si>
  <si>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</si>
  <si>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</si>
  <si>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</si>
  <si>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</si>
  <si>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</si>
  <si>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</si>
  <si>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</si>
  <si>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</si>
  <si>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</si>
  <si>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</si>
  <si>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</si>
  <si>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</si>
  <si>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</si>
  <si>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</si>
  <si>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</si>
  <si>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</si>
  <si>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</si>
  <si>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</si>
  <si>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</si>
  <si>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</si>
  <si>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</si>
  <si>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</si>
  <si>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</si>
  <si>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</si>
  <si>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</si>
  <si>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</si>
  <si>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</si>
  <si>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</si>
  <si>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</si>
  <si>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</si>
  <si>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</si>
  <si>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</si>
  <si>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</si>
  <si>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</si>
  <si>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</si>
  <si>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</si>
  <si>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</si>
  <si>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</si>
  <si>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</si>
  <si>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</si>
  <si>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</si>
  <si>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</si>
  <si>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</si>
  <si>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</si>
  <si>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</si>
  <si>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</si>
  <si>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</si>
  <si>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</si>
  <si>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</si>
  <si>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</si>
  <si>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</si>
  <si>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</si>
  <si>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</si>
  <si>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</si>
  <si>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</si>
  <si>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</si>
  <si>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</si>
  <si>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</si>
  <si>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</si>
  <si>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</si>
  <si>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</si>
  <si>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</si>
  <si>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</si>
  <si>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</si>
  <si>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</si>
  <si>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</si>
  <si>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</si>
  <si>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</si>
  <si>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</si>
  <si>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</si>
  <si>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</si>
  <si>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</si>
  <si>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</si>
  <si>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</si>
  <si>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</si>
  <si>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</si>
  <si>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 xml:space="preserve">  </t>
    </r>
    <r>
      <rPr>
        <b/>
        <sz val="12"/>
        <rFont val="Symbol"/>
        <family val="1"/>
        <charset val="2"/>
      </rPr>
      <t>·</t>
    </r>
    <r>
      <rPr>
        <b/>
        <sz val="8.4"/>
        <rFont val="Arial (Hebrew)"/>
        <family val="2"/>
        <charset val="177"/>
      </rPr>
      <t xml:space="preserve"> </t>
    </r>
    <r>
      <rPr>
        <b/>
        <sz val="12"/>
        <rFont val="Arial (Hebrew)"/>
        <charset val="177"/>
      </rPr>
      <t xml:space="preserve">  מיעוט הדיווחים נובע מחופשה מרוכזת</t>
    </r>
  </si>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</sst>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7"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family val="2"/>
      <charset val="177"/>
    </font>
    <font>
      <b/>
      <sz val="12"/>
      <name val="Symbol"/>
      <family val="1"/>
      <charset val="2"/>
    </font>
    <font>
      <b/>
      <sz val="8.4"/>
      <name val="Arial (Hebrew)"/>
      <family val="2"/>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xf>
    <xf numFmtId="0" fontId="26"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xf numFmtId="0" fontId="4" fillId="3" borderId="0" xfId="1" applyFont="1" applyFill="1" applyBorder="1" applyAlignment="1">
      <alignment horizontal="right" vertical="center" wrapText="1"/>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twoCellAnchor editAs="oneCell">
    <xdr:from>
      <xdr:col>1</xdr:col>
      <xdr:colOff>60960</xdr:colOff>
      <xdr:row>1</xdr:row>
      <xdr:rowOff>137160</xdr:rowOff>
    </xdr:from>
    <xdr:to>
      <xdr:col>18</xdr:col>
      <xdr:colOff>583475</xdr:colOff>
      <xdr:row>11</xdr:row>
      <xdr:rowOff>322220</xdr:rowOff>
    </xdr:to>
    <xdr:pic>
      <xdr:nvPicPr>
        <xdr:cNvPr id="4" name="תמונה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5" name="תמונה 4"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PIDEM/Smadar/&#1488;&#1508;&#1497;&#1491;&#1502;&#1497;&#1493;&#1500;&#1493;&#1490;&#1497;&#1492;%206-2014/Dmama1/2021/Dmama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PIDEM/Smadar/&#1488;&#1508;&#1497;&#1491;&#1502;&#1497;&#1493;&#1500;&#1493;&#1490;&#1497;&#1492;%206-2014/Dmama1/2020/Dmama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ריק"/>
      <sheetName val="סקר דיווח מל.ב."/>
      <sheetName val="מעקב אחר דווח פטירות"/>
    </sheetNames>
    <sheetDataSet>
      <sheetData sheetId="0"/>
      <sheetData sheetId="1"/>
      <sheetData sheetId="2"/>
      <sheetData sheetId="3"/>
      <sheetData sheetId="4"/>
      <sheetData sheetId="5"/>
      <sheetData sheetId="6"/>
      <sheetData sheetId="7"/>
      <sheetData sheetId="8"/>
      <sheetData sheetId="9"/>
      <sheetData sheetId="10"/>
      <sheetData sheetId="11">
        <row r="13">
          <cell r="L13">
            <v>44282</v>
          </cell>
        </row>
        <row r="43">
          <cell r="R43">
            <v>106</v>
          </cell>
        </row>
        <row r="44">
          <cell r="R44">
            <v>0</v>
          </cell>
        </row>
        <row r="45">
          <cell r="R45">
            <v>0</v>
          </cell>
        </row>
        <row r="46">
          <cell r="R46">
            <v>0</v>
          </cell>
        </row>
        <row r="47">
          <cell r="R47">
            <v>0</v>
          </cell>
        </row>
        <row r="48">
          <cell r="R48">
            <v>49</v>
          </cell>
        </row>
        <row r="49">
          <cell r="R49">
            <v>0</v>
          </cell>
        </row>
        <row r="50">
          <cell r="R50">
            <v>0</v>
          </cell>
        </row>
        <row r="51">
          <cell r="R51">
            <v>1</v>
          </cell>
        </row>
        <row r="52">
          <cell r="R52">
            <v>18</v>
          </cell>
        </row>
        <row r="53">
          <cell r="R53">
            <v>367</v>
          </cell>
        </row>
        <row r="54">
          <cell r="R54">
            <v>0</v>
          </cell>
        </row>
        <row r="55">
          <cell r="R55">
            <v>0</v>
          </cell>
        </row>
        <row r="56">
          <cell r="R56">
            <v>0</v>
          </cell>
        </row>
        <row r="57">
          <cell r="R57">
            <v>13</v>
          </cell>
        </row>
        <row r="58">
          <cell r="R58">
            <v>6</v>
          </cell>
        </row>
        <row r="59">
          <cell r="R59">
            <v>4</v>
          </cell>
        </row>
        <row r="60">
          <cell r="R60">
            <v>0</v>
          </cell>
        </row>
        <row r="61">
          <cell r="R61">
            <v>0</v>
          </cell>
        </row>
        <row r="62">
          <cell r="R62">
            <v>6</v>
          </cell>
        </row>
        <row r="63">
          <cell r="R63">
            <v>2</v>
          </cell>
        </row>
        <row r="64">
          <cell r="R64">
            <v>2</v>
          </cell>
        </row>
        <row r="65">
          <cell r="R65">
            <v>8</v>
          </cell>
        </row>
        <row r="66">
          <cell r="R66">
            <v>0</v>
          </cell>
        </row>
        <row r="67">
          <cell r="R67">
            <v>3</v>
          </cell>
        </row>
        <row r="68">
          <cell r="R68">
            <v>184</v>
          </cell>
        </row>
        <row r="69">
          <cell r="R69">
            <v>2</v>
          </cell>
        </row>
        <row r="70">
          <cell r="R70">
            <v>2</v>
          </cell>
        </row>
        <row r="71">
          <cell r="R71">
            <v>12</v>
          </cell>
        </row>
        <row r="72">
          <cell r="R72">
            <v>1</v>
          </cell>
        </row>
        <row r="73">
          <cell r="R73">
            <v>0</v>
          </cell>
        </row>
        <row r="74">
          <cell r="R74">
            <v>20</v>
          </cell>
        </row>
        <row r="75">
          <cell r="R75">
            <v>0</v>
          </cell>
        </row>
        <row r="76">
          <cell r="R76">
            <v>0</v>
          </cell>
        </row>
        <row r="77">
          <cell r="R77">
            <v>1</v>
          </cell>
        </row>
        <row r="78">
          <cell r="R78">
            <v>2</v>
          </cell>
        </row>
        <row r="79">
          <cell r="R79">
            <v>2</v>
          </cell>
        </row>
        <row r="80">
          <cell r="R80">
            <v>0</v>
          </cell>
        </row>
        <row r="81">
          <cell r="R81">
            <v>0</v>
          </cell>
        </row>
        <row r="82">
          <cell r="R82">
            <v>620</v>
          </cell>
        </row>
        <row r="83">
          <cell r="R83">
            <v>0</v>
          </cell>
        </row>
        <row r="84">
          <cell r="R84">
            <v>5</v>
          </cell>
        </row>
        <row r="87">
          <cell r="R87">
            <v>0</v>
          </cell>
        </row>
        <row r="88">
          <cell r="R88">
            <v>31</v>
          </cell>
        </row>
        <row r="89">
          <cell r="R89">
            <v>9</v>
          </cell>
        </row>
        <row r="90">
          <cell r="R90">
            <v>29</v>
          </cell>
        </row>
        <row r="91">
          <cell r="R91">
            <v>1</v>
          </cell>
        </row>
        <row r="92">
          <cell r="R92">
            <v>0</v>
          </cell>
        </row>
        <row r="93">
          <cell r="R93">
            <v>4</v>
          </cell>
        </row>
        <row r="94">
          <cell r="R94">
            <v>9</v>
          </cell>
        </row>
        <row r="95">
          <cell r="R95">
            <v>0</v>
          </cell>
        </row>
        <row r="96">
          <cell r="R96">
            <v>206</v>
          </cell>
        </row>
        <row r="97">
          <cell r="R97">
            <v>94</v>
          </cell>
        </row>
        <row r="98">
          <cell r="R98">
            <v>94</v>
          </cell>
        </row>
        <row r="99">
          <cell r="R99">
            <v>0</v>
          </cell>
        </row>
        <row r="100">
          <cell r="R100">
            <v>0</v>
          </cell>
        </row>
        <row r="101">
          <cell r="R101">
            <v>0</v>
          </cell>
        </row>
        <row r="102">
          <cell r="R102">
            <v>0</v>
          </cell>
        </row>
        <row r="103">
          <cell r="R103">
            <v>62</v>
          </cell>
        </row>
        <row r="104">
          <cell r="R104">
            <v>6</v>
          </cell>
        </row>
        <row r="105">
          <cell r="R105">
            <v>0</v>
          </cell>
        </row>
        <row r="106">
          <cell r="R106">
            <v>3</v>
          </cell>
        </row>
        <row r="107">
          <cell r="R107">
            <v>3</v>
          </cell>
        </row>
        <row r="108">
          <cell r="R108">
            <v>2</v>
          </cell>
        </row>
        <row r="109">
          <cell r="R109">
            <v>0</v>
          </cell>
        </row>
        <row r="110">
          <cell r="R110">
            <v>0</v>
          </cell>
        </row>
        <row r="111">
          <cell r="R111">
            <v>0</v>
          </cell>
        </row>
        <row r="112">
          <cell r="R112">
            <v>0</v>
          </cell>
        </row>
        <row r="113">
          <cell r="R113">
            <v>1005</v>
          </cell>
        </row>
        <row r="114">
          <cell r="R114">
            <v>75</v>
          </cell>
        </row>
        <row r="115">
          <cell r="R115">
            <v>1</v>
          </cell>
        </row>
        <row r="116">
          <cell r="R116">
            <v>35</v>
          </cell>
        </row>
        <row r="117">
          <cell r="R117">
            <v>18</v>
          </cell>
        </row>
        <row r="118">
          <cell r="R118">
            <v>175</v>
          </cell>
        </row>
        <row r="119">
          <cell r="R119">
            <v>0</v>
          </cell>
        </row>
        <row r="120">
          <cell r="R120">
            <v>0</v>
          </cell>
        </row>
        <row r="121">
          <cell r="R121">
            <v>4</v>
          </cell>
        </row>
        <row r="122">
          <cell r="R122">
            <v>28</v>
          </cell>
        </row>
        <row r="123">
          <cell r="R123">
            <v>0</v>
          </cell>
        </row>
        <row r="124">
          <cell r="R124">
            <v>0</v>
          </cell>
        </row>
        <row r="125">
          <cell r="R125">
            <v>0</v>
          </cell>
        </row>
        <row r="126">
          <cell r="R126">
            <v>0</v>
          </cell>
        </row>
        <row r="127">
          <cell r="R127">
            <v>0</v>
          </cell>
        </row>
        <row r="128">
          <cell r="R128">
            <v>0</v>
          </cell>
        </row>
        <row r="132">
          <cell r="R132">
            <v>12697</v>
          </cell>
        </row>
        <row r="133">
          <cell r="R133">
            <v>120</v>
          </cell>
        </row>
        <row r="134">
          <cell r="R134">
            <v>93</v>
          </cell>
        </row>
        <row r="135">
          <cell r="R135">
            <v>0</v>
          </cell>
        </row>
        <row r="136">
          <cell r="R136">
            <v>1802</v>
          </cell>
        </row>
        <row r="137">
          <cell r="R137">
            <v>0</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ריק"/>
      <sheetName val="סקר דיווח מל.ב."/>
      <sheetName val="מעקב אחר דווח פטירות"/>
    </sheetNames>
    <sheetDataSet>
      <sheetData sheetId="0">
        <row r="43">
          <cell r="R43">
            <v>11</v>
          </cell>
        </row>
      </sheetData>
      <sheetData sheetId="1">
        <row r="43">
          <cell r="R43">
            <v>31</v>
          </cell>
        </row>
      </sheetData>
      <sheetData sheetId="2">
        <row r="43">
          <cell r="R43">
            <v>63</v>
          </cell>
        </row>
      </sheetData>
      <sheetData sheetId="3">
        <row r="43">
          <cell r="R43">
            <v>75</v>
          </cell>
        </row>
      </sheetData>
      <sheetData sheetId="4">
        <row r="43">
          <cell r="R43">
            <v>79</v>
          </cell>
        </row>
      </sheetData>
      <sheetData sheetId="5">
        <row r="43">
          <cell r="R43">
            <v>181</v>
          </cell>
        </row>
      </sheetData>
      <sheetData sheetId="6">
        <row r="43">
          <cell r="R43">
            <v>275</v>
          </cell>
        </row>
      </sheetData>
      <sheetData sheetId="7">
        <row r="43">
          <cell r="R43">
            <v>295</v>
          </cell>
        </row>
      </sheetData>
      <sheetData sheetId="8">
        <row r="43">
          <cell r="R43">
            <v>319</v>
          </cell>
        </row>
      </sheetData>
      <sheetData sheetId="9">
        <row r="43">
          <cell r="R43">
            <v>337</v>
          </cell>
        </row>
      </sheetData>
      <sheetData sheetId="10">
        <row r="43">
          <cell r="R43">
            <v>354</v>
          </cell>
        </row>
      </sheetData>
      <sheetData sheetId="11">
        <row r="43">
          <cell r="R43">
            <v>356</v>
          </cell>
        </row>
      </sheetData>
      <sheetData sheetId="12">
        <row r="43">
          <cell r="R43">
            <v>359</v>
          </cell>
        </row>
        <row r="44">
          <cell r="R44">
            <v>0</v>
          </cell>
        </row>
        <row r="45">
          <cell r="R45">
            <v>0</v>
          </cell>
        </row>
        <row r="46">
          <cell r="R46">
            <v>0</v>
          </cell>
        </row>
        <row r="47">
          <cell r="R47">
            <v>0</v>
          </cell>
        </row>
        <row r="48">
          <cell r="R48">
            <v>61</v>
          </cell>
        </row>
        <row r="49">
          <cell r="R49">
            <v>1</v>
          </cell>
        </row>
        <row r="50">
          <cell r="R50">
            <v>0</v>
          </cell>
        </row>
        <row r="51">
          <cell r="R51">
            <v>1</v>
          </cell>
        </row>
        <row r="52">
          <cell r="R52">
            <v>26</v>
          </cell>
        </row>
        <row r="53">
          <cell r="R53">
            <v>363</v>
          </cell>
        </row>
        <row r="54">
          <cell r="R54">
            <v>0</v>
          </cell>
        </row>
        <row r="55">
          <cell r="R55">
            <v>0</v>
          </cell>
        </row>
        <row r="56">
          <cell r="R56">
            <v>0</v>
          </cell>
        </row>
        <row r="57">
          <cell r="R57">
            <v>9</v>
          </cell>
        </row>
        <row r="58">
          <cell r="R58">
            <v>18</v>
          </cell>
        </row>
        <row r="59">
          <cell r="R59">
            <v>4</v>
          </cell>
        </row>
        <row r="60">
          <cell r="R60">
            <v>0</v>
          </cell>
        </row>
        <row r="61">
          <cell r="R61">
            <v>0</v>
          </cell>
        </row>
        <row r="62">
          <cell r="R62">
            <v>7</v>
          </cell>
        </row>
        <row r="63">
          <cell r="R63">
            <v>1</v>
          </cell>
        </row>
        <row r="64">
          <cell r="R64">
            <v>7</v>
          </cell>
        </row>
        <row r="65">
          <cell r="R65">
            <v>47</v>
          </cell>
        </row>
        <row r="66">
          <cell r="R66">
            <v>0</v>
          </cell>
        </row>
        <row r="67">
          <cell r="R67">
            <v>7</v>
          </cell>
        </row>
        <row r="68">
          <cell r="R68">
            <v>181</v>
          </cell>
        </row>
        <row r="69">
          <cell r="R69">
            <v>1</v>
          </cell>
        </row>
        <row r="70">
          <cell r="R70">
            <v>8</v>
          </cell>
        </row>
        <row r="71">
          <cell r="R71">
            <v>80</v>
          </cell>
        </row>
        <row r="72">
          <cell r="R72">
            <v>0</v>
          </cell>
        </row>
        <row r="73">
          <cell r="R73">
            <v>0</v>
          </cell>
        </row>
        <row r="74">
          <cell r="R74">
            <v>65</v>
          </cell>
        </row>
        <row r="75">
          <cell r="R75">
            <v>11</v>
          </cell>
        </row>
        <row r="76">
          <cell r="R76">
            <v>0</v>
          </cell>
        </row>
        <row r="77">
          <cell r="R77">
            <v>0</v>
          </cell>
        </row>
        <row r="78">
          <cell r="R78">
            <v>35</v>
          </cell>
        </row>
        <row r="79">
          <cell r="R79">
            <v>0</v>
          </cell>
        </row>
        <row r="80">
          <cell r="R80">
            <v>0</v>
          </cell>
        </row>
        <row r="81">
          <cell r="R81">
            <v>0</v>
          </cell>
        </row>
        <row r="82">
          <cell r="R82">
            <v>502</v>
          </cell>
        </row>
        <row r="83">
          <cell r="R83">
            <v>0</v>
          </cell>
        </row>
        <row r="84">
          <cell r="R84">
            <v>24</v>
          </cell>
        </row>
        <row r="87">
          <cell r="R87">
            <v>0</v>
          </cell>
        </row>
        <row r="88">
          <cell r="R88">
            <v>40</v>
          </cell>
        </row>
        <row r="89">
          <cell r="R89">
            <v>5</v>
          </cell>
        </row>
        <row r="90">
          <cell r="R90">
            <v>30</v>
          </cell>
        </row>
        <row r="91">
          <cell r="R91">
            <v>0</v>
          </cell>
        </row>
        <row r="92">
          <cell r="R92">
            <v>0</v>
          </cell>
        </row>
        <row r="93">
          <cell r="R93">
            <v>23</v>
          </cell>
        </row>
        <row r="94">
          <cell r="R94">
            <v>28</v>
          </cell>
        </row>
        <row r="95">
          <cell r="R95">
            <v>9</v>
          </cell>
        </row>
        <row r="96">
          <cell r="R96">
            <v>180</v>
          </cell>
        </row>
        <row r="97">
          <cell r="R97">
            <v>120</v>
          </cell>
        </row>
        <row r="98">
          <cell r="R98">
            <v>77</v>
          </cell>
        </row>
        <row r="99">
          <cell r="R99">
            <v>1</v>
          </cell>
        </row>
        <row r="100">
          <cell r="R100">
            <v>1</v>
          </cell>
        </row>
        <row r="101">
          <cell r="R101">
            <v>0</v>
          </cell>
        </row>
        <row r="102">
          <cell r="R102">
            <v>0</v>
          </cell>
        </row>
        <row r="103">
          <cell r="R103">
            <v>60</v>
          </cell>
        </row>
        <row r="104">
          <cell r="R104">
            <v>8</v>
          </cell>
        </row>
        <row r="105">
          <cell r="R105">
            <v>0</v>
          </cell>
        </row>
        <row r="106">
          <cell r="R106">
            <v>0</v>
          </cell>
        </row>
        <row r="107">
          <cell r="R107">
            <v>5</v>
          </cell>
        </row>
        <row r="108">
          <cell r="R108">
            <v>2</v>
          </cell>
        </row>
        <row r="109">
          <cell r="R109">
            <v>0</v>
          </cell>
        </row>
        <row r="110">
          <cell r="R110">
            <v>0</v>
          </cell>
        </row>
        <row r="111">
          <cell r="R111">
            <v>0</v>
          </cell>
        </row>
        <row r="112">
          <cell r="R112">
            <v>0</v>
          </cell>
        </row>
        <row r="113">
          <cell r="R113">
            <v>848</v>
          </cell>
        </row>
        <row r="114">
          <cell r="R114">
            <v>47</v>
          </cell>
        </row>
        <row r="115">
          <cell r="R115">
            <v>5</v>
          </cell>
        </row>
        <row r="116">
          <cell r="R116">
            <v>34</v>
          </cell>
        </row>
        <row r="117">
          <cell r="R117">
            <v>12</v>
          </cell>
        </row>
        <row r="118">
          <cell r="R118">
            <v>859</v>
          </cell>
        </row>
        <row r="119">
          <cell r="R119">
            <v>0</v>
          </cell>
        </row>
        <row r="120">
          <cell r="R120">
            <v>0</v>
          </cell>
        </row>
        <row r="121">
          <cell r="R121">
            <v>2</v>
          </cell>
        </row>
        <row r="122">
          <cell r="R122">
            <v>403</v>
          </cell>
        </row>
        <row r="123">
          <cell r="R123">
            <v>0</v>
          </cell>
        </row>
        <row r="124">
          <cell r="R124">
            <v>0</v>
          </cell>
        </row>
        <row r="125">
          <cell r="R125">
            <v>0</v>
          </cell>
        </row>
        <row r="126">
          <cell r="R126">
            <v>0</v>
          </cell>
        </row>
        <row r="127">
          <cell r="R127">
            <v>0</v>
          </cell>
        </row>
        <row r="128">
          <cell r="R128">
            <v>50</v>
          </cell>
        </row>
        <row r="132">
          <cell r="R132">
            <v>12129</v>
          </cell>
        </row>
        <row r="133">
          <cell r="R133">
            <v>145</v>
          </cell>
        </row>
        <row r="134">
          <cell r="R134">
            <v>129</v>
          </cell>
        </row>
        <row r="135">
          <cell r="R135">
            <v>0</v>
          </cell>
        </row>
        <row r="136">
          <cell r="R136">
            <v>1281</v>
          </cell>
        </row>
        <row r="137">
          <cell r="R137">
            <v>0</v>
          </cell>
        </row>
      </sheetData>
      <sheetData sheetId="13">
        <row r="43">
          <cell r="R43">
            <v>359</v>
          </cell>
        </row>
      </sheetData>
      <sheetData sheetId="14">
        <row r="43">
          <cell r="R43">
            <v>359</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E1" sqref="E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f>SUM('[1]12'!L13,"1")</f>
        <v>44283</v>
      </c>
      <c r="J13" s="13"/>
      <c r="K13" s="14" t="s">
        <v>7</v>
      </c>
      <c r="L13" s="13">
        <f>I13+6</f>
        <v>44289</v>
      </c>
      <c r="M13" s="13"/>
      <c r="N13" s="12"/>
      <c r="O13" s="15"/>
      <c r="P13" s="10"/>
      <c r="Q13" s="7"/>
      <c r="R13" s="8"/>
      <c r="S13" s="7"/>
      <c r="T13" s="9" t="s">
        <v>8</v>
      </c>
    </row>
    <row r="14" spans="1:20" ht="27.75" x14ac:dyDescent="0.2">
      <c r="A14" s="9">
        <v>13</v>
      </c>
      <c r="B14" s="7"/>
      <c r="C14" s="7"/>
      <c r="D14" s="7"/>
      <c r="E14" s="7"/>
      <c r="F14" s="16"/>
      <c r="G14" s="16"/>
      <c r="H14" s="16"/>
      <c r="I14" s="17">
        <v>2</v>
      </c>
      <c r="J14" s="17">
        <v>0</v>
      </c>
      <c r="K14" s="17">
        <v>2</v>
      </c>
      <c r="L14" s="17">
        <v>1</v>
      </c>
      <c r="M14" s="17"/>
      <c r="N14" s="17"/>
      <c r="O14" s="16"/>
      <c r="P14" s="16"/>
      <c r="Q14" s="7"/>
      <c r="R14" s="8"/>
      <c r="S14" s="7"/>
      <c r="T14" s="9">
        <v>13</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13</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13</v>
      </c>
    </row>
    <row r="43" spans="1:20" s="44" customFormat="1" ht="20.100000000000001" customHeight="1" x14ac:dyDescent="0.25">
      <c r="A43" s="36" t="s">
        <v>40</v>
      </c>
      <c r="B43" s="37">
        <v>0</v>
      </c>
      <c r="C43" s="38">
        <v>0</v>
      </c>
      <c r="D43" s="38">
        <v>0</v>
      </c>
      <c r="E43" s="38">
        <v>0</v>
      </c>
      <c r="F43" s="38">
        <v>0</v>
      </c>
      <c r="G43" s="38">
        <v>0</v>
      </c>
      <c r="H43" s="38">
        <v>0</v>
      </c>
      <c r="I43" s="38">
        <v>1</v>
      </c>
      <c r="J43" s="38">
        <v>0</v>
      </c>
      <c r="K43" s="38">
        <v>0</v>
      </c>
      <c r="L43" s="38">
        <v>0</v>
      </c>
      <c r="M43" s="38">
        <v>0</v>
      </c>
      <c r="N43" s="38">
        <v>0</v>
      </c>
      <c r="O43" s="38">
        <v>0</v>
      </c>
      <c r="P43" s="39">
        <v>0</v>
      </c>
      <c r="Q43" s="40">
        <f>SUM(B43:P43)</f>
        <v>1</v>
      </c>
      <c r="R43" s="41">
        <f>Q43+'[1]12'!R43</f>
        <v>107</v>
      </c>
      <c r="S43" s="42">
        <f>'[2]13'!$R43</f>
        <v>359</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f t="shared" ref="Q44:Q84" si="0">SUM(B44:P44)</f>
        <v>0</v>
      </c>
      <c r="R44" s="48">
        <f>Q44+'[1]12'!R44</f>
        <v>0</v>
      </c>
      <c r="S44" s="49">
        <f>'[2]13'!$R44</f>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f t="shared" si="0"/>
        <v>0</v>
      </c>
      <c r="R45" s="53">
        <f>Q45+'[1]12'!R45</f>
        <v>0</v>
      </c>
      <c r="S45" s="54">
        <f>'[2]13'!$R45</f>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f t="shared" si="0"/>
        <v>0</v>
      </c>
      <c r="R46" s="48">
        <f>Q46+'[1]12'!R46</f>
        <v>0</v>
      </c>
      <c r="S46" s="49">
        <f>'[2]13'!$R46</f>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f t="shared" si="0"/>
        <v>0</v>
      </c>
      <c r="R47" s="53">
        <f>Q47+'[1]12'!R47</f>
        <v>0</v>
      </c>
      <c r="S47" s="54">
        <f>'[2]13'!$R47</f>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f t="shared" si="0"/>
        <v>0</v>
      </c>
      <c r="R48" s="53">
        <f>Q48+'[1]12'!R48+27</f>
        <v>76</v>
      </c>
      <c r="S48" s="54">
        <f>'[2]13'!$R48</f>
        <v>61</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f t="shared" si="0"/>
        <v>0</v>
      </c>
      <c r="R49" s="53">
        <f>Q49+'[1]12'!R49</f>
        <v>0</v>
      </c>
      <c r="S49" s="54">
        <f>'[2]13'!$R49</f>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f t="shared" si="0"/>
        <v>0</v>
      </c>
      <c r="R50" s="48">
        <f>Q50+'[1]12'!R50</f>
        <v>0</v>
      </c>
      <c r="S50" s="49">
        <f>'[2]13'!$R50</f>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f t="shared" si="0"/>
        <v>0</v>
      </c>
      <c r="R51" s="48">
        <f>Q51+'[1]12'!R51</f>
        <v>1</v>
      </c>
      <c r="S51" s="49">
        <f>'[2]13'!$R51</f>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0</v>
      </c>
      <c r="P52" s="39">
        <v>0</v>
      </c>
      <c r="Q52" s="52">
        <f t="shared" si="0"/>
        <v>0</v>
      </c>
      <c r="R52" s="53">
        <f>Q52+'[1]12'!R52</f>
        <v>18</v>
      </c>
      <c r="S52" s="54">
        <f>'[2]13'!$R52</f>
        <v>26</v>
      </c>
      <c r="T52" s="55" t="s">
        <v>59</v>
      </c>
    </row>
    <row r="53" spans="1:20" ht="20.100000000000001" customHeight="1" x14ac:dyDescent="0.25">
      <c r="A53" s="51" t="s">
        <v>60</v>
      </c>
      <c r="B53" s="46">
        <v>0</v>
      </c>
      <c r="C53" s="38">
        <v>0</v>
      </c>
      <c r="D53" s="38">
        <v>0</v>
      </c>
      <c r="E53" s="38">
        <v>0</v>
      </c>
      <c r="F53" s="38">
        <v>0</v>
      </c>
      <c r="G53" s="38">
        <v>0</v>
      </c>
      <c r="H53" s="38">
        <v>0</v>
      </c>
      <c r="I53" s="38">
        <v>2</v>
      </c>
      <c r="J53" s="38">
        <v>0</v>
      </c>
      <c r="K53" s="38">
        <v>0</v>
      </c>
      <c r="L53" s="38">
        <v>0</v>
      </c>
      <c r="M53" s="38">
        <v>0</v>
      </c>
      <c r="N53" s="38">
        <v>0</v>
      </c>
      <c r="O53" s="38">
        <v>0</v>
      </c>
      <c r="P53" s="39">
        <v>0</v>
      </c>
      <c r="Q53" s="52">
        <f t="shared" si="0"/>
        <v>2</v>
      </c>
      <c r="R53" s="53">
        <f>Q53+'[1]12'!R53</f>
        <v>369</v>
      </c>
      <c r="S53" s="54">
        <f>'[2]13'!$R53</f>
        <v>363</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f t="shared" si="0"/>
        <v>0</v>
      </c>
      <c r="R54" s="48">
        <f>Q54+'[1]12'!R54</f>
        <v>0</v>
      </c>
      <c r="S54" s="49">
        <f>'[2]13'!$R54</f>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f t="shared" si="0"/>
        <v>0</v>
      </c>
      <c r="R55" s="48">
        <f>Q55+'[1]12'!R55</f>
        <v>0</v>
      </c>
      <c r="S55" s="49">
        <f>'[2]13'!$R55</f>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f t="shared" si="0"/>
        <v>0</v>
      </c>
      <c r="R56" s="48">
        <f>Q56+'[1]12'!R56</f>
        <v>0</v>
      </c>
      <c r="S56" s="49">
        <f>'[2]13'!$R56</f>
        <v>0</v>
      </c>
      <c r="T56" s="55" t="s">
        <v>67</v>
      </c>
    </row>
    <row r="57" spans="1:20" ht="20.100000000000001" customHeight="1" x14ac:dyDescent="0.25">
      <c r="A57" s="56" t="s">
        <v>68</v>
      </c>
      <c r="B57" s="46">
        <v>0</v>
      </c>
      <c r="C57" s="38">
        <v>0</v>
      </c>
      <c r="D57" s="38">
        <v>0</v>
      </c>
      <c r="E57" s="38">
        <v>0</v>
      </c>
      <c r="F57" s="38">
        <v>0</v>
      </c>
      <c r="G57" s="38">
        <v>0</v>
      </c>
      <c r="H57" s="38">
        <v>0</v>
      </c>
      <c r="I57" s="38">
        <v>1</v>
      </c>
      <c r="J57" s="38">
        <v>0</v>
      </c>
      <c r="K57" s="38">
        <v>0</v>
      </c>
      <c r="L57" s="38">
        <v>0</v>
      </c>
      <c r="M57" s="38">
        <v>0</v>
      </c>
      <c r="N57" s="38">
        <v>0</v>
      </c>
      <c r="O57" s="38">
        <v>0</v>
      </c>
      <c r="P57" s="39">
        <v>0</v>
      </c>
      <c r="Q57" s="52">
        <f t="shared" si="0"/>
        <v>1</v>
      </c>
      <c r="R57" s="53">
        <f>Q57+'[1]12'!R57</f>
        <v>14</v>
      </c>
      <c r="S57" s="54">
        <f>'[2]13'!$R57</f>
        <v>9</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f t="shared" si="0"/>
        <v>0</v>
      </c>
      <c r="R58" s="53">
        <f>Q58+'[1]12'!R58</f>
        <v>6</v>
      </c>
      <c r="S58" s="54">
        <f>'[2]13'!$R58</f>
        <v>18</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f t="shared" si="0"/>
        <v>0</v>
      </c>
      <c r="R59" s="53">
        <f>Q59+'[1]12'!R59</f>
        <v>4</v>
      </c>
      <c r="S59" s="54">
        <f>'[2]13'!$R59</f>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f t="shared" si="0"/>
        <v>0</v>
      </c>
      <c r="R60" s="53">
        <f>Q60+'[1]12'!R60</f>
        <v>0</v>
      </c>
      <c r="S60" s="54">
        <f>'[2]13'!$R60</f>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f t="shared" si="0"/>
        <v>0</v>
      </c>
      <c r="R61" s="53">
        <f>Q61+'[1]12'!R61</f>
        <v>0</v>
      </c>
      <c r="S61" s="54">
        <f>'[2]13'!$R61</f>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f t="shared" si="0"/>
        <v>0</v>
      </c>
      <c r="R62" s="53">
        <f>Q62+'[1]12'!R62</f>
        <v>6</v>
      </c>
      <c r="S62" s="54">
        <f>'[2]13'!$R62</f>
        <v>7</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f t="shared" si="0"/>
        <v>0</v>
      </c>
      <c r="R63" s="53">
        <f>Q63+'[1]12'!R63</f>
        <v>2</v>
      </c>
      <c r="S63" s="54">
        <f>'[2]13'!$R63</f>
        <v>1</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f t="shared" si="0"/>
        <v>0</v>
      </c>
      <c r="R64" s="53">
        <f>Q64+'[1]12'!R64</f>
        <v>2</v>
      </c>
      <c r="S64" s="54">
        <f>'[2]13'!$R64</f>
        <v>7</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f t="shared" si="0"/>
        <v>0</v>
      </c>
      <c r="R65" s="53">
        <f>Q65+'[1]12'!R65</f>
        <v>8</v>
      </c>
      <c r="S65" s="54">
        <f>'[2]13'!$R65</f>
        <v>47</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f t="shared" si="0"/>
        <v>0</v>
      </c>
      <c r="R66" s="53">
        <f>Q66+'[1]12'!R66</f>
        <v>0</v>
      </c>
      <c r="S66" s="54">
        <f>'[2]13'!$R66</f>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f t="shared" si="0"/>
        <v>0</v>
      </c>
      <c r="R67" s="53">
        <f>Q67+'[1]12'!R67</f>
        <v>3</v>
      </c>
      <c r="S67" s="54">
        <f>'[2]13'!$R67</f>
        <v>7</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0</v>
      </c>
      <c r="M68" s="38">
        <v>0</v>
      </c>
      <c r="N68" s="38">
        <v>0</v>
      </c>
      <c r="O68" s="38">
        <v>0</v>
      </c>
      <c r="P68" s="39">
        <v>0</v>
      </c>
      <c r="Q68" s="52">
        <f t="shared" si="0"/>
        <v>0</v>
      </c>
      <c r="R68" s="53">
        <f>Q68+'[1]12'!R68</f>
        <v>184</v>
      </c>
      <c r="S68" s="54">
        <f>'[2]13'!$R68</f>
        <v>181</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f t="shared" si="0"/>
        <v>0</v>
      </c>
      <c r="R69" s="53">
        <f>Q69+'[1]12'!R69</f>
        <v>2</v>
      </c>
      <c r="S69" s="54">
        <f>'[2]13'!$R69</f>
        <v>1</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f t="shared" si="0"/>
        <v>0</v>
      </c>
      <c r="R70" s="53">
        <f>Q70+'[1]12'!R70</f>
        <v>2</v>
      </c>
      <c r="S70" s="54">
        <f>'[2]13'!$R70</f>
        <v>8</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f t="shared" si="0"/>
        <v>0</v>
      </c>
      <c r="R71" s="53">
        <f>Q71+'[1]12'!R71</f>
        <v>12</v>
      </c>
      <c r="S71" s="54">
        <f>'[2]13'!$R71</f>
        <v>80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f t="shared" si="0"/>
        <v>0</v>
      </c>
      <c r="R72" s="48">
        <f>Q72+'[1]12'!R72</f>
        <v>1</v>
      </c>
      <c r="S72" s="49">
        <f>'[2]13'!$R72</f>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f t="shared" si="0"/>
        <v>0</v>
      </c>
      <c r="R73" s="48">
        <f>Q73+'[1]12'!R73</f>
        <v>0</v>
      </c>
      <c r="S73" s="49">
        <f>'[2]13'!$R73</f>
        <v>0</v>
      </c>
      <c r="T73" s="55" t="s">
        <v>101</v>
      </c>
    </row>
    <row r="74" spans="1:20" ht="20.100000000000001" customHeight="1" x14ac:dyDescent="0.25">
      <c r="A74" s="56" t="s">
        <v>102</v>
      </c>
      <c r="B74" s="46">
        <v>0</v>
      </c>
      <c r="C74" s="38">
        <v>0</v>
      </c>
      <c r="D74" s="38">
        <v>0</v>
      </c>
      <c r="E74" s="38">
        <v>0</v>
      </c>
      <c r="F74" s="38">
        <v>0</v>
      </c>
      <c r="G74" s="38">
        <v>0</v>
      </c>
      <c r="H74" s="38">
        <v>0</v>
      </c>
      <c r="I74" s="38">
        <v>1</v>
      </c>
      <c r="J74" s="38">
        <v>0</v>
      </c>
      <c r="K74" s="38">
        <v>0</v>
      </c>
      <c r="L74" s="38">
        <v>0</v>
      </c>
      <c r="M74" s="38">
        <v>0</v>
      </c>
      <c r="N74" s="38">
        <v>0</v>
      </c>
      <c r="O74" s="38">
        <v>0</v>
      </c>
      <c r="P74" s="39">
        <v>0</v>
      </c>
      <c r="Q74" s="52">
        <f t="shared" si="0"/>
        <v>1</v>
      </c>
      <c r="R74" s="53">
        <f>Q74+'[1]12'!R74</f>
        <v>21</v>
      </c>
      <c r="S74" s="54">
        <f>'[2]13'!$R74</f>
        <v>65</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f t="shared" si="0"/>
        <v>0</v>
      </c>
      <c r="R75" s="53">
        <f>Q75+'[1]12'!R75</f>
        <v>0</v>
      </c>
      <c r="S75" s="54">
        <f>'[2]13'!$R75</f>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f t="shared" si="0"/>
        <v>0</v>
      </c>
      <c r="R76" s="48">
        <f>Q76+'[1]12'!R76</f>
        <v>0</v>
      </c>
      <c r="S76" s="49">
        <f>'[2]13'!$R76</f>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f t="shared" si="0"/>
        <v>0</v>
      </c>
      <c r="R77" s="53">
        <f>Q77+'[1]12'!R77</f>
        <v>1</v>
      </c>
      <c r="S77" s="54">
        <f>'[2]13'!$R77</f>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f t="shared" si="0"/>
        <v>0</v>
      </c>
      <c r="R78" s="53">
        <f>Q78+'[1]12'!R78</f>
        <v>2</v>
      </c>
      <c r="S78" s="54">
        <f>'[2]13'!$R78</f>
        <v>35</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f t="shared" si="0"/>
        <v>0</v>
      </c>
      <c r="R79" s="48">
        <f>Q79+'[1]12'!R79</f>
        <v>2</v>
      </c>
      <c r="S79" s="49">
        <f>'[2]13'!$R79</f>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f t="shared" si="0"/>
        <v>0</v>
      </c>
      <c r="R80" s="53">
        <f>Q80+'[1]12'!R80</f>
        <v>0</v>
      </c>
      <c r="S80" s="54">
        <f>'[2]13'!$R80</f>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f t="shared" si="0"/>
        <v>0</v>
      </c>
      <c r="R81" s="48">
        <f>Q81+'[1]12'!R81</f>
        <v>0</v>
      </c>
      <c r="S81" s="49">
        <f>'[2]13'!$R81</f>
        <v>0</v>
      </c>
      <c r="T81" s="55" t="s">
        <v>117</v>
      </c>
    </row>
    <row r="82" spans="1:20" ht="20.100000000000001" customHeight="1" x14ac:dyDescent="0.25">
      <c r="A82" s="51" t="s">
        <v>118</v>
      </c>
      <c r="B82" s="46">
        <v>0</v>
      </c>
      <c r="C82" s="38">
        <v>0</v>
      </c>
      <c r="D82" s="38">
        <v>0</v>
      </c>
      <c r="E82" s="38">
        <v>0</v>
      </c>
      <c r="F82" s="38">
        <v>0</v>
      </c>
      <c r="G82" s="38">
        <v>0</v>
      </c>
      <c r="H82" s="38">
        <v>0</v>
      </c>
      <c r="I82" s="38">
        <v>1</v>
      </c>
      <c r="J82" s="38">
        <v>0</v>
      </c>
      <c r="K82" s="38">
        <v>0</v>
      </c>
      <c r="L82" s="38">
        <v>0</v>
      </c>
      <c r="M82" s="38">
        <v>0</v>
      </c>
      <c r="N82" s="38">
        <v>0</v>
      </c>
      <c r="O82" s="38">
        <v>0</v>
      </c>
      <c r="P82" s="39">
        <v>0</v>
      </c>
      <c r="Q82" s="52">
        <f t="shared" si="0"/>
        <v>1</v>
      </c>
      <c r="R82" s="53">
        <f>Q82+'[1]12'!R82</f>
        <v>621</v>
      </c>
      <c r="S82" s="54">
        <f>'[2]13'!$R82</f>
        <v>502</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f t="shared" si="0"/>
        <v>0</v>
      </c>
      <c r="R83" s="48">
        <f>Q83+'[1]12'!R83</f>
        <v>0</v>
      </c>
      <c r="S83" s="49">
        <f>'[2]13'!$R83</f>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f t="shared" si="0"/>
        <v>0</v>
      </c>
      <c r="R84" s="63">
        <f>Q84+'[1]12'!R84</f>
        <v>5</v>
      </c>
      <c r="S84" s="64">
        <f>'[2]13'!$R84</f>
        <v>24</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13</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13</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f t="shared" ref="Q87:Q128" si="1">SUM(B87:P87)</f>
        <v>0</v>
      </c>
      <c r="R87" s="53">
        <f>Q87+'[1]12'!R87</f>
        <v>0</v>
      </c>
      <c r="S87" s="54">
        <f>'[2]13'!$R87</f>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f t="shared" si="1"/>
        <v>0</v>
      </c>
      <c r="R88" s="53">
        <f>Q88+'[1]12'!R88</f>
        <v>31</v>
      </c>
      <c r="S88" s="54">
        <f>'[2]13'!$R88</f>
        <v>40</v>
      </c>
      <c r="T88" s="55" t="s">
        <v>127</v>
      </c>
    </row>
    <row r="89" spans="1:20" ht="20.100000000000001" customHeight="1" x14ac:dyDescent="0.25">
      <c r="A89" s="51" t="s">
        <v>128</v>
      </c>
      <c r="B89" s="46">
        <v>0</v>
      </c>
      <c r="C89" s="38">
        <v>0</v>
      </c>
      <c r="D89" s="38">
        <v>0</v>
      </c>
      <c r="E89" s="38">
        <v>0</v>
      </c>
      <c r="F89" s="38">
        <v>0</v>
      </c>
      <c r="G89" s="38">
        <v>0</v>
      </c>
      <c r="H89" s="38">
        <v>0</v>
      </c>
      <c r="I89" s="38">
        <v>1</v>
      </c>
      <c r="J89" s="38">
        <v>0</v>
      </c>
      <c r="K89" s="38">
        <v>0</v>
      </c>
      <c r="L89" s="38">
        <v>0</v>
      </c>
      <c r="M89" s="38">
        <v>0</v>
      </c>
      <c r="N89" s="38">
        <v>0</v>
      </c>
      <c r="O89" s="38">
        <v>0</v>
      </c>
      <c r="P89" s="39">
        <v>0</v>
      </c>
      <c r="Q89" s="52">
        <f t="shared" si="1"/>
        <v>1</v>
      </c>
      <c r="R89" s="53">
        <f>Q89+'[1]12'!R89</f>
        <v>10</v>
      </c>
      <c r="S89" s="54">
        <f>'[2]13'!$R89</f>
        <v>5</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0</v>
      </c>
      <c r="P90" s="39">
        <v>0</v>
      </c>
      <c r="Q90" s="52">
        <f t="shared" si="1"/>
        <v>0</v>
      </c>
      <c r="R90" s="53">
        <f>Q90+'[1]12'!R90</f>
        <v>29</v>
      </c>
      <c r="S90" s="54">
        <f>'[2]13'!$R90</f>
        <v>30</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f t="shared" si="1"/>
        <v>0</v>
      </c>
      <c r="R91" s="53">
        <f>Q91+'[1]12'!R91</f>
        <v>1</v>
      </c>
      <c r="S91" s="54">
        <f>'[2]13'!$R91</f>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f t="shared" si="1"/>
        <v>0</v>
      </c>
      <c r="R92" s="53">
        <f>Q92+'[1]12'!R92</f>
        <v>0</v>
      </c>
      <c r="S92" s="54">
        <f>'[2]13'!$R92</f>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f t="shared" si="1"/>
        <v>0</v>
      </c>
      <c r="R93" s="53">
        <f>Q93+'[1]12'!R93</f>
        <v>4</v>
      </c>
      <c r="S93" s="54">
        <f>'[2]13'!$R93</f>
        <v>23</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f t="shared" si="1"/>
        <v>0</v>
      </c>
      <c r="R94" s="53">
        <f>Q94+'[1]12'!R94</f>
        <v>9</v>
      </c>
      <c r="S94" s="54">
        <f>'[2]13'!$R94</f>
        <v>28</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f t="shared" si="1"/>
        <v>0</v>
      </c>
      <c r="R95" s="53">
        <f>Q95+'[1]12'!R95</f>
        <v>0</v>
      </c>
      <c r="S95" s="54">
        <f>'[2]13'!$R95</f>
        <v>9</v>
      </c>
      <c r="T95" s="55" t="s">
        <v>141</v>
      </c>
    </row>
    <row r="96" spans="1:20" ht="20.100000000000001" customHeight="1" x14ac:dyDescent="0.25">
      <c r="A96" s="51" t="s">
        <v>142</v>
      </c>
      <c r="B96" s="46">
        <v>0</v>
      </c>
      <c r="C96" s="38">
        <v>0</v>
      </c>
      <c r="D96" s="38">
        <v>0</v>
      </c>
      <c r="E96" s="38">
        <v>0</v>
      </c>
      <c r="F96" s="38">
        <v>0</v>
      </c>
      <c r="G96" s="38">
        <v>0</v>
      </c>
      <c r="H96" s="38">
        <v>0</v>
      </c>
      <c r="I96" s="38">
        <v>1</v>
      </c>
      <c r="J96" s="38">
        <v>0</v>
      </c>
      <c r="K96" s="38">
        <v>0</v>
      </c>
      <c r="L96" s="38">
        <v>0</v>
      </c>
      <c r="M96" s="38">
        <v>0</v>
      </c>
      <c r="N96" s="38">
        <v>0</v>
      </c>
      <c r="O96" s="38">
        <v>0</v>
      </c>
      <c r="P96" s="39">
        <v>0</v>
      </c>
      <c r="Q96" s="52">
        <f t="shared" si="1"/>
        <v>1</v>
      </c>
      <c r="R96" s="53">
        <f>Q96+'[1]12'!R96</f>
        <v>207</v>
      </c>
      <c r="S96" s="54">
        <f>'[2]13'!$R96</f>
        <v>180</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f t="shared" si="1"/>
        <v>0</v>
      </c>
      <c r="R97" s="53">
        <f>Q97+'[1]12'!R97</f>
        <v>94</v>
      </c>
      <c r="S97" s="54">
        <f>'[2]13'!$R97</f>
        <v>120</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f t="shared" si="1"/>
        <v>0</v>
      </c>
      <c r="R98" s="53">
        <f>Q98+'[1]12'!R98</f>
        <v>94</v>
      </c>
      <c r="S98" s="54">
        <f>'[2]13'!$R98</f>
        <v>77</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f t="shared" si="1"/>
        <v>0</v>
      </c>
      <c r="R99" s="48">
        <f>Q99+'[1]12'!R99</f>
        <v>0</v>
      </c>
      <c r="S99" s="49">
        <f>'[2]13'!$R99</f>
        <v>1</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f t="shared" si="1"/>
        <v>0</v>
      </c>
      <c r="R100" s="48">
        <f>Q100+'[1]12'!R100</f>
        <v>0</v>
      </c>
      <c r="S100" s="49">
        <f>'[2]13'!$R100</f>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f t="shared" si="1"/>
        <v>0</v>
      </c>
      <c r="R101" s="48">
        <f>Q101+'[1]12'!R101</f>
        <v>0</v>
      </c>
      <c r="S101" s="49">
        <f>'[2]13'!$R101</f>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f t="shared" si="1"/>
        <v>0</v>
      </c>
      <c r="R102" s="48">
        <f>Q102+'[1]12'!R102</f>
        <v>0</v>
      </c>
      <c r="S102" s="49">
        <f>'[2]13'!$R102</f>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0</v>
      </c>
      <c r="O103" s="38">
        <v>0</v>
      </c>
      <c r="P103" s="39">
        <v>0</v>
      </c>
      <c r="Q103" s="52">
        <f t="shared" si="1"/>
        <v>0</v>
      </c>
      <c r="R103" s="53">
        <f>Q103+'[1]12'!R103</f>
        <v>62</v>
      </c>
      <c r="S103" s="54">
        <f>'[2]13'!$R103</f>
        <v>60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f t="shared" si="1"/>
        <v>0</v>
      </c>
      <c r="R104" s="48">
        <f>Q104+'[1]12'!R104</f>
        <v>6</v>
      </c>
      <c r="S104" s="49">
        <f>'[2]13'!$R104</f>
        <v>8</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f t="shared" si="1"/>
        <v>0</v>
      </c>
      <c r="R105" s="48">
        <f>Q105+'[1]12'!R105</f>
        <v>0</v>
      </c>
      <c r="S105" s="49">
        <f>'[2]13'!$R105</f>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f t="shared" si="1"/>
        <v>0</v>
      </c>
      <c r="R106" s="53">
        <f>Q106+'[1]12'!R106</f>
        <v>3</v>
      </c>
      <c r="S106" s="54">
        <f>'[2]13'!$R106</f>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f t="shared" si="1"/>
        <v>0</v>
      </c>
      <c r="R107" s="53">
        <f>Q107+'[1]12'!R107</f>
        <v>3</v>
      </c>
      <c r="S107" s="54">
        <f>'[2]13'!$R107</f>
        <v>5</v>
      </c>
      <c r="T107" s="55" t="s">
        <v>165</v>
      </c>
    </row>
    <row r="108" spans="1:20" ht="20.100000000000001" customHeight="1" x14ac:dyDescent="0.25">
      <c r="A108" s="51" t="s">
        <v>166</v>
      </c>
      <c r="B108" s="46">
        <v>0</v>
      </c>
      <c r="C108" s="38">
        <v>0</v>
      </c>
      <c r="D108" s="38">
        <v>0</v>
      </c>
      <c r="E108" s="38">
        <v>0</v>
      </c>
      <c r="F108" s="38">
        <v>0</v>
      </c>
      <c r="G108" s="38">
        <v>0</v>
      </c>
      <c r="H108" s="38">
        <v>0</v>
      </c>
      <c r="I108" s="38">
        <v>1</v>
      </c>
      <c r="J108" s="38">
        <v>0</v>
      </c>
      <c r="K108" s="38">
        <v>0</v>
      </c>
      <c r="L108" s="38">
        <v>0</v>
      </c>
      <c r="M108" s="38">
        <v>0</v>
      </c>
      <c r="N108" s="38">
        <v>0</v>
      </c>
      <c r="O108" s="38">
        <v>0</v>
      </c>
      <c r="P108" s="39">
        <v>0</v>
      </c>
      <c r="Q108" s="52">
        <f t="shared" si="1"/>
        <v>1</v>
      </c>
      <c r="R108" s="53">
        <f>Q108+'[1]12'!R108</f>
        <v>3</v>
      </c>
      <c r="S108" s="54">
        <f>'[2]13'!$R108</f>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f t="shared" si="1"/>
        <v>0</v>
      </c>
      <c r="R109" s="73">
        <f>Q109+'[1]12'!R109</f>
        <v>0</v>
      </c>
      <c r="S109" s="49">
        <f>'[2]13'!$R109</f>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f t="shared" si="1"/>
        <v>0</v>
      </c>
      <c r="R110" s="74">
        <f>Q110+'[1]12'!R110</f>
        <v>0</v>
      </c>
      <c r="S110" s="49">
        <f>'[2]13'!$R110</f>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f t="shared" si="1"/>
        <v>0</v>
      </c>
      <c r="R111" s="74">
        <f>Q111+'[1]12'!R111</f>
        <v>0</v>
      </c>
      <c r="S111" s="49">
        <f>'[2]13'!$R111</f>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f t="shared" si="1"/>
        <v>0</v>
      </c>
      <c r="R112" s="74">
        <f>Q112+'[1]12'!R112</f>
        <v>0</v>
      </c>
      <c r="S112" s="49">
        <f>'[2]13'!$R112</f>
        <v>0</v>
      </c>
      <c r="T112" s="55" t="s">
        <v>175</v>
      </c>
    </row>
    <row r="113" spans="1:21" ht="20.100000000000001" customHeight="1" x14ac:dyDescent="0.25">
      <c r="A113" s="51" t="s">
        <v>176</v>
      </c>
      <c r="B113" s="46">
        <v>0</v>
      </c>
      <c r="C113" s="38">
        <v>0</v>
      </c>
      <c r="D113" s="38">
        <v>0</v>
      </c>
      <c r="E113" s="38">
        <v>0</v>
      </c>
      <c r="F113" s="38">
        <v>0</v>
      </c>
      <c r="G113" s="38">
        <v>0</v>
      </c>
      <c r="H113" s="38">
        <v>0</v>
      </c>
      <c r="I113" s="38">
        <v>17</v>
      </c>
      <c r="J113" s="38">
        <v>0</v>
      </c>
      <c r="K113" s="38">
        <v>0</v>
      </c>
      <c r="L113" s="38">
        <v>0</v>
      </c>
      <c r="M113" s="38">
        <v>0</v>
      </c>
      <c r="N113" s="38">
        <v>0</v>
      </c>
      <c r="O113" s="38">
        <v>0</v>
      </c>
      <c r="P113" s="39">
        <v>0</v>
      </c>
      <c r="Q113" s="52">
        <f t="shared" si="1"/>
        <v>17</v>
      </c>
      <c r="R113" s="53">
        <f>Q113+'[1]12'!R113</f>
        <v>1022</v>
      </c>
      <c r="S113" s="54">
        <f>'[2]13'!$R113</f>
        <v>848</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f t="shared" si="1"/>
        <v>0</v>
      </c>
      <c r="R114" s="53">
        <f>Q114+'[1]12'!R114</f>
        <v>75</v>
      </c>
      <c r="S114" s="54">
        <f>'[2]13'!$R114</f>
        <v>47</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f t="shared" si="1"/>
        <v>0</v>
      </c>
      <c r="R115" s="53">
        <f>Q115+'[1]12'!R115</f>
        <v>1</v>
      </c>
      <c r="S115" s="54">
        <f>'[2]13'!$R115</f>
        <v>5</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f t="shared" si="1"/>
        <v>0</v>
      </c>
      <c r="R116" s="53">
        <f>Q116+'[1]12'!R116</f>
        <v>35</v>
      </c>
      <c r="S116" s="54">
        <f>'[2]13'!$R116</f>
        <v>34</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f t="shared" si="1"/>
        <v>0</v>
      </c>
      <c r="R117" s="53">
        <f>Q117+'[1]12'!R117</f>
        <v>18</v>
      </c>
      <c r="S117" s="54">
        <f>'[2]13'!$R117</f>
        <v>12</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f t="shared" si="1"/>
        <v>0</v>
      </c>
      <c r="R118" s="53">
        <f>Q118+'[1]12'!R118</f>
        <v>175</v>
      </c>
      <c r="S118" s="54">
        <f>'[2]13'!$R118</f>
        <v>859</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f t="shared" si="1"/>
        <v>0</v>
      </c>
      <c r="R119" s="48">
        <f>Q119+'[1]12'!R119</f>
        <v>0</v>
      </c>
      <c r="S119" s="49">
        <f>'[2]13'!$R119</f>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f t="shared" si="1"/>
        <v>0</v>
      </c>
      <c r="R120" s="48">
        <f>Q120+'[1]12'!R120</f>
        <v>0</v>
      </c>
      <c r="S120" s="49">
        <f>'[2]13'!$R120</f>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f t="shared" si="1"/>
        <v>0</v>
      </c>
      <c r="R121" s="53">
        <f>Q121+'[1]12'!R121</f>
        <v>4</v>
      </c>
      <c r="S121" s="54">
        <f>'[2]13'!$R121</f>
        <v>2</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f t="shared" si="1"/>
        <v>0</v>
      </c>
      <c r="R122" s="53">
        <f>Q122+'[1]12'!R122</f>
        <v>28</v>
      </c>
      <c r="S122" s="54">
        <f>'[2]13'!$R122</f>
        <v>403</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f t="shared" si="1"/>
        <v>0</v>
      </c>
      <c r="R123" s="48">
        <f>Q123+'[1]12'!R123</f>
        <v>0</v>
      </c>
      <c r="S123" s="49">
        <f>'[2]13'!$R123</f>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f t="shared" si="1"/>
        <v>0</v>
      </c>
      <c r="R124" s="48">
        <f>Q124+'[1]12'!R124</f>
        <v>0</v>
      </c>
      <c r="S124" s="49">
        <f>'[2]13'!$R124</f>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f t="shared" si="1"/>
        <v>0</v>
      </c>
      <c r="R125" s="48">
        <f>Q125+'[1]12'!R125</f>
        <v>0</v>
      </c>
      <c r="S125" s="78">
        <f>'[2]13'!$R125</f>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f t="shared" si="1"/>
        <v>0</v>
      </c>
      <c r="R126" s="48">
        <f>Q126+'[1]12'!R126</f>
        <v>0</v>
      </c>
      <c r="S126" s="78">
        <f>'[2]13'!$R126</f>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f t="shared" si="1"/>
        <v>0</v>
      </c>
      <c r="R127" s="79">
        <f>Q127+'[1]12'!R127</f>
        <v>0</v>
      </c>
      <c r="S127" s="80">
        <f>'[2]13'!$R127</f>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f t="shared" si="1"/>
        <v>0</v>
      </c>
      <c r="R128" s="53">
        <f>Q128+'[1]12'!R128</f>
        <v>0</v>
      </c>
      <c r="S128" s="85">
        <f>'[2]13'!$R128</f>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13</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13</v>
      </c>
    </row>
    <row r="132" spans="1:20" ht="20.100000000000001" customHeight="1" x14ac:dyDescent="0.25">
      <c r="A132" s="36" t="s">
        <v>208</v>
      </c>
      <c r="B132" s="46">
        <v>11</v>
      </c>
      <c r="C132" s="38">
        <v>2</v>
      </c>
      <c r="D132" s="38">
        <v>21</v>
      </c>
      <c r="E132" s="38">
        <v>29</v>
      </c>
      <c r="F132" s="38">
        <v>62</v>
      </c>
      <c r="G132" s="38">
        <v>29</v>
      </c>
      <c r="H132" s="38">
        <v>118</v>
      </c>
      <c r="I132" s="38">
        <v>60</v>
      </c>
      <c r="J132" s="38">
        <v>39</v>
      </c>
      <c r="K132" s="38">
        <v>27</v>
      </c>
      <c r="L132" s="38">
        <v>17</v>
      </c>
      <c r="M132" s="38">
        <v>23</v>
      </c>
      <c r="N132" s="38">
        <v>141</v>
      </c>
      <c r="O132" s="38">
        <v>44</v>
      </c>
      <c r="P132" s="39">
        <v>79</v>
      </c>
      <c r="Q132" s="52">
        <f t="shared" ref="Q132:Q137" si="2">SUM(B132:P132)</f>
        <v>702</v>
      </c>
      <c r="R132" s="53">
        <f>Q132+'[1]12'!R132</f>
        <v>13399</v>
      </c>
      <c r="S132" s="89">
        <f>'[2]13'!$R132</f>
        <v>12129</v>
      </c>
      <c r="T132" s="90" t="s">
        <v>209</v>
      </c>
    </row>
    <row r="133" spans="1:20" ht="20.100000000000001" customHeight="1" x14ac:dyDescent="0.25">
      <c r="A133" s="81" t="s">
        <v>210</v>
      </c>
      <c r="B133" s="46">
        <v>0</v>
      </c>
      <c r="C133" s="38">
        <v>0</v>
      </c>
      <c r="D133" s="38">
        <v>0</v>
      </c>
      <c r="E133" s="38">
        <v>0</v>
      </c>
      <c r="F133" s="38">
        <v>0</v>
      </c>
      <c r="G133" s="38">
        <v>0</v>
      </c>
      <c r="H133" s="38">
        <v>1</v>
      </c>
      <c r="I133" s="38">
        <v>3</v>
      </c>
      <c r="J133" s="38">
        <v>0</v>
      </c>
      <c r="K133" s="38">
        <v>0</v>
      </c>
      <c r="L133" s="38">
        <v>0</v>
      </c>
      <c r="M133" s="38">
        <v>0</v>
      </c>
      <c r="N133" s="38">
        <v>1</v>
      </c>
      <c r="O133" s="38">
        <v>3</v>
      </c>
      <c r="P133" s="39">
        <v>0</v>
      </c>
      <c r="Q133" s="52">
        <f t="shared" si="2"/>
        <v>8</v>
      </c>
      <c r="R133" s="53">
        <f>Q133+'[1]12'!R133</f>
        <v>128</v>
      </c>
      <c r="S133" s="85">
        <f>'[2]13'!$R133</f>
        <v>145</v>
      </c>
      <c r="T133" s="86" t="s">
        <v>211</v>
      </c>
    </row>
    <row r="134" spans="1:20" ht="20.100000000000001" customHeight="1" x14ac:dyDescent="0.25">
      <c r="A134" s="91" t="s">
        <v>212</v>
      </c>
      <c r="B134" s="46">
        <v>0</v>
      </c>
      <c r="C134" s="38">
        <v>0</v>
      </c>
      <c r="D134" s="38">
        <v>0</v>
      </c>
      <c r="E134" s="38">
        <v>0</v>
      </c>
      <c r="F134" s="38">
        <v>0</v>
      </c>
      <c r="G134" s="38">
        <v>0</v>
      </c>
      <c r="H134" s="38">
        <v>0</v>
      </c>
      <c r="I134" s="38">
        <v>0</v>
      </c>
      <c r="J134" s="38">
        <v>0</v>
      </c>
      <c r="K134" s="38">
        <v>0</v>
      </c>
      <c r="L134" s="38">
        <v>0</v>
      </c>
      <c r="M134" s="38">
        <v>0</v>
      </c>
      <c r="N134" s="38">
        <v>0</v>
      </c>
      <c r="O134" s="38">
        <v>1</v>
      </c>
      <c r="P134" s="39">
        <v>0</v>
      </c>
      <c r="Q134" s="92">
        <f t="shared" si="2"/>
        <v>1</v>
      </c>
      <c r="R134" s="53">
        <f>Q134+'[1]12'!R134</f>
        <v>94</v>
      </c>
      <c r="S134" s="85">
        <f>'[2]13'!$R134</f>
        <v>129</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f t="shared" si="2"/>
        <v>0</v>
      </c>
      <c r="R135" s="53">
        <f>Q135+'[1]12'!R135</f>
        <v>0</v>
      </c>
      <c r="S135" s="85">
        <f>'[2]13'!$R135</f>
        <v>0</v>
      </c>
      <c r="T135" s="93" t="s">
        <v>215</v>
      </c>
    </row>
    <row r="136" spans="1:20" s="75" customFormat="1" ht="20.100000000000001" customHeight="1" thickBot="1" x14ac:dyDescent="0.3">
      <c r="A136" s="91" t="s">
        <v>216</v>
      </c>
      <c r="B136" s="46">
        <v>0</v>
      </c>
      <c r="C136" s="38">
        <v>0</v>
      </c>
      <c r="D136" s="38">
        <v>6</v>
      </c>
      <c r="E136" s="38">
        <v>2</v>
      </c>
      <c r="F136" s="38">
        <v>15</v>
      </c>
      <c r="G136" s="38">
        <v>0</v>
      </c>
      <c r="H136" s="38">
        <v>16</v>
      </c>
      <c r="I136" s="38">
        <v>6</v>
      </c>
      <c r="J136" s="38">
        <v>0</v>
      </c>
      <c r="K136" s="38">
        <v>0</v>
      </c>
      <c r="L136" s="38">
        <v>5</v>
      </c>
      <c r="M136" s="38">
        <v>0</v>
      </c>
      <c r="N136" s="38">
        <v>4</v>
      </c>
      <c r="O136" s="38">
        <v>1</v>
      </c>
      <c r="P136" s="39">
        <v>16</v>
      </c>
      <c r="Q136" s="92">
        <f t="shared" si="2"/>
        <v>71</v>
      </c>
      <c r="R136" s="53">
        <f>Q136+'[1]12'!R136</f>
        <v>1873</v>
      </c>
      <c r="S136" s="85">
        <f>'[2]13'!$R136</f>
        <v>1281</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f t="shared" si="2"/>
        <v>0</v>
      </c>
      <c r="R137" s="53">
        <f>Q137+'[1]12'!R137</f>
        <v>0</v>
      </c>
      <c r="S137" s="85">
        <f>'[2]13'!$R137</f>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5">
      <c r="A139" s="94"/>
      <c r="B139" s="95"/>
      <c r="C139" s="95"/>
      <c r="D139" s="95"/>
      <c r="E139" s="95"/>
      <c r="F139" s="95"/>
      <c r="G139" s="95"/>
      <c r="H139" s="95"/>
      <c r="I139" s="95"/>
      <c r="J139" s="95"/>
      <c r="K139" s="95"/>
      <c r="L139" s="95"/>
      <c r="M139" s="95"/>
      <c r="N139" s="95"/>
      <c r="O139" s="95"/>
      <c r="P139" s="95"/>
      <c r="Q139" s="95"/>
      <c r="R139" s="96"/>
      <c r="S139" s="95"/>
      <c r="T139" s="98" t="s">
        <v>220</v>
      </c>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102" t="s">
        <v>221</v>
      </c>
      <c r="B148" s="102"/>
      <c r="C148" s="102"/>
      <c r="D148" s="102"/>
      <c r="E148" s="102"/>
      <c r="F148" s="102"/>
      <c r="G148" s="102"/>
      <c r="H148" s="102"/>
      <c r="I148" s="102"/>
      <c r="J148" s="102"/>
      <c r="K148" s="102"/>
      <c r="L148" s="102"/>
      <c r="M148" s="102"/>
      <c r="N148" s="102"/>
      <c r="O148" s="102"/>
      <c r="P148" s="102"/>
      <c r="Q148" s="102"/>
      <c r="R148" s="102"/>
      <c r="S148" s="102"/>
      <c r="T148" s="102"/>
    </row>
    <row r="149" spans="1:24" ht="14.45" customHeight="1" x14ac:dyDescent="0.2">
      <c r="A149" s="102"/>
      <c r="B149" s="102"/>
      <c r="C149" s="102"/>
      <c r="D149" s="102"/>
      <c r="E149" s="102"/>
      <c r="F149" s="102"/>
      <c r="G149" s="102"/>
      <c r="H149" s="102"/>
      <c r="I149" s="102"/>
      <c r="J149" s="102"/>
      <c r="K149" s="102"/>
      <c r="L149" s="102"/>
      <c r="M149" s="102"/>
      <c r="N149" s="102"/>
      <c r="O149" s="102"/>
      <c r="P149" s="102"/>
      <c r="Q149" s="102"/>
      <c r="R149" s="102"/>
      <c r="S149" s="102"/>
      <c r="T149" s="102"/>
    </row>
    <row r="150" spans="1:24" ht="14.45" customHeight="1" x14ac:dyDescent="0.2">
      <c r="A150" s="102"/>
      <c r="B150" s="102"/>
      <c r="C150" s="102"/>
      <c r="D150" s="102"/>
      <c r="E150" s="102"/>
      <c r="F150" s="102"/>
      <c r="G150" s="102"/>
      <c r="H150" s="102"/>
      <c r="I150" s="102"/>
      <c r="J150" s="102"/>
      <c r="K150" s="102"/>
      <c r="L150" s="102"/>
      <c r="M150" s="102"/>
      <c r="N150" s="102"/>
      <c r="O150" s="102"/>
      <c r="P150" s="102"/>
      <c r="Q150" s="102"/>
      <c r="R150" s="102"/>
      <c r="S150" s="102"/>
      <c r="T150" s="102"/>
    </row>
    <row r="151" spans="1:24" ht="14.45" customHeight="1" x14ac:dyDescent="0.2">
      <c r="A151" s="102"/>
      <c r="B151" s="102"/>
      <c r="C151" s="102"/>
      <c r="D151" s="102"/>
      <c r="E151" s="102"/>
      <c r="F151" s="102"/>
      <c r="G151" s="102"/>
      <c r="H151" s="102"/>
      <c r="I151" s="102"/>
      <c r="J151" s="102"/>
      <c r="K151" s="102"/>
      <c r="L151" s="102"/>
      <c r="M151" s="102"/>
      <c r="N151" s="102"/>
      <c r="O151" s="102"/>
      <c r="P151" s="102"/>
      <c r="Q151" s="102"/>
      <c r="R151" s="102"/>
      <c r="S151" s="102"/>
      <c r="T151" s="102"/>
    </row>
    <row r="152" spans="1:24" ht="14.45" customHeight="1" x14ac:dyDescent="0.2">
      <c r="A152" s="102"/>
      <c r="B152" s="102"/>
      <c r="C152" s="102"/>
      <c r="D152" s="102"/>
      <c r="E152" s="102"/>
      <c r="F152" s="102"/>
      <c r="G152" s="102"/>
      <c r="H152" s="102"/>
      <c r="I152" s="102"/>
      <c r="J152" s="102"/>
      <c r="K152" s="102"/>
      <c r="L152" s="102"/>
      <c r="M152" s="102"/>
      <c r="N152" s="102"/>
      <c r="O152" s="102"/>
      <c r="P152" s="102"/>
      <c r="Q152" s="102"/>
      <c r="R152" s="102"/>
      <c r="S152" s="102"/>
      <c r="T152" s="102"/>
    </row>
    <row r="153" spans="1:24" ht="14.45" customHeight="1" x14ac:dyDescent="0.2">
      <c r="A153" s="102"/>
      <c r="B153" s="102"/>
      <c r="C153" s="102"/>
      <c r="D153" s="102"/>
      <c r="E153" s="102"/>
      <c r="F153" s="102"/>
      <c r="G153" s="102"/>
      <c r="H153" s="102"/>
      <c r="I153" s="102"/>
      <c r="J153" s="102"/>
      <c r="K153" s="102"/>
      <c r="L153" s="102"/>
      <c r="M153" s="102"/>
      <c r="N153" s="102"/>
      <c r="O153" s="102"/>
      <c r="P153" s="102"/>
      <c r="Q153" s="102"/>
      <c r="R153" s="102"/>
      <c r="S153" s="102"/>
      <c r="T153" s="102"/>
    </row>
    <row r="154" spans="1:24" ht="14.45" customHeight="1" x14ac:dyDescent="0.2">
      <c r="A154" s="102"/>
      <c r="B154" s="102"/>
      <c r="C154" s="102"/>
      <c r="D154" s="102"/>
      <c r="E154" s="102"/>
      <c r="F154" s="102"/>
      <c r="G154" s="102"/>
      <c r="H154" s="102"/>
      <c r="I154" s="102"/>
      <c r="J154" s="102"/>
      <c r="K154" s="102"/>
      <c r="L154" s="102"/>
      <c r="M154" s="102"/>
      <c r="N154" s="102"/>
      <c r="O154" s="102"/>
      <c r="P154" s="102"/>
      <c r="Q154" s="102"/>
      <c r="R154" s="102"/>
      <c r="S154" s="102"/>
      <c r="T154" s="102"/>
    </row>
    <row r="155" spans="1:24" ht="14.45" customHeight="1" x14ac:dyDescent="0.2">
      <c r="A155" s="102"/>
      <c r="B155" s="102"/>
      <c r="C155" s="102"/>
      <c r="D155" s="102"/>
      <c r="E155" s="102"/>
      <c r="F155" s="102"/>
      <c r="G155" s="102"/>
      <c r="H155" s="102"/>
      <c r="I155" s="102"/>
      <c r="J155" s="102"/>
      <c r="K155" s="102"/>
      <c r="L155" s="102"/>
      <c r="M155" s="102"/>
      <c r="N155" s="102"/>
      <c r="O155" s="102"/>
      <c r="P155" s="102"/>
      <c r="Q155" s="102"/>
      <c r="R155" s="102"/>
      <c r="S155" s="102"/>
      <c r="T155" s="102"/>
      <c r="X155" s="99"/>
    </row>
    <row r="156" spans="1:24" ht="14.45" customHeight="1" x14ac:dyDescent="0.2">
      <c r="A156" s="102"/>
      <c r="B156" s="102"/>
      <c r="C156" s="102"/>
      <c r="D156" s="102"/>
      <c r="E156" s="102"/>
      <c r="F156" s="102"/>
      <c r="G156" s="102"/>
      <c r="H156" s="102"/>
      <c r="I156" s="102"/>
      <c r="J156" s="102"/>
      <c r="K156" s="102"/>
      <c r="L156" s="102"/>
      <c r="M156" s="102"/>
      <c r="N156" s="102"/>
      <c r="O156" s="102"/>
      <c r="P156" s="102"/>
      <c r="Q156" s="102"/>
      <c r="R156" s="102"/>
      <c r="S156" s="102"/>
      <c r="T156" s="102"/>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PfRmMYjB/5r+v0cTu6zcprAd9zqbETE3VpiN5YGr1p3+Dt+/OXZwvKyr1hvdZKcQx2QTz5KvPsIhyO6FmOgqUA==" saltValue="hS3gpRs7Sdzm7ID7O3QqGw==" spinCount="100000" sheet="1" objects="1" scenarios="1" selectLockedCells="1" selectUnlockedCells="1"/>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13</vt:lpstr>
      <vt:lpstr>'13'!WPrint_Area_W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2021-04-12T06:02:48Z</dcterms:created>
  <dcterms:modified xsi:type="dcterms:W3CDTF">2021-04-12T06:03:49Z</dcterms:modified>
</cp:coreProperties>
</file>