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lick\Steering Committee\Prioritization Tool\"/>
    </mc:Choice>
  </mc:AlternateContent>
  <bookViews>
    <workbookView xWindow="480" yWindow="45" windowWidth="20115" windowHeight="12075" activeTab="1"/>
  </bookViews>
  <sheets>
    <sheet name="Info" sheetId="2" r:id="rId1"/>
    <sheet name="Matrix" sheetId="1" r:id="rId2"/>
    <sheet name="data" sheetId="3" state="hidden" r:id="rId3"/>
  </sheets>
  <calcPr calcId="152511"/>
</workbook>
</file>

<file path=xl/calcChain.xml><?xml version="1.0" encoding="utf-8"?>
<calcChain xmlns="http://schemas.openxmlformats.org/spreadsheetml/2006/main">
  <c r="F12" i="1" l="1"/>
  <c r="F10" i="1"/>
  <c r="D20" i="1"/>
  <c r="F20" i="1" s="1"/>
  <c r="D12" i="1"/>
  <c r="D4" i="1"/>
  <c r="F4" i="1" s="1"/>
  <c r="D6" i="1"/>
  <c r="F6" i="1" s="1"/>
  <c r="D8" i="1"/>
  <c r="F8" i="1" s="1"/>
  <c r="D10" i="1"/>
  <c r="D14" i="1"/>
  <c r="F14" i="1" s="1"/>
  <c r="D16" i="1"/>
  <c r="F16" i="1" s="1"/>
  <c r="D18" i="1"/>
  <c r="F18" i="1" s="1"/>
  <c r="F26" i="1" l="1"/>
</calcChain>
</file>

<file path=xl/sharedStrings.xml><?xml version="1.0" encoding="utf-8"?>
<sst xmlns="http://schemas.openxmlformats.org/spreadsheetml/2006/main" count="70" uniqueCount="59">
  <si>
    <t>Category</t>
  </si>
  <si>
    <t>Check any selections that apply</t>
  </si>
  <si>
    <t>Weight</t>
  </si>
  <si>
    <t>Multiplier</t>
  </si>
  <si>
    <t>Score</t>
  </si>
  <si>
    <t>Strategy</t>
  </si>
  <si>
    <t>All campuses</t>
  </si>
  <si>
    <t>Lawrence Campus</t>
  </si>
  <si>
    <t>KUMC/Wichita</t>
  </si>
  <si>
    <t>Urgency</t>
  </si>
  <si>
    <t>Is the proposed project a mandate from the State of kansas or other regulatory agency?</t>
  </si>
  <si>
    <t>Is the proposed project a mandate from Project Team members?</t>
  </si>
  <si>
    <t>Is the proposed project a mandate from campus executive leadership?</t>
  </si>
  <si>
    <t>Does the proposed project have a required implementation within 1-3 months?</t>
  </si>
  <si>
    <t>Does the proposed project have a required implementation within 3 - 6 months?</t>
  </si>
  <si>
    <t>Does the proposed project have a required implementation within 6 -12 months?</t>
  </si>
  <si>
    <t>Does the proposed project no required implementation timeframe?</t>
  </si>
  <si>
    <t>Cost Benefit</t>
  </si>
  <si>
    <t>Does the proposed project offer a time savings to staff?</t>
  </si>
  <si>
    <t>Yes</t>
  </si>
  <si>
    <t>No</t>
  </si>
  <si>
    <t>Infrastructure Opportunity</t>
  </si>
  <si>
    <t>Is the proposed project necessary to facilitate infrastructure changes (ie, authentication)?</t>
  </si>
  <si>
    <t>Breadth of Impact</t>
  </si>
  <si>
    <t>Very High - Base Product: the proposed project will impact all users and groups.</t>
  </si>
  <si>
    <t>High - Single Module: the proposed project will impact a single module (COI or IRB)</t>
  </si>
  <si>
    <t>Moderate - Module Subset: the proposed project will impact a subset of users of a module (ie, KUL IRB users)</t>
  </si>
  <si>
    <t>Low - the proposed project will impact few campus users and groups.</t>
  </si>
  <si>
    <t>Product Impact</t>
  </si>
  <si>
    <t>The proposed project is an enhancement that will have minimal effect on future upgrades; or a one-time cost.</t>
  </si>
  <si>
    <t>The proposed project is an enhancement that will incur an initial implementation cost as well as an ongoing cost or risk during future upgrades.</t>
  </si>
  <si>
    <t>Risk Reduction</t>
  </si>
  <si>
    <t>Does the proposed project reduce the risk of disrupting services to KU?</t>
  </si>
  <si>
    <t>Is the proposed project required for audit purposes at KU?</t>
  </si>
  <si>
    <t>Policy</t>
  </si>
  <si>
    <t>Does KU Policy allow KU to proceed with the proposed project?</t>
  </si>
  <si>
    <t>Mandatory</t>
  </si>
  <si>
    <t>Funded</t>
  </si>
  <si>
    <t>Anticipated</t>
  </si>
  <si>
    <t>Budgeted</t>
  </si>
  <si>
    <t>Unfunded</t>
  </si>
  <si>
    <t>Funding</t>
  </si>
  <si>
    <t>Does the Proposed Change Affect:</t>
  </si>
  <si>
    <t>Submitted by:</t>
  </si>
  <si>
    <t>Description:</t>
  </si>
  <si>
    <t>LOE:</t>
  </si>
  <si>
    <t>campus</t>
  </si>
  <si>
    <t>urgency1</t>
  </si>
  <si>
    <t>urgency2</t>
  </si>
  <si>
    <t>Mandate:</t>
  </si>
  <si>
    <t>Timeline:</t>
  </si>
  <si>
    <t>y/n</t>
  </si>
  <si>
    <t>breadth of impact</t>
  </si>
  <si>
    <t>Impact:</t>
  </si>
  <si>
    <t>product impact</t>
  </si>
  <si>
    <t>risk level</t>
  </si>
  <si>
    <t>Is the proposed project required to  meet a KU or other governing policy?</t>
  </si>
  <si>
    <t>Risk Factor:</t>
  </si>
  <si>
    <t>Request 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</si>
</sst>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wrapText="1"/>
    </xf>
    <xf numFmtId="0" fontId="1" fillId="0" borderId="4" xfId="0" applyFont="1" applyBorder="1"/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0" xfId="0" applyFill="1" applyBorder="1" applyAlignment="1"/>
    <xf numFmtId="0" fontId="1" fillId="0" borderId="6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Border="1" applyAlignment="1"/>
    <xf numFmtId="0" fontId="0" fillId="2" borderId="9" xfId="0" applyFill="1" applyBorder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0" fillId="2" borderId="11" xfId="0" applyFill="1" applyBorder="1" applyAlignment="1">
      <alignment wrapText="1"/>
    </xf>
    <xf numFmtId="0" fontId="0" fillId="2" borderId="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5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8" sqref="A8"/>
    </sheetView>
  </sheetViews>
  <sheetFormatPr defaultRowHeight="15" x14ac:dyDescent="0.25"/>
  <cols>
    <col min="3" max="3" width="42.85546875" customWidth="1"/>
  </cols>
  <sheetData>
    <row r="3" spans="1:3" ht="15.75" x14ac:dyDescent="0.25">
      <c r="A3" s="41" t="s">
        <v>58</v>
      </c>
      <c r="B3" s="41"/>
      <c r="C3" s="7"/>
    </row>
    <row r="4" spans="1:3" ht="15.75" x14ac:dyDescent="0.25">
      <c r="A4" s="41" t="s">
        <v>43</v>
      </c>
      <c r="B4" s="41"/>
      <c r="C4" s="7"/>
    </row>
    <row r="5" spans="1:3" ht="90.75" customHeight="1" x14ac:dyDescent="0.25">
      <c r="A5" s="42" t="s">
        <v>44</v>
      </c>
      <c r="B5" s="42"/>
      <c r="C5" s="7"/>
    </row>
    <row r="6" spans="1:3" ht="15.75" x14ac:dyDescent="0.25">
      <c r="A6" s="41" t="s">
        <v>45</v>
      </c>
      <c r="B6" s="41"/>
      <c r="C6" s="7"/>
    </row>
  </sheetData>
  <mergeCells count="4"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C7" sqref="C7"/>
    </sheetView>
  </sheetViews>
  <sheetFormatPr defaultRowHeight="15" x14ac:dyDescent="0.25"/>
  <cols>
    <col min="2" max="2" width="17.28515625" style="3" customWidth="1"/>
    <col min="3" max="3" width="55.28515625" style="2" customWidth="1"/>
    <col min="4" max="4" width="10.42578125" customWidth="1"/>
    <col min="5" max="5" width="12.85546875" customWidth="1"/>
    <col min="6" max="6" width="12.7109375" customWidth="1"/>
  </cols>
  <sheetData>
    <row r="2" spans="2:7" s="1" customFormat="1" ht="15.75" thickBot="1" x14ac:dyDescent="0.3">
      <c r="B2" s="4" t="s">
        <v>0</v>
      </c>
      <c r="C2" s="19" t="s">
        <v>1</v>
      </c>
      <c r="D2" s="20" t="s">
        <v>2</v>
      </c>
      <c r="E2" s="20" t="s">
        <v>3</v>
      </c>
      <c r="F2" s="20" t="s">
        <v>4</v>
      </c>
    </row>
    <row r="3" spans="2:7" x14ac:dyDescent="0.25">
      <c r="B3" s="8" t="s">
        <v>5</v>
      </c>
      <c r="C3" s="26" t="s">
        <v>42</v>
      </c>
      <c r="D3" s="12"/>
      <c r="E3" s="12"/>
      <c r="F3" s="13"/>
      <c r="G3" s="9"/>
    </row>
    <row r="4" spans="2:7" ht="15.75" thickBot="1" x14ac:dyDescent="0.3">
      <c r="B4" s="8"/>
      <c r="C4" s="29" t="s">
        <v>6</v>
      </c>
      <c r="D4" s="35">
        <f>IF(ISBLANK(C4),0,VLOOKUP(C4,data!A2:B4,2,FALSE))</f>
        <v>3</v>
      </c>
      <c r="E4" s="35"/>
      <c r="F4" s="36">
        <f>D4+E4</f>
        <v>3</v>
      </c>
      <c r="G4" s="9"/>
    </row>
    <row r="5" spans="2:7" x14ac:dyDescent="0.25">
      <c r="B5" s="8" t="s">
        <v>9</v>
      </c>
      <c r="C5" s="26" t="s">
        <v>49</v>
      </c>
      <c r="D5" s="12"/>
      <c r="E5" s="12"/>
      <c r="F5" s="13"/>
      <c r="G5" s="9"/>
    </row>
    <row r="6" spans="2:7" ht="15.75" thickBot="1" x14ac:dyDescent="0.3">
      <c r="B6" s="8"/>
      <c r="C6" s="29"/>
      <c r="D6" s="35">
        <f>IF(ISBLANK(C6),0,VLOOKUP(C6,data!A8:B10,2,FALSE))</f>
        <v>0</v>
      </c>
      <c r="E6" s="35"/>
      <c r="F6" s="36">
        <f>D6+E6</f>
        <v>0</v>
      </c>
      <c r="G6" s="9"/>
    </row>
    <row r="7" spans="2:7" x14ac:dyDescent="0.25">
      <c r="B7" s="8"/>
      <c r="C7" s="26" t="s">
        <v>50</v>
      </c>
      <c r="D7" s="12"/>
      <c r="E7" s="12"/>
      <c r="F7" s="13"/>
      <c r="G7" s="9"/>
    </row>
    <row r="8" spans="2:7" ht="30.75" thickBot="1" x14ac:dyDescent="0.3">
      <c r="B8" s="8"/>
      <c r="C8" s="29" t="s">
        <v>15</v>
      </c>
      <c r="D8" s="35">
        <f>IF(ISBLANK(C8),0,VLOOKUP(C8,data!A14:B17,2,FALSE))</f>
        <v>2</v>
      </c>
      <c r="E8" s="35"/>
      <c r="F8" s="36">
        <f>D8+E8</f>
        <v>2</v>
      </c>
      <c r="G8" s="9"/>
    </row>
    <row r="9" spans="2:7" x14ac:dyDescent="0.25">
      <c r="B9" s="8" t="s">
        <v>17</v>
      </c>
      <c r="C9" s="26" t="s">
        <v>18</v>
      </c>
      <c r="D9" s="12"/>
      <c r="E9" s="12"/>
      <c r="F9" s="13"/>
      <c r="G9" s="9"/>
    </row>
    <row r="10" spans="2:7" ht="15.75" thickBot="1" x14ac:dyDescent="0.3">
      <c r="B10" s="8"/>
      <c r="C10" s="29" t="s">
        <v>20</v>
      </c>
      <c r="D10" s="35">
        <f>IF(ISBLANK(C10),0,VLOOKUP(C10,data!A20:B21,2,FALSE))</f>
        <v>0</v>
      </c>
      <c r="E10" s="35"/>
      <c r="F10" s="36">
        <f>D10+E10</f>
        <v>0</v>
      </c>
      <c r="G10" s="9"/>
    </row>
    <row r="11" spans="2:7" ht="30" x14ac:dyDescent="0.25">
      <c r="B11" s="21" t="s">
        <v>21</v>
      </c>
      <c r="C11" s="26" t="s">
        <v>22</v>
      </c>
      <c r="D11" s="12"/>
      <c r="E11" s="12"/>
      <c r="F11" s="13"/>
      <c r="G11" s="9"/>
    </row>
    <row r="12" spans="2:7" ht="15.75" thickBot="1" x14ac:dyDescent="0.3">
      <c r="B12" s="21"/>
      <c r="C12" s="29" t="s">
        <v>20</v>
      </c>
      <c r="D12" s="35">
        <f>IF(ISBLANK(C12),0,VLOOKUP(C12,data!A20:B21,2,FALSE))</f>
        <v>0</v>
      </c>
      <c r="E12" s="35"/>
      <c r="F12" s="36">
        <f>E12+E12</f>
        <v>0</v>
      </c>
      <c r="G12" s="9"/>
    </row>
    <row r="13" spans="2:7" x14ac:dyDescent="0.25">
      <c r="B13" s="30" t="s">
        <v>23</v>
      </c>
      <c r="C13" s="26" t="s">
        <v>53</v>
      </c>
      <c r="D13" s="12"/>
      <c r="E13" s="12"/>
      <c r="F13" s="13"/>
      <c r="G13" s="9"/>
    </row>
    <row r="14" spans="2:7" ht="30.75" thickBot="1" x14ac:dyDescent="0.3">
      <c r="B14" s="31"/>
      <c r="C14" s="29" t="s">
        <v>26</v>
      </c>
      <c r="D14" s="35">
        <f>IF(ISBLANK(C14),0,VLOOKUP(C14,data!A24:B27,2,FALSE))</f>
        <v>2</v>
      </c>
      <c r="E14" s="35"/>
      <c r="F14" s="36">
        <f>D14+E14</f>
        <v>2</v>
      </c>
      <c r="G14" s="9"/>
    </row>
    <row r="15" spans="2:7" x14ac:dyDescent="0.25">
      <c r="B15" s="8" t="s">
        <v>28</v>
      </c>
      <c r="C15" s="26" t="s">
        <v>53</v>
      </c>
      <c r="D15" s="12"/>
      <c r="E15" s="12"/>
      <c r="F15" s="13"/>
      <c r="G15" s="9"/>
    </row>
    <row r="16" spans="2:7" ht="45.75" thickBot="1" x14ac:dyDescent="0.3">
      <c r="B16" s="8"/>
      <c r="C16" s="34" t="s">
        <v>30</v>
      </c>
      <c r="D16" s="37">
        <f>IF(ISBLANK(C16),0,VLOOKUP(C16,data!A30:B31,2,FALSE))</f>
        <v>1</v>
      </c>
      <c r="E16" s="37"/>
      <c r="F16" s="38">
        <f>D16+E16</f>
        <v>1</v>
      </c>
      <c r="G16" s="9"/>
    </row>
    <row r="17" spans="2:7" x14ac:dyDescent="0.25">
      <c r="B17" s="30" t="s">
        <v>31</v>
      </c>
      <c r="C17" s="26" t="s">
        <v>57</v>
      </c>
      <c r="D17" s="12"/>
      <c r="E17" s="12"/>
      <c r="F17" s="13"/>
      <c r="G17" s="9"/>
    </row>
    <row r="18" spans="2:7" ht="30.75" thickBot="1" x14ac:dyDescent="0.3">
      <c r="B18" s="31"/>
      <c r="C18" s="29" t="s">
        <v>56</v>
      </c>
      <c r="D18" s="39">
        <f>IF(ISBLANK(C18),0,VLOOKUP(C18,data!A35:B37,2,FALSE))</f>
        <v>1</v>
      </c>
      <c r="E18" s="39"/>
      <c r="F18" s="40">
        <f>D18+E18</f>
        <v>1</v>
      </c>
      <c r="G18" s="9"/>
    </row>
    <row r="19" spans="2:7" x14ac:dyDescent="0.25">
      <c r="B19" s="30" t="s">
        <v>34</v>
      </c>
      <c r="C19" s="26" t="s">
        <v>35</v>
      </c>
      <c r="D19" s="12"/>
      <c r="E19" s="12"/>
      <c r="F19" s="13"/>
      <c r="G19" s="9"/>
    </row>
    <row r="20" spans="2:7" ht="15.75" thickBot="1" x14ac:dyDescent="0.3">
      <c r="B20" s="32"/>
      <c r="C20" s="34" t="s">
        <v>19</v>
      </c>
      <c r="D20" s="37">
        <f>IF(ISBLANK(C20),0,VLOOKUP(C20,data!A20:B21,2,FALSE))</f>
        <v>1</v>
      </c>
      <c r="E20" s="37"/>
      <c r="F20" s="38">
        <f>D20+E20</f>
        <v>1</v>
      </c>
      <c r="G20" s="9"/>
    </row>
    <row r="21" spans="2:7" x14ac:dyDescent="0.25">
      <c r="B21" s="8" t="s">
        <v>41</v>
      </c>
      <c r="C21" s="14" t="s">
        <v>36</v>
      </c>
      <c r="D21" s="10"/>
      <c r="E21" s="10"/>
      <c r="F21" s="33"/>
      <c r="G21" s="9"/>
    </row>
    <row r="22" spans="2:7" x14ac:dyDescent="0.25">
      <c r="B22" s="8"/>
      <c r="C22" s="14" t="s">
        <v>37</v>
      </c>
      <c r="D22" s="6"/>
      <c r="E22" s="6"/>
      <c r="F22" s="15"/>
      <c r="G22" s="9"/>
    </row>
    <row r="23" spans="2:7" x14ac:dyDescent="0.25">
      <c r="B23" s="8"/>
      <c r="C23" s="14" t="s">
        <v>38</v>
      </c>
      <c r="D23" s="6"/>
      <c r="E23" s="6"/>
      <c r="F23" s="15"/>
      <c r="G23" s="9"/>
    </row>
    <row r="24" spans="2:7" x14ac:dyDescent="0.25">
      <c r="B24" s="8"/>
      <c r="C24" s="14" t="s">
        <v>39</v>
      </c>
      <c r="D24" s="6"/>
      <c r="E24" s="6"/>
      <c r="F24" s="15"/>
      <c r="G24" s="9"/>
    </row>
    <row r="25" spans="2:7" ht="15.75" thickBot="1" x14ac:dyDescent="0.3">
      <c r="B25" s="8"/>
      <c r="C25" s="16" t="s">
        <v>40</v>
      </c>
      <c r="D25" s="17"/>
      <c r="E25" s="17"/>
      <c r="F25" s="18"/>
      <c r="G25" s="9"/>
    </row>
    <row r="26" spans="2:7" x14ac:dyDescent="0.25">
      <c r="D26" s="9"/>
      <c r="E26" s="9"/>
      <c r="F26" s="9">
        <f>SUM(F4+F6+F8+F10+F12+F14+F16+F18+F20)</f>
        <v>10</v>
      </c>
    </row>
  </sheetData>
  <mergeCells count="9">
    <mergeCell ref="B17:B18"/>
    <mergeCell ref="B21:B25"/>
    <mergeCell ref="B3:B4"/>
    <mergeCell ref="B5:B8"/>
    <mergeCell ref="B9:B10"/>
    <mergeCell ref="B11:B12"/>
    <mergeCell ref="B13:B14"/>
    <mergeCell ref="B15:B16"/>
    <mergeCell ref="B19:B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data!$A$2:$A$4</xm:f>
          </x14:formula1>
          <xm:sqref>C4</xm:sqref>
        </x14:dataValidation>
        <x14:dataValidation type="list" allowBlank="1" showInputMessage="1" showErrorMessage="1">
          <x14:formula1>
            <xm:f>data!$A$8:$A$10</xm:f>
          </x14:formula1>
          <xm:sqref>C6</xm:sqref>
        </x14:dataValidation>
        <x14:dataValidation type="list" allowBlank="1" showInputMessage="1" showErrorMessage="1">
          <x14:formula1>
            <xm:f>data!$A$14:$A$17</xm:f>
          </x14:formula1>
          <xm:sqref>C8</xm:sqref>
        </x14:dataValidation>
        <x14:dataValidation type="list" allowBlank="1" showInputMessage="1" showErrorMessage="1">
          <x14:formula1>
            <xm:f>data!$A$20:$A$21</xm:f>
          </x14:formula1>
          <xm:sqref>C10 C12 C20</xm:sqref>
        </x14:dataValidation>
        <x14:dataValidation type="list" allowBlank="1" showInputMessage="1" showErrorMessage="1">
          <x14:formula1>
            <xm:f>data!$A$24:$A$27</xm:f>
          </x14:formula1>
          <xm:sqref>C14</xm:sqref>
        </x14:dataValidation>
        <x14:dataValidation type="list" allowBlank="1" showInputMessage="1" showErrorMessage="1">
          <x14:formula1>
            <xm:f>data!$A$30:$A$31</xm:f>
          </x14:formula1>
          <xm:sqref>C16</xm:sqref>
        </x14:dataValidation>
        <x14:dataValidation type="list" allowBlank="1" showInputMessage="1" showErrorMessage="1">
          <x14:formula1>
            <xm:f>data!$A$35:$A$37</xm:f>
          </x14:formula1>
          <xm:sqref>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7" workbookViewId="0">
      <selection activeCell="A40" sqref="A40"/>
    </sheetView>
  </sheetViews>
  <sheetFormatPr defaultRowHeight="15" x14ac:dyDescent="0.25"/>
  <cols>
    <col min="1" max="1" width="80" style="22" bestFit="1" customWidth="1"/>
  </cols>
  <sheetData>
    <row r="1" spans="1:2" x14ac:dyDescent="0.25">
      <c r="A1" s="22" t="s">
        <v>46</v>
      </c>
    </row>
    <row r="2" spans="1:2" x14ac:dyDescent="0.25">
      <c r="A2" s="23" t="s">
        <v>6</v>
      </c>
      <c r="B2">
        <v>3</v>
      </c>
    </row>
    <row r="3" spans="1:2" x14ac:dyDescent="0.25">
      <c r="A3" s="23" t="s">
        <v>7</v>
      </c>
      <c r="B3">
        <v>2</v>
      </c>
    </row>
    <row r="4" spans="1:2" ht="15.75" thickBot="1" x14ac:dyDescent="0.3">
      <c r="A4" s="24" t="s">
        <v>8</v>
      </c>
      <c r="B4">
        <v>2</v>
      </c>
    </row>
    <row r="7" spans="1:2" ht="15.75" thickBot="1" x14ac:dyDescent="0.3">
      <c r="A7" s="25" t="s">
        <v>47</v>
      </c>
    </row>
    <row r="8" spans="1:2" x14ac:dyDescent="0.25">
      <c r="A8" s="28" t="s">
        <v>10</v>
      </c>
      <c r="B8">
        <v>3</v>
      </c>
    </row>
    <row r="9" spans="1:2" x14ac:dyDescent="0.25">
      <c r="A9" s="23" t="s">
        <v>12</v>
      </c>
      <c r="B9">
        <v>2</v>
      </c>
    </row>
    <row r="10" spans="1:2" ht="15.75" thickBot="1" x14ac:dyDescent="0.3">
      <c r="A10" s="24" t="s">
        <v>11</v>
      </c>
      <c r="B10">
        <v>1</v>
      </c>
    </row>
    <row r="13" spans="1:2" ht="15.75" thickBot="1" x14ac:dyDescent="0.3">
      <c r="A13" s="25" t="s">
        <v>48</v>
      </c>
    </row>
    <row r="14" spans="1:2" x14ac:dyDescent="0.25">
      <c r="A14" s="28" t="s">
        <v>13</v>
      </c>
      <c r="B14">
        <v>4</v>
      </c>
    </row>
    <row r="15" spans="1:2" x14ac:dyDescent="0.25">
      <c r="A15" s="23" t="s">
        <v>14</v>
      </c>
      <c r="B15">
        <v>3</v>
      </c>
    </row>
    <row r="16" spans="1:2" x14ac:dyDescent="0.25">
      <c r="A16" s="23" t="s">
        <v>15</v>
      </c>
      <c r="B16">
        <v>2</v>
      </c>
    </row>
    <row r="17" spans="1:2" ht="15.75" thickBot="1" x14ac:dyDescent="0.3">
      <c r="A17" s="24" t="s">
        <v>16</v>
      </c>
      <c r="B17">
        <v>1</v>
      </c>
    </row>
    <row r="19" spans="1:2" x14ac:dyDescent="0.25">
      <c r="A19" s="25" t="s">
        <v>51</v>
      </c>
    </row>
    <row r="20" spans="1:2" x14ac:dyDescent="0.25">
      <c r="A20" s="25" t="s">
        <v>19</v>
      </c>
      <c r="B20">
        <v>1</v>
      </c>
    </row>
    <row r="21" spans="1:2" x14ac:dyDescent="0.25">
      <c r="A21" s="25" t="s">
        <v>20</v>
      </c>
      <c r="B21">
        <v>0</v>
      </c>
    </row>
    <row r="23" spans="1:2" ht="15.75" thickBot="1" x14ac:dyDescent="0.3">
      <c r="A23" s="22" t="s">
        <v>52</v>
      </c>
    </row>
    <row r="24" spans="1:2" x14ac:dyDescent="0.25">
      <c r="A24" s="11" t="s">
        <v>24</v>
      </c>
      <c r="B24">
        <v>4</v>
      </c>
    </row>
    <row r="25" spans="1:2" x14ac:dyDescent="0.25">
      <c r="A25" s="14" t="s">
        <v>25</v>
      </c>
      <c r="B25">
        <v>3</v>
      </c>
    </row>
    <row r="26" spans="1:2" ht="30" x14ac:dyDescent="0.25">
      <c r="A26" s="14" t="s">
        <v>26</v>
      </c>
      <c r="B26">
        <v>2</v>
      </c>
    </row>
    <row r="27" spans="1:2" ht="15.75" thickBot="1" x14ac:dyDescent="0.3">
      <c r="A27" s="16" t="s">
        <v>27</v>
      </c>
      <c r="B27">
        <v>1</v>
      </c>
    </row>
    <row r="29" spans="1:2" ht="15.75" thickBot="1" x14ac:dyDescent="0.3">
      <c r="A29" s="27" t="s">
        <v>54</v>
      </c>
    </row>
    <row r="30" spans="1:2" ht="30" x14ac:dyDescent="0.25">
      <c r="A30" s="11" t="s">
        <v>29</v>
      </c>
      <c r="B30">
        <v>3</v>
      </c>
    </row>
    <row r="31" spans="1:2" ht="30.75" thickBot="1" x14ac:dyDescent="0.3">
      <c r="A31" s="16" t="s">
        <v>30</v>
      </c>
      <c r="B31">
        <v>1</v>
      </c>
    </row>
    <row r="34" spans="1:2" ht="15.75" thickBot="1" x14ac:dyDescent="0.3">
      <c r="A34" s="27" t="s">
        <v>55</v>
      </c>
    </row>
    <row r="35" spans="1:2" x14ac:dyDescent="0.25">
      <c r="A35" s="11" t="s">
        <v>32</v>
      </c>
      <c r="B35">
        <v>1</v>
      </c>
    </row>
    <row r="36" spans="1:2" x14ac:dyDescent="0.25">
      <c r="A36" s="14" t="s">
        <v>56</v>
      </c>
      <c r="B36">
        <v>1</v>
      </c>
    </row>
    <row r="37" spans="1:2" ht="15.75" thickBot="1" x14ac:dyDescent="0.3">
      <c r="A37" s="16" t="s">
        <v>33</v>
      </c>
      <c r="B37">
        <v>1</v>
      </c>
    </row>
    <row r="39" spans="1:2" ht="15.75" thickBot="1" x14ac:dyDescent="0.3">
      <c r="A39" s="27" t="s">
        <v>34</v>
      </c>
    </row>
    <row r="40" spans="1:2" ht="15.75" thickBot="1" x14ac:dyDescent="0.3">
      <c r="A40" s="5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Matrix</vt:lpstr>
      <vt:lpstr>data</vt:lpstr>
    </vt:vector>
  </TitlesOfParts>
  <Company>The University of Kansas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Waldron, Elise</dc:creator>
  <cp:lastModifiedBy>Kerley, Robert</cp:lastModifiedBy>
  <dcterms:created xsi:type="dcterms:W3CDTF">2015-03-24T13:57:16Z</dcterms:created>
  <dcterms:modified xsi:type="dcterms:W3CDTF">2015-03-25T20:47:00Z</dcterms:modified>
</cp:coreProperties>
</file>