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altech\SeniorYear\PlaneProject\GitFiles\BOMs\"/>
    </mc:Choice>
  </mc:AlternateContent>
  <bookViews>
    <workbookView xWindow="0" yWindow="0" windowWidth="23040" windowHeight="9192"/>
  </bookViews>
  <sheets>
    <sheet name="Plane_Project_BOM_V1" sheetId="1" r:id="rId1"/>
  </sheets>
  <calcPr calcId="162913"/>
</workbook>
</file>

<file path=xl/calcChain.xml><?xml version="1.0" encoding="utf-8"?>
<calcChain xmlns="http://schemas.openxmlformats.org/spreadsheetml/2006/main">
  <c r="G61" i="1" l="1"/>
  <c r="G60" i="1"/>
  <c r="G59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2" i="1"/>
  <c r="G62" i="1" s="1"/>
</calcChain>
</file>

<file path=xl/sharedStrings.xml><?xml version="1.0" encoding="utf-8"?>
<sst xmlns="http://schemas.openxmlformats.org/spreadsheetml/2006/main" count="244" uniqueCount="209">
  <si>
    <t>Manufacturer Part Number</t>
  </si>
  <si>
    <t>Manufacturer</t>
  </si>
  <si>
    <t>Digi-Key Part Number</t>
  </si>
  <si>
    <t>Quantity</t>
  </si>
  <si>
    <t>Unit Price</t>
  </si>
  <si>
    <t>Extended Price</t>
  </si>
  <si>
    <t>Description</t>
  </si>
  <si>
    <t>GRM21BR61E106MA73L</t>
  </si>
  <si>
    <t>Murata Electronics</t>
  </si>
  <si>
    <t>490-10748-1-ND</t>
  </si>
  <si>
    <t>CAP CER 10UF 25V X5R 0805</t>
  </si>
  <si>
    <t>CC0805ZRY5V8BB105</t>
  </si>
  <si>
    <t>Yageo</t>
  </si>
  <si>
    <t>311-1358-1-ND</t>
  </si>
  <si>
    <t>CAP CER 1UF 25V Y5V 0805</t>
  </si>
  <si>
    <t>C0805C104M3RACTU</t>
  </si>
  <si>
    <t>KEMET</t>
  </si>
  <si>
    <t>399-8000-1-ND</t>
  </si>
  <si>
    <t>CAP CER 0.1UF 25V X7R 0805</t>
  </si>
  <si>
    <t>GRM21BC81C226ME44L</t>
  </si>
  <si>
    <t>490-9956-1-ND</t>
  </si>
  <si>
    <t>CAP CER 22UF 16V X6S 0805</t>
  </si>
  <si>
    <t>CC0805FRNPO9BN220</t>
  </si>
  <si>
    <t>311-4171-1-ND</t>
  </si>
  <si>
    <t>CAP CER 22PF 50V NPO 0805</t>
  </si>
  <si>
    <t>C0805C103K1RAC7210</t>
  </si>
  <si>
    <t>399-17617-1-ND</t>
  </si>
  <si>
    <t>CAP CER SMD 0805 .01UF 100V X7R</t>
  </si>
  <si>
    <t>C0805C223K5RACTU</t>
  </si>
  <si>
    <t>399-1163-1-ND</t>
  </si>
  <si>
    <t>CAP CER 0.022UF 50V X7R 0805</t>
  </si>
  <si>
    <t>CC0805KRX7R9BB102</t>
  </si>
  <si>
    <t>311-1127-1-ND</t>
  </si>
  <si>
    <t>CAP CER 1000PF 50V X7R 0805</t>
  </si>
  <si>
    <t>C0805C101J5GACTU</t>
  </si>
  <si>
    <t>399-1122-1-ND</t>
  </si>
  <si>
    <t>CAP CER 100PF 50V C0G/NP0 0805</t>
  </si>
  <si>
    <t>CC0805ZRY5V8BB474</t>
  </si>
  <si>
    <t>311-4358-1-ND</t>
  </si>
  <si>
    <t>CAP CER 0.47UF 25V Y5V 0805</t>
  </si>
  <si>
    <t>CC0805KKX7R9BB334</t>
  </si>
  <si>
    <t>311-1888-1-ND</t>
  </si>
  <si>
    <t>CAP CER 0.33UF 50V X7R 0805</t>
  </si>
  <si>
    <t>CC0805KRX7R8BB224</t>
  </si>
  <si>
    <t>311-1432-1-ND</t>
  </si>
  <si>
    <t>CAP CER 0.22UF 25V X7R 0805</t>
  </si>
  <si>
    <t>BAT54HT1G</t>
  </si>
  <si>
    <t>ON Semiconductor</t>
  </si>
  <si>
    <t>BAT54HT1GOSCT-ND</t>
  </si>
  <si>
    <t>DIODE SCHOTTKY 30V 200MA SOD323</t>
  </si>
  <si>
    <t>SMF12A</t>
  </si>
  <si>
    <t>Littelfuse Inc.</t>
  </si>
  <si>
    <t>F5747CT-ND</t>
  </si>
  <si>
    <t>TVS DIODE 12V 19.9V SOD123F</t>
  </si>
  <si>
    <t>SMF5.0A</t>
  </si>
  <si>
    <t>F5748CT-ND</t>
  </si>
  <si>
    <t>TVS DIODE 5V 9.2V SOD123F</t>
  </si>
  <si>
    <t>1N5819HW-7-F</t>
  </si>
  <si>
    <t>Diodes Incorporated</t>
  </si>
  <si>
    <t>1N5819HW-FDICT-ND</t>
  </si>
  <si>
    <t>DIODE SCHOTTKY 40V 1A SOD123</t>
  </si>
  <si>
    <t>LTST-C171KRKT</t>
  </si>
  <si>
    <t>Lite-On Inc.</t>
  </si>
  <si>
    <t>160-1427-1-ND</t>
  </si>
  <si>
    <t>LED RED CLEAR SMD</t>
  </si>
  <si>
    <t>LTST-C171GKT</t>
  </si>
  <si>
    <t>160-1423-1-ND</t>
  </si>
  <si>
    <t>LED GREEN CLEAR CHIP SMD</t>
  </si>
  <si>
    <t>LTST-C171TBKT</t>
  </si>
  <si>
    <t>160-1645-1-ND</t>
  </si>
  <si>
    <t>LED BLUE CLEAR CHIP SMD</t>
  </si>
  <si>
    <t>SMF10A</t>
  </si>
  <si>
    <t>F5745CT-ND</t>
  </si>
  <si>
    <t>TVS DIODE 10V 17V SOD123F</t>
  </si>
  <si>
    <t>0685T5000-01</t>
  </si>
  <si>
    <t>Bel Fuse Inc.</t>
  </si>
  <si>
    <t>507-1948-1-ND</t>
  </si>
  <si>
    <t>FUSE BOARD MNT 5A 63VAC/VDC 1206</t>
  </si>
  <si>
    <t>BL01RN1A1D2B</t>
  </si>
  <si>
    <t>490-10997-ND</t>
  </si>
  <si>
    <t>FERRITE BEAD AXIAL 1LN</t>
  </si>
  <si>
    <t>PRPC012SACN-RC</t>
  </si>
  <si>
    <t>Sullins Connector Solutions</t>
  </si>
  <si>
    <t>S1131EC-12-ND</t>
  </si>
  <si>
    <t>CONN HEADER VERT 12POS 2.54MM</t>
  </si>
  <si>
    <t>Phoenix Contact</t>
  </si>
  <si>
    <t>277-1579-ND</t>
  </si>
  <si>
    <t>TERM BLK 4POS SIDE ENTRY 5MM PCB</t>
  </si>
  <si>
    <t>IRLB8721PBF</t>
  </si>
  <si>
    <t>Infineon Technologies</t>
  </si>
  <si>
    <t>IRLB8721PBF-ND</t>
  </si>
  <si>
    <t>MOSFET N-CH 30V 62A TO-220AB</t>
  </si>
  <si>
    <t>DMN65D8L-7</t>
  </si>
  <si>
    <t>DMN65D8L-7DICT-ND</t>
  </si>
  <si>
    <t>MOSFET N-CH 60V 310MA SOT23</t>
  </si>
  <si>
    <t>MMBT3904-7-F</t>
  </si>
  <si>
    <t>MMBT3904-FDICT-ND</t>
  </si>
  <si>
    <t>TRANS NPN 40V 0.2A SMD SOT23-3</t>
  </si>
  <si>
    <t>IRF4905PBF</t>
  </si>
  <si>
    <t>IRF4905PBF-ND</t>
  </si>
  <si>
    <t>MOSFET P-CH 55V 74A TO-220AB</t>
  </si>
  <si>
    <t>RC0805JR-071KL</t>
  </si>
  <si>
    <t>311-1.0KARCT-ND</t>
  </si>
  <si>
    <t>RES SMD 1K OHM 5% 1/8W 0805</t>
  </si>
  <si>
    <t>RC0805FR-0710KL</t>
  </si>
  <si>
    <t>311-10.0KCRCT-ND</t>
  </si>
  <si>
    <t>RES SMD 10K OHM 1% 1/8W 0805</t>
  </si>
  <si>
    <t>CRCW080510R0FKEAHP</t>
  </si>
  <si>
    <t>Vishay Dale</t>
  </si>
  <si>
    <t>541-10.0TCT-ND</t>
  </si>
  <si>
    <t>RES SMD 10 OHM 1% 1/2W 0805</t>
  </si>
  <si>
    <t>RC0805FR-07100KL</t>
  </si>
  <si>
    <t>311-100KCRCT-ND</t>
  </si>
  <si>
    <t>RES SMD 100K OHM 1% 1/8W 0805</t>
  </si>
  <si>
    <t>CRG0805F3K0</t>
  </si>
  <si>
    <t>TE Connectivity Passive Product</t>
  </si>
  <si>
    <t>A126368CT-ND</t>
  </si>
  <si>
    <t>RES SMD 3K OHM 1% 1/8W 0805</t>
  </si>
  <si>
    <t>RSF1JT1R00</t>
  </si>
  <si>
    <t>Stackpole Electronics Inc</t>
  </si>
  <si>
    <t>RSF1JT1R00CT-ND</t>
  </si>
  <si>
    <t>RES 1 OHM 1W 5% AXIAL</t>
  </si>
  <si>
    <t>CRG0805F39K</t>
  </si>
  <si>
    <t>A126366CT-ND</t>
  </si>
  <si>
    <t>RES SMD 39K OHM 1% 1/8W 0805</t>
  </si>
  <si>
    <t>RR1220P-821-D</t>
  </si>
  <si>
    <t>Susumu</t>
  </si>
  <si>
    <t>RR12P820DCT-ND</t>
  </si>
  <si>
    <t>RES SMD 820 OHM 0.5% 1/10W 0805</t>
  </si>
  <si>
    <t>CRGCQ0805F220R</t>
  </si>
  <si>
    <t>A129741CT-ND</t>
  </si>
  <si>
    <t>CRGCQ 0805 220R 1%</t>
  </si>
  <si>
    <t>RR1220P-301-D</t>
  </si>
  <si>
    <t>RR12P300DCT-ND</t>
  </si>
  <si>
    <t>RES SMD 300 OHM 0.5% 1/10W 0805</t>
  </si>
  <si>
    <t>RNCP0805FTD4K99</t>
  </si>
  <si>
    <t>RNCP0805FTD4K99CT-ND</t>
  </si>
  <si>
    <t>RES 4.99K OHM 1% 1/4W 0805</t>
  </si>
  <si>
    <t>Schurter Inc.</t>
  </si>
  <si>
    <t>486-3465-ND</t>
  </si>
  <si>
    <t>SWITCH TACTILE SPST-NO 0.05A 12V</t>
  </si>
  <si>
    <t>D6C50 F1 LFS</t>
  </si>
  <si>
    <t>C&amp;K</t>
  </si>
  <si>
    <t>401-1967-ND</t>
  </si>
  <si>
    <t>SWITCH PUSH SPST-NO 0.1A 32V</t>
  </si>
  <si>
    <t>D6C40 F1 LFS</t>
  </si>
  <si>
    <t>401-1966-ND</t>
  </si>
  <si>
    <t>Keystone Electronics</t>
  </si>
  <si>
    <t>36-5001-ND</t>
  </si>
  <si>
    <t>PC TEST POINT MINIATURE BLACK</t>
  </si>
  <si>
    <t>ATMEGA328P-PU</t>
  </si>
  <si>
    <t>Microchip Technology</t>
  </si>
  <si>
    <t>ATMEGA328P-PU-ND</t>
  </si>
  <si>
    <t>IC MCU 8BIT 32KB FLASH 28DIP</t>
  </si>
  <si>
    <t>IRS2004PBF</t>
  </si>
  <si>
    <t>IRS2004PBF-ND</t>
  </si>
  <si>
    <t>IC GATE DRVR HALF-BRIDGE 8DIP</t>
  </si>
  <si>
    <t>SN74LVC1G11DBVR</t>
  </si>
  <si>
    <t>Texas Instruments</t>
  </si>
  <si>
    <t>296-16810-1-ND</t>
  </si>
  <si>
    <t>IC GATE AND 1CH 3-INP SOT23-6</t>
  </si>
  <si>
    <t>UA7810CKCSE3</t>
  </si>
  <si>
    <t>296-21622-5-ND</t>
  </si>
  <si>
    <t>IC REG LINEAR 10V 1.5A TO220-3</t>
  </si>
  <si>
    <t>LM7805CT/NOPB</t>
  </si>
  <si>
    <t>296-47192-ND</t>
  </si>
  <si>
    <t>IC REG LINEAR 5V 1A TO220-3</t>
  </si>
  <si>
    <t>CD4044BE</t>
  </si>
  <si>
    <t>296-2051-5-ND</t>
  </si>
  <si>
    <t>IC QUAD NAND R/S LATCH 16-DIP</t>
  </si>
  <si>
    <t>MCP601-E/P</t>
  </si>
  <si>
    <t>MCP601-E/P-ND</t>
  </si>
  <si>
    <t>IC OPAMP GP 1 CIRCUIT 8DIP</t>
  </si>
  <si>
    <t>9B-16.000MBBK-B</t>
  </si>
  <si>
    <t>TXC CORPORATION</t>
  </si>
  <si>
    <t>887-2015-ND</t>
  </si>
  <si>
    <t>CRYSTAL 16.0000MHZ 20PF T/H</t>
  </si>
  <si>
    <t>ZXMP6A13FTA</t>
  </si>
  <si>
    <t>ZXMP6A13FCT-ND</t>
  </si>
  <si>
    <t>MOSFET P-CH 60V 0.9A SOT23-3</t>
  </si>
  <si>
    <t>A 08-LC-TT</t>
  </si>
  <si>
    <t>Assmann WSW Components</t>
  </si>
  <si>
    <t>AE9986-ND</t>
  </si>
  <si>
    <t>CONN IC DIP SOCKET 8POS TIN</t>
  </si>
  <si>
    <t>A 14-LC-TT</t>
  </si>
  <si>
    <t>AE9989-ND</t>
  </si>
  <si>
    <t>CONN IC DIP SOCKET 14POS TIN</t>
  </si>
  <si>
    <t>1-2199298-4</t>
  </si>
  <si>
    <t>TE Connectivity AMP Connectors</t>
  </si>
  <si>
    <t>A120349-ND</t>
  </si>
  <si>
    <t>CONN IC DIP SOCKET 16POS TIN</t>
  </si>
  <si>
    <t>ED281DT</t>
  </si>
  <si>
    <t>On Shore Technology Inc.</t>
  </si>
  <si>
    <t>ED3050-5-ND</t>
  </si>
  <si>
    <t>CONN IC DIP SOCKET 28POS TIN</t>
  </si>
  <si>
    <t>577002B00000G</t>
  </si>
  <si>
    <t>Aavid, Thermal Division of Boyd Corporation</t>
  </si>
  <si>
    <t>HS105-ND</t>
  </si>
  <si>
    <t>HEAT SINK TO-220 .250" COMPACT</t>
  </si>
  <si>
    <t>296-1393-5-ND</t>
  </si>
  <si>
    <t>IC QUAD DIFF COMPARATOR 14-DIP</t>
  </si>
  <si>
    <t>LM339N</t>
  </si>
  <si>
    <t>732-8940-1-ND</t>
  </si>
  <si>
    <t>CAP ALUM 47UF 20% 35V RADIAL</t>
  </si>
  <si>
    <t>Würth Elektronik</t>
  </si>
  <si>
    <t>TOTAL</t>
  </si>
  <si>
    <t>TC33X-502ECT-ND</t>
  </si>
  <si>
    <t>Bourns Inc.</t>
  </si>
  <si>
    <t>TRIMMER 5K OHM 0.1W J LEAD TOP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</si>
</sst>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$&quot;#,##0.00_);[Red]\(&quot;$&quot;#,##0.00\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left"/>
    </xf>
    <xf numFmtId="8" fontId="0" fillId="0" borderId="0" xfId="0" applyNumberFormat="1" applyAlignment="1">
      <alignment horizontal="left"/>
    </xf>
    <xf numFmtId="0" fontId="16" fillId="33" borderId="0" xfId="0" applyFont="1" applyFill="1" applyAlignment="1">
      <alignment horizontal="left"/>
    </xf>
    <xf numFmtId="1" fontId="0" fillId="0" borderId="0" xfId="0" applyNumberFormat="1" applyAlignment="1">
      <alignment horizontal="left"/>
    </xf>
    <xf numFmtId="8" fontId="16" fillId="33" borderId="0" xfId="0" applyNumberFormat="1" applyFont="1" applyFill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2"/>
  <sheetViews>
    <sheetView tabSelected="1" topLeftCell="A16" workbookViewId="0">
      <selection activeCell="D30" sqref="D30"/>
    </sheetView>
  </sheetViews>
  <sheetFormatPr defaultRowHeight="14.4" x14ac:dyDescent="0.3"/>
  <cols>
    <col min="1" max="1" width="25" style="1" customWidth="1"/>
    <col min="2" max="2" width="37.5546875" style="1" bestFit="1" customWidth="1"/>
    <col min="3" max="3" width="22.33203125" style="1" bestFit="1" customWidth="1"/>
    <col min="4" max="4" width="33.44140625" style="1" bestFit="1" customWidth="1"/>
    <col min="5" max="5" width="8.88671875" style="1"/>
    <col min="6" max="6" width="9.21875" style="1" customWidth="1"/>
    <col min="7" max="7" width="14" style="1" customWidth="1"/>
  </cols>
  <sheetData>
    <row r="1" spans="1:7" x14ac:dyDescent="0.3">
      <c r="A1" s="3" t="s">
        <v>0</v>
      </c>
      <c r="B1" s="3" t="s">
        <v>1</v>
      </c>
      <c r="C1" s="3" t="s">
        <v>2</v>
      </c>
      <c r="D1" s="3" t="s">
        <v>6</v>
      </c>
      <c r="E1" s="3" t="s">
        <v>3</v>
      </c>
      <c r="F1" s="3" t="s">
        <v>4</v>
      </c>
      <c r="G1" s="3" t="s">
        <v>5</v>
      </c>
    </row>
    <row r="2" spans="1:7" x14ac:dyDescent="0.3">
      <c r="A2" s="1" t="s">
        <v>7</v>
      </c>
      <c r="B2" s="1" t="s">
        <v>8</v>
      </c>
      <c r="C2" s="1" t="s">
        <v>9</v>
      </c>
      <c r="D2" s="1" t="s">
        <v>10</v>
      </c>
      <c r="E2" s="1">
        <v>5</v>
      </c>
      <c r="F2" s="1">
        <v>0.27</v>
      </c>
      <c r="G2" s="2">
        <f>F2*E2</f>
        <v>1.35</v>
      </c>
    </row>
    <row r="3" spans="1:7" x14ac:dyDescent="0.3">
      <c r="A3" s="1" t="s">
        <v>11</v>
      </c>
      <c r="B3" s="1" t="s">
        <v>12</v>
      </c>
      <c r="C3" s="1" t="s">
        <v>13</v>
      </c>
      <c r="D3" s="1" t="s">
        <v>14</v>
      </c>
      <c r="E3" s="1">
        <v>10</v>
      </c>
      <c r="F3" s="1">
        <v>0.10299999999999999</v>
      </c>
      <c r="G3" s="2">
        <f t="shared" ref="G3:G61" si="0">F3*E3</f>
        <v>1.03</v>
      </c>
    </row>
    <row r="4" spans="1:7" x14ac:dyDescent="0.3">
      <c r="A4" s="1" t="s">
        <v>15</v>
      </c>
      <c r="B4" s="1" t="s">
        <v>16</v>
      </c>
      <c r="C4" s="1" t="s">
        <v>17</v>
      </c>
      <c r="D4" s="1" t="s">
        <v>18</v>
      </c>
      <c r="E4" s="1">
        <v>40</v>
      </c>
      <c r="F4" s="1">
        <v>7.0999999999999994E-2</v>
      </c>
      <c r="G4" s="2">
        <f t="shared" si="0"/>
        <v>2.84</v>
      </c>
    </row>
    <row r="5" spans="1:7" x14ac:dyDescent="0.3">
      <c r="A5" s="1" t="s">
        <v>19</v>
      </c>
      <c r="B5" s="1" t="s">
        <v>8</v>
      </c>
      <c r="C5" s="1" t="s">
        <v>20</v>
      </c>
      <c r="D5" s="1" t="s">
        <v>21</v>
      </c>
      <c r="E5" s="1">
        <v>2</v>
      </c>
      <c r="F5" s="1">
        <v>0.48</v>
      </c>
      <c r="G5" s="2">
        <f t="shared" si="0"/>
        <v>0.96</v>
      </c>
    </row>
    <row r="6" spans="1:7" x14ac:dyDescent="0.3">
      <c r="A6" s="1" t="s">
        <v>22</v>
      </c>
      <c r="B6" s="1" t="s">
        <v>12</v>
      </c>
      <c r="C6" s="1" t="s">
        <v>23</v>
      </c>
      <c r="D6" s="1" t="s">
        <v>24</v>
      </c>
      <c r="E6" s="1">
        <v>10</v>
      </c>
      <c r="F6" s="1">
        <v>0.17199999999999999</v>
      </c>
      <c r="G6" s="2">
        <f t="shared" si="0"/>
        <v>1.7199999999999998</v>
      </c>
    </row>
    <row r="7" spans="1:7" x14ac:dyDescent="0.3">
      <c r="A7" s="1" t="s">
        <v>25</v>
      </c>
      <c r="B7" s="1" t="s">
        <v>16</v>
      </c>
      <c r="C7" s="1" t="s">
        <v>26</v>
      </c>
      <c r="D7" s="1" t="s">
        <v>27</v>
      </c>
      <c r="E7" s="1">
        <v>3</v>
      </c>
      <c r="F7" s="1">
        <v>0.1</v>
      </c>
      <c r="G7" s="2">
        <f t="shared" si="0"/>
        <v>0.30000000000000004</v>
      </c>
    </row>
    <row r="8" spans="1:7" x14ac:dyDescent="0.3">
      <c r="A8" s="1" t="s">
        <v>28</v>
      </c>
      <c r="B8" s="1" t="s">
        <v>16</v>
      </c>
      <c r="C8" s="1" t="s">
        <v>29</v>
      </c>
      <c r="D8" s="1" t="s">
        <v>30</v>
      </c>
      <c r="E8" s="1">
        <v>10</v>
      </c>
      <c r="F8" s="1">
        <v>0.06</v>
      </c>
      <c r="G8" s="2">
        <f t="shared" si="0"/>
        <v>0.6</v>
      </c>
    </row>
    <row r="9" spans="1:7" x14ac:dyDescent="0.3">
      <c r="A9" s="1" t="s">
        <v>31</v>
      </c>
      <c r="B9" s="1" t="s">
        <v>12</v>
      </c>
      <c r="C9" s="1" t="s">
        <v>32</v>
      </c>
      <c r="D9" s="1" t="s">
        <v>33</v>
      </c>
      <c r="E9" s="1">
        <v>3</v>
      </c>
      <c r="F9" s="1">
        <v>0.1</v>
      </c>
      <c r="G9" s="2">
        <f t="shared" si="0"/>
        <v>0.30000000000000004</v>
      </c>
    </row>
    <row r="10" spans="1:7" x14ac:dyDescent="0.3">
      <c r="A10" s="1" t="s">
        <v>34</v>
      </c>
      <c r="B10" s="1" t="s">
        <v>16</v>
      </c>
      <c r="C10" s="1" t="s">
        <v>35</v>
      </c>
      <c r="D10" s="1" t="s">
        <v>36</v>
      </c>
      <c r="E10" s="1">
        <v>3</v>
      </c>
      <c r="F10" s="1">
        <v>0.1</v>
      </c>
      <c r="G10" s="2">
        <f t="shared" si="0"/>
        <v>0.30000000000000004</v>
      </c>
    </row>
    <row r="11" spans="1:7" x14ac:dyDescent="0.3">
      <c r="A11" s="1" t="s">
        <v>37</v>
      </c>
      <c r="B11" s="1" t="s">
        <v>12</v>
      </c>
      <c r="C11" s="1" t="s">
        <v>38</v>
      </c>
      <c r="D11" s="1" t="s">
        <v>39</v>
      </c>
      <c r="E11" s="1">
        <v>10</v>
      </c>
      <c r="F11" s="1">
        <v>0.13500000000000001</v>
      </c>
      <c r="G11" s="2">
        <f t="shared" si="0"/>
        <v>1.35</v>
      </c>
    </row>
    <row r="12" spans="1:7" x14ac:dyDescent="0.3">
      <c r="A12" s="1" t="s">
        <v>40</v>
      </c>
      <c r="B12" s="1" t="s">
        <v>12</v>
      </c>
      <c r="C12" s="1" t="s">
        <v>41</v>
      </c>
      <c r="D12" s="1" t="s">
        <v>42</v>
      </c>
      <c r="E12" s="1">
        <v>3</v>
      </c>
      <c r="F12" s="1">
        <v>0.18</v>
      </c>
      <c r="G12" s="2">
        <f t="shared" si="0"/>
        <v>0.54</v>
      </c>
    </row>
    <row r="13" spans="1:7" x14ac:dyDescent="0.3">
      <c r="A13" s="1" t="s">
        <v>43</v>
      </c>
      <c r="B13" s="1" t="s">
        <v>12</v>
      </c>
      <c r="C13" s="1" t="s">
        <v>44</v>
      </c>
      <c r="D13" s="1" t="s">
        <v>45</v>
      </c>
      <c r="E13" s="1">
        <v>3</v>
      </c>
      <c r="F13" s="1">
        <v>0.16</v>
      </c>
      <c r="G13" s="2">
        <f t="shared" si="0"/>
        <v>0.48</v>
      </c>
    </row>
    <row r="14" spans="1:7" x14ac:dyDescent="0.3">
      <c r="A14" s="1" t="s">
        <v>46</v>
      </c>
      <c r="B14" s="1" t="s">
        <v>47</v>
      </c>
      <c r="C14" s="1" t="s">
        <v>48</v>
      </c>
      <c r="D14" s="1" t="s">
        <v>49</v>
      </c>
      <c r="E14" s="1">
        <v>5</v>
      </c>
      <c r="F14" s="1">
        <v>0.2</v>
      </c>
      <c r="G14" s="2">
        <f t="shared" si="0"/>
        <v>1</v>
      </c>
    </row>
    <row r="15" spans="1:7" x14ac:dyDescent="0.3">
      <c r="A15" s="1" t="s">
        <v>50</v>
      </c>
      <c r="B15" s="1" t="s">
        <v>51</v>
      </c>
      <c r="C15" s="1" t="s">
        <v>52</v>
      </c>
      <c r="D15" s="1" t="s">
        <v>53</v>
      </c>
      <c r="E15" s="1">
        <v>2</v>
      </c>
      <c r="F15" s="1">
        <v>0.47</v>
      </c>
      <c r="G15" s="2">
        <f t="shared" si="0"/>
        <v>0.94</v>
      </c>
    </row>
    <row r="16" spans="1:7" x14ac:dyDescent="0.3">
      <c r="A16" s="1" t="s">
        <v>54</v>
      </c>
      <c r="B16" s="1" t="s">
        <v>51</v>
      </c>
      <c r="C16" s="1" t="s">
        <v>55</v>
      </c>
      <c r="D16" s="1" t="s">
        <v>56</v>
      </c>
      <c r="E16" s="1">
        <v>2</v>
      </c>
      <c r="F16" s="1">
        <v>0.45</v>
      </c>
      <c r="G16" s="2">
        <f t="shared" si="0"/>
        <v>0.9</v>
      </c>
    </row>
    <row r="17" spans="1:7" x14ac:dyDescent="0.3">
      <c r="A17" s="1" t="s">
        <v>57</v>
      </c>
      <c r="B17" s="1" t="s">
        <v>58</v>
      </c>
      <c r="C17" s="1" t="s">
        <v>59</v>
      </c>
      <c r="D17" s="1" t="s">
        <v>60</v>
      </c>
      <c r="E17" s="1">
        <v>16</v>
      </c>
      <c r="F17" s="1">
        <v>0.33300000000000002</v>
      </c>
      <c r="G17" s="2">
        <f t="shared" si="0"/>
        <v>5.3280000000000003</v>
      </c>
    </row>
    <row r="18" spans="1:7" x14ac:dyDescent="0.3">
      <c r="A18" s="1" t="s">
        <v>61</v>
      </c>
      <c r="B18" s="1" t="s">
        <v>62</v>
      </c>
      <c r="C18" s="1" t="s">
        <v>63</v>
      </c>
      <c r="D18" s="1" t="s">
        <v>64</v>
      </c>
      <c r="E18" s="1">
        <v>3</v>
      </c>
      <c r="F18" s="1">
        <v>0.28999999999999998</v>
      </c>
      <c r="G18" s="2">
        <f t="shared" si="0"/>
        <v>0.86999999999999988</v>
      </c>
    </row>
    <row r="19" spans="1:7" x14ac:dyDescent="0.3">
      <c r="A19" s="1" t="s">
        <v>65</v>
      </c>
      <c r="B19" s="1" t="s">
        <v>62</v>
      </c>
      <c r="C19" s="1" t="s">
        <v>66</v>
      </c>
      <c r="D19" s="1" t="s">
        <v>67</v>
      </c>
      <c r="E19" s="1">
        <v>10</v>
      </c>
      <c r="F19" s="1">
        <v>0.20100000000000001</v>
      </c>
      <c r="G19" s="2">
        <f t="shared" si="0"/>
        <v>2.0100000000000002</v>
      </c>
    </row>
    <row r="20" spans="1:7" x14ac:dyDescent="0.3">
      <c r="A20" s="1" t="s">
        <v>68</v>
      </c>
      <c r="B20" s="1" t="s">
        <v>62</v>
      </c>
      <c r="C20" s="1" t="s">
        <v>69</v>
      </c>
      <c r="D20" s="1" t="s">
        <v>70</v>
      </c>
      <c r="E20" s="1">
        <v>3</v>
      </c>
      <c r="F20" s="1">
        <v>0.48</v>
      </c>
      <c r="G20" s="2">
        <f t="shared" si="0"/>
        <v>1.44</v>
      </c>
    </row>
    <row r="21" spans="1:7" x14ac:dyDescent="0.3">
      <c r="A21" s="1" t="s">
        <v>71</v>
      </c>
      <c r="B21" s="1" t="s">
        <v>51</v>
      </c>
      <c r="C21" s="1" t="s">
        <v>72</v>
      </c>
      <c r="D21" s="1" t="s">
        <v>73</v>
      </c>
      <c r="E21" s="1">
        <v>3</v>
      </c>
      <c r="F21" s="1">
        <v>0.35</v>
      </c>
      <c r="G21" s="2">
        <f t="shared" si="0"/>
        <v>1.0499999999999998</v>
      </c>
    </row>
    <row r="22" spans="1:7" x14ac:dyDescent="0.3">
      <c r="A22" s="1" t="s">
        <v>74</v>
      </c>
      <c r="B22" s="1" t="s">
        <v>75</v>
      </c>
      <c r="C22" s="1" t="s">
        <v>76</v>
      </c>
      <c r="D22" s="1" t="s">
        <v>77</v>
      </c>
      <c r="E22" s="1">
        <v>3</v>
      </c>
      <c r="F22" s="1">
        <v>0.31</v>
      </c>
      <c r="G22" s="2">
        <f t="shared" si="0"/>
        <v>0.92999999999999994</v>
      </c>
    </row>
    <row r="23" spans="1:7" x14ac:dyDescent="0.3">
      <c r="A23" s="1" t="s">
        <v>78</v>
      </c>
      <c r="B23" s="1" t="s">
        <v>8</v>
      </c>
      <c r="C23" s="1" t="s">
        <v>79</v>
      </c>
      <c r="D23" s="1" t="s">
        <v>80</v>
      </c>
      <c r="E23" s="1">
        <v>3</v>
      </c>
      <c r="F23" s="1">
        <v>0.19</v>
      </c>
      <c r="G23" s="2">
        <f t="shared" si="0"/>
        <v>0.57000000000000006</v>
      </c>
    </row>
    <row r="24" spans="1:7" x14ac:dyDescent="0.3">
      <c r="A24" s="1" t="s">
        <v>81</v>
      </c>
      <c r="B24" s="1" t="s">
        <v>82</v>
      </c>
      <c r="C24" s="1" t="s">
        <v>83</v>
      </c>
      <c r="D24" s="1" t="s">
        <v>84</v>
      </c>
      <c r="E24" s="1">
        <v>2</v>
      </c>
      <c r="F24" s="1">
        <v>0.46</v>
      </c>
      <c r="G24" s="2">
        <f t="shared" si="0"/>
        <v>0.92</v>
      </c>
    </row>
    <row r="25" spans="1:7" x14ac:dyDescent="0.3">
      <c r="A25" s="1">
        <v>1935187</v>
      </c>
      <c r="B25" s="1" t="s">
        <v>85</v>
      </c>
      <c r="C25" s="1" t="s">
        <v>86</v>
      </c>
      <c r="D25" s="1" t="s">
        <v>87</v>
      </c>
      <c r="E25" s="1">
        <v>3</v>
      </c>
      <c r="F25" s="1">
        <v>0.84</v>
      </c>
      <c r="G25" s="2">
        <f t="shared" si="0"/>
        <v>2.52</v>
      </c>
    </row>
    <row r="26" spans="1:7" x14ac:dyDescent="0.3">
      <c r="A26" s="1" t="s">
        <v>88</v>
      </c>
      <c r="B26" s="1" t="s">
        <v>89</v>
      </c>
      <c r="C26" s="1" t="s">
        <v>90</v>
      </c>
      <c r="D26" s="1" t="s">
        <v>91</v>
      </c>
      <c r="E26" s="1">
        <v>15</v>
      </c>
      <c r="F26" s="1">
        <v>0.85</v>
      </c>
      <c r="G26" s="2">
        <f t="shared" si="0"/>
        <v>12.75</v>
      </c>
    </row>
    <row r="27" spans="1:7" x14ac:dyDescent="0.3">
      <c r="A27" s="1" t="s">
        <v>92</v>
      </c>
      <c r="B27" s="1" t="s">
        <v>58</v>
      </c>
      <c r="C27" s="1" t="s">
        <v>93</v>
      </c>
      <c r="D27" s="1" t="s">
        <v>94</v>
      </c>
      <c r="E27" s="1">
        <v>5</v>
      </c>
      <c r="F27" s="1">
        <v>0.17</v>
      </c>
      <c r="G27" s="2">
        <f t="shared" si="0"/>
        <v>0.85000000000000009</v>
      </c>
    </row>
    <row r="28" spans="1:7" x14ac:dyDescent="0.3">
      <c r="A28" s="1" t="s">
        <v>95</v>
      </c>
      <c r="B28" s="1" t="s">
        <v>58</v>
      </c>
      <c r="C28" s="1" t="s">
        <v>96</v>
      </c>
      <c r="D28" s="1" t="s">
        <v>97</v>
      </c>
      <c r="E28" s="1">
        <v>3</v>
      </c>
      <c r="F28" s="1">
        <v>0.12</v>
      </c>
      <c r="G28" s="2">
        <f t="shared" si="0"/>
        <v>0.36</v>
      </c>
    </row>
    <row r="29" spans="1:7" x14ac:dyDescent="0.3">
      <c r="A29" s="1" t="s">
        <v>98</v>
      </c>
      <c r="B29" s="1" t="s">
        <v>89</v>
      </c>
      <c r="C29" s="1" t="s">
        <v>99</v>
      </c>
      <c r="D29" s="1" t="s">
        <v>100</v>
      </c>
      <c r="E29" s="1">
        <v>3</v>
      </c>
      <c r="F29" s="1">
        <v>1.97</v>
      </c>
      <c r="G29" s="2">
        <f t="shared" si="0"/>
        <v>5.91</v>
      </c>
    </row>
    <row r="30" spans="1:7" x14ac:dyDescent="0.3">
      <c r="A30" s="1" t="s">
        <v>101</v>
      </c>
      <c r="B30" s="1" t="s">
        <v>12</v>
      </c>
      <c r="C30" s="1" t="s">
        <v>102</v>
      </c>
      <c r="D30" s="1" t="s">
        <v>103</v>
      </c>
      <c r="E30" s="1">
        <v>30</v>
      </c>
      <c r="F30" s="1">
        <v>3.2000000000000001E-2</v>
      </c>
      <c r="G30" s="2">
        <f t="shared" si="0"/>
        <v>0.96</v>
      </c>
    </row>
    <row r="31" spans="1:7" x14ac:dyDescent="0.3">
      <c r="A31" s="1" t="s">
        <v>104</v>
      </c>
      <c r="B31" s="1" t="s">
        <v>12</v>
      </c>
      <c r="C31" s="1" t="s">
        <v>105</v>
      </c>
      <c r="D31" s="1" t="s">
        <v>106</v>
      </c>
      <c r="E31" s="1">
        <v>30</v>
      </c>
      <c r="F31" s="1">
        <v>3.5999999999999997E-2</v>
      </c>
      <c r="G31" s="2">
        <f t="shared" si="0"/>
        <v>1.0799999999999998</v>
      </c>
    </row>
    <row r="32" spans="1:7" x14ac:dyDescent="0.3">
      <c r="A32" s="1" t="s">
        <v>107</v>
      </c>
      <c r="B32" s="1" t="s">
        <v>108</v>
      </c>
      <c r="C32" s="1" t="s">
        <v>109</v>
      </c>
      <c r="D32" s="1" t="s">
        <v>110</v>
      </c>
      <c r="E32" s="1">
        <v>21</v>
      </c>
      <c r="F32" s="1">
        <v>0.222</v>
      </c>
      <c r="G32" s="2">
        <f t="shared" si="0"/>
        <v>4.6619999999999999</v>
      </c>
    </row>
    <row r="33" spans="1:7" x14ac:dyDescent="0.3">
      <c r="A33" s="1" t="s">
        <v>111</v>
      </c>
      <c r="B33" s="1" t="s">
        <v>12</v>
      </c>
      <c r="C33" s="1" t="s">
        <v>112</v>
      </c>
      <c r="D33" s="1" t="s">
        <v>113</v>
      </c>
      <c r="E33" s="1">
        <v>30</v>
      </c>
      <c r="F33" s="1">
        <v>3.7999999999999999E-2</v>
      </c>
      <c r="G33" s="2">
        <f t="shared" si="0"/>
        <v>1.1399999999999999</v>
      </c>
    </row>
    <row r="34" spans="1:7" x14ac:dyDescent="0.3">
      <c r="A34" s="1" t="s">
        <v>114</v>
      </c>
      <c r="B34" s="1" t="s">
        <v>115</v>
      </c>
      <c r="C34" s="1" t="s">
        <v>116</v>
      </c>
      <c r="D34" s="1" t="s">
        <v>117</v>
      </c>
      <c r="E34" s="1">
        <v>3</v>
      </c>
      <c r="F34" s="1">
        <v>0.1</v>
      </c>
      <c r="G34" s="2">
        <f t="shared" si="0"/>
        <v>0.30000000000000004</v>
      </c>
    </row>
    <row r="35" spans="1:7" x14ac:dyDescent="0.3">
      <c r="A35" s="1" t="s">
        <v>118</v>
      </c>
      <c r="B35" s="1" t="s">
        <v>119</v>
      </c>
      <c r="C35" s="1" t="s">
        <v>120</v>
      </c>
      <c r="D35" s="1" t="s">
        <v>121</v>
      </c>
      <c r="E35" s="1">
        <v>15</v>
      </c>
      <c r="F35" s="1">
        <v>0.23</v>
      </c>
      <c r="G35" s="2">
        <f t="shared" si="0"/>
        <v>3.45</v>
      </c>
    </row>
    <row r="36" spans="1:7" x14ac:dyDescent="0.3">
      <c r="A36" s="1" t="s">
        <v>122</v>
      </c>
      <c r="B36" s="1" t="s">
        <v>115</v>
      </c>
      <c r="C36" s="1" t="s">
        <v>123</v>
      </c>
      <c r="D36" s="1" t="s">
        <v>124</v>
      </c>
      <c r="E36" s="1">
        <v>3</v>
      </c>
      <c r="F36" s="1">
        <v>0.1</v>
      </c>
      <c r="G36" s="2">
        <f t="shared" si="0"/>
        <v>0.30000000000000004</v>
      </c>
    </row>
    <row r="37" spans="1:7" x14ac:dyDescent="0.3">
      <c r="A37" s="1" t="s">
        <v>125</v>
      </c>
      <c r="B37" s="1" t="s">
        <v>126</v>
      </c>
      <c r="C37" s="1" t="s">
        <v>127</v>
      </c>
      <c r="D37" s="1" t="s">
        <v>128</v>
      </c>
      <c r="E37" s="1">
        <v>3</v>
      </c>
      <c r="F37" s="1">
        <v>0.11</v>
      </c>
      <c r="G37" s="2">
        <f t="shared" si="0"/>
        <v>0.33</v>
      </c>
    </row>
    <row r="38" spans="1:7" x14ac:dyDescent="0.3">
      <c r="A38" s="1" t="s">
        <v>129</v>
      </c>
      <c r="B38" s="1" t="s">
        <v>115</v>
      </c>
      <c r="C38" s="1" t="s">
        <v>130</v>
      </c>
      <c r="D38" s="1" t="s">
        <v>131</v>
      </c>
      <c r="E38" s="1">
        <v>5</v>
      </c>
      <c r="F38" s="1">
        <v>0.1</v>
      </c>
      <c r="G38" s="2">
        <f t="shared" si="0"/>
        <v>0.5</v>
      </c>
    </row>
    <row r="39" spans="1:7" x14ac:dyDescent="0.3">
      <c r="A39" s="1" t="s">
        <v>132</v>
      </c>
      <c r="B39" s="1" t="s">
        <v>126</v>
      </c>
      <c r="C39" s="1" t="s">
        <v>133</v>
      </c>
      <c r="D39" s="1" t="s">
        <v>134</v>
      </c>
      <c r="E39" s="1">
        <v>10</v>
      </c>
      <c r="F39" s="1">
        <v>9.8000000000000004E-2</v>
      </c>
      <c r="G39" s="2">
        <f t="shared" si="0"/>
        <v>0.98</v>
      </c>
    </row>
    <row r="40" spans="1:7" x14ac:dyDescent="0.3">
      <c r="A40" s="1" t="s">
        <v>135</v>
      </c>
      <c r="B40" s="1" t="s">
        <v>119</v>
      </c>
      <c r="C40" s="1" t="s">
        <v>136</v>
      </c>
      <c r="D40" s="1" t="s">
        <v>137</v>
      </c>
      <c r="E40" s="1">
        <v>3</v>
      </c>
      <c r="F40" s="1">
        <v>0.1</v>
      </c>
      <c r="G40" s="2">
        <f t="shared" si="0"/>
        <v>0.30000000000000004</v>
      </c>
    </row>
    <row r="41" spans="1:7" x14ac:dyDescent="0.3">
      <c r="A41" s="1">
        <v>1301.9313999999999</v>
      </c>
      <c r="B41" s="1" t="s">
        <v>138</v>
      </c>
      <c r="C41" s="1" t="s">
        <v>139</v>
      </c>
      <c r="D41" s="1" t="s">
        <v>140</v>
      </c>
      <c r="E41" s="1">
        <v>3</v>
      </c>
      <c r="F41" s="1">
        <v>0.24</v>
      </c>
      <c r="G41" s="2">
        <f t="shared" si="0"/>
        <v>0.72</v>
      </c>
    </row>
    <row r="42" spans="1:7" x14ac:dyDescent="0.3">
      <c r="A42" s="1" t="s">
        <v>141</v>
      </c>
      <c r="B42" s="1" t="s">
        <v>142</v>
      </c>
      <c r="C42" s="1" t="s">
        <v>143</v>
      </c>
      <c r="D42" s="1" t="s">
        <v>144</v>
      </c>
      <c r="E42" s="1">
        <v>2</v>
      </c>
      <c r="F42" s="1">
        <v>0.9</v>
      </c>
      <c r="G42" s="2">
        <f t="shared" si="0"/>
        <v>1.8</v>
      </c>
    </row>
    <row r="43" spans="1:7" x14ac:dyDescent="0.3">
      <c r="A43" s="1" t="s">
        <v>145</v>
      </c>
      <c r="B43" s="1" t="s">
        <v>142</v>
      </c>
      <c r="C43" s="1" t="s">
        <v>146</v>
      </c>
      <c r="D43" s="1" t="s">
        <v>144</v>
      </c>
      <c r="E43" s="1">
        <v>2</v>
      </c>
      <c r="F43" s="1">
        <v>1.2</v>
      </c>
      <c r="G43" s="2">
        <f t="shared" si="0"/>
        <v>2.4</v>
      </c>
    </row>
    <row r="44" spans="1:7" x14ac:dyDescent="0.3">
      <c r="A44" s="1">
        <v>5001</v>
      </c>
      <c r="B44" s="1" t="s">
        <v>147</v>
      </c>
      <c r="C44" s="1" t="s">
        <v>148</v>
      </c>
      <c r="D44" s="1" t="s">
        <v>149</v>
      </c>
      <c r="E44" s="1">
        <v>5</v>
      </c>
      <c r="F44" s="1">
        <v>0.35</v>
      </c>
      <c r="G44" s="2">
        <f t="shared" si="0"/>
        <v>1.75</v>
      </c>
    </row>
    <row r="45" spans="1:7" x14ac:dyDescent="0.3">
      <c r="A45" s="1" t="s">
        <v>150</v>
      </c>
      <c r="B45" s="1" t="s">
        <v>151</v>
      </c>
      <c r="C45" s="1" t="s">
        <v>152</v>
      </c>
      <c r="D45" s="1" t="s">
        <v>153</v>
      </c>
      <c r="E45" s="1">
        <v>3</v>
      </c>
      <c r="F45" s="1">
        <v>2.08</v>
      </c>
      <c r="G45" s="2">
        <f t="shared" si="0"/>
        <v>6.24</v>
      </c>
    </row>
    <row r="46" spans="1:7" x14ac:dyDescent="0.3">
      <c r="A46" s="1" t="s">
        <v>154</v>
      </c>
      <c r="B46" s="1" t="s">
        <v>89</v>
      </c>
      <c r="C46" s="1" t="s">
        <v>155</v>
      </c>
      <c r="D46" s="1" t="s">
        <v>156</v>
      </c>
      <c r="E46" s="1">
        <v>8</v>
      </c>
      <c r="F46" s="1">
        <v>1.04</v>
      </c>
      <c r="G46" s="2">
        <f t="shared" si="0"/>
        <v>8.32</v>
      </c>
    </row>
    <row r="47" spans="1:7" x14ac:dyDescent="0.3">
      <c r="A47" s="1" t="s">
        <v>157</v>
      </c>
      <c r="B47" s="1" t="s">
        <v>158</v>
      </c>
      <c r="C47" s="1" t="s">
        <v>159</v>
      </c>
      <c r="D47" s="1" t="s">
        <v>160</v>
      </c>
      <c r="E47" s="1">
        <v>10</v>
      </c>
      <c r="F47" s="1">
        <v>0.28899999999999998</v>
      </c>
      <c r="G47" s="2">
        <f t="shared" si="0"/>
        <v>2.8899999999999997</v>
      </c>
    </row>
    <row r="48" spans="1:7" x14ac:dyDescent="0.3">
      <c r="A48" s="1" t="s">
        <v>161</v>
      </c>
      <c r="B48" s="1" t="s">
        <v>158</v>
      </c>
      <c r="C48" s="1" t="s">
        <v>162</v>
      </c>
      <c r="D48" s="1" t="s">
        <v>163</v>
      </c>
      <c r="E48" s="1">
        <v>3</v>
      </c>
      <c r="F48" s="1">
        <v>0.81</v>
      </c>
      <c r="G48" s="2">
        <f t="shared" si="0"/>
        <v>2.4300000000000002</v>
      </c>
    </row>
    <row r="49" spans="1:7" x14ac:dyDescent="0.3">
      <c r="A49" s="1" t="s">
        <v>164</v>
      </c>
      <c r="B49" s="1" t="s">
        <v>158</v>
      </c>
      <c r="C49" s="1" t="s">
        <v>165</v>
      </c>
      <c r="D49" s="1" t="s">
        <v>166</v>
      </c>
      <c r="E49" s="1">
        <v>3</v>
      </c>
      <c r="F49" s="1">
        <v>1.54</v>
      </c>
      <c r="G49" s="2">
        <f t="shared" si="0"/>
        <v>4.62</v>
      </c>
    </row>
    <row r="50" spans="1:7" x14ac:dyDescent="0.3">
      <c r="A50" s="1" t="s">
        <v>167</v>
      </c>
      <c r="B50" s="1" t="s">
        <v>158</v>
      </c>
      <c r="C50" s="1" t="s">
        <v>168</v>
      </c>
      <c r="D50" s="1" t="s">
        <v>169</v>
      </c>
      <c r="E50" s="1">
        <v>10</v>
      </c>
      <c r="F50" s="1">
        <v>0.47599999999999998</v>
      </c>
      <c r="G50" s="2">
        <f t="shared" si="0"/>
        <v>4.76</v>
      </c>
    </row>
    <row r="51" spans="1:7" x14ac:dyDescent="0.3">
      <c r="A51" s="1" t="s">
        <v>170</v>
      </c>
      <c r="B51" s="1" t="s">
        <v>151</v>
      </c>
      <c r="C51" s="1" t="s">
        <v>171</v>
      </c>
      <c r="D51" s="1" t="s">
        <v>172</v>
      </c>
      <c r="E51" s="1">
        <v>8</v>
      </c>
      <c r="F51" s="1">
        <v>0.48</v>
      </c>
      <c r="G51" s="2">
        <f t="shared" si="0"/>
        <v>3.84</v>
      </c>
    </row>
    <row r="52" spans="1:7" x14ac:dyDescent="0.3">
      <c r="A52" s="1" t="s">
        <v>173</v>
      </c>
      <c r="B52" s="1" t="s">
        <v>174</v>
      </c>
      <c r="C52" s="1" t="s">
        <v>175</v>
      </c>
      <c r="D52" s="1" t="s">
        <v>176</v>
      </c>
      <c r="E52" s="1">
        <v>5</v>
      </c>
      <c r="F52" s="1">
        <v>0.3</v>
      </c>
      <c r="G52" s="2">
        <f t="shared" si="0"/>
        <v>1.5</v>
      </c>
    </row>
    <row r="53" spans="1:7" x14ac:dyDescent="0.3">
      <c r="A53" s="1" t="s">
        <v>177</v>
      </c>
      <c r="B53" s="1" t="s">
        <v>58</v>
      </c>
      <c r="C53" s="1" t="s">
        <v>178</v>
      </c>
      <c r="D53" s="1" t="s">
        <v>179</v>
      </c>
      <c r="E53" s="1">
        <v>2</v>
      </c>
      <c r="F53" s="1">
        <v>0.55000000000000004</v>
      </c>
      <c r="G53" s="2">
        <f t="shared" si="0"/>
        <v>1.1000000000000001</v>
      </c>
    </row>
    <row r="54" spans="1:7" x14ac:dyDescent="0.3">
      <c r="A54" s="1" t="s">
        <v>180</v>
      </c>
      <c r="B54" s="1" t="s">
        <v>181</v>
      </c>
      <c r="C54" s="1" t="s">
        <v>182</v>
      </c>
      <c r="D54" s="1" t="s">
        <v>183</v>
      </c>
      <c r="E54" s="1">
        <v>10</v>
      </c>
      <c r="F54" s="1">
        <v>0.17299999999999999</v>
      </c>
      <c r="G54" s="2">
        <f t="shared" si="0"/>
        <v>1.73</v>
      </c>
    </row>
    <row r="55" spans="1:7" x14ac:dyDescent="0.3">
      <c r="A55" s="1" t="s">
        <v>184</v>
      </c>
      <c r="B55" s="1" t="s">
        <v>181</v>
      </c>
      <c r="C55" s="1" t="s">
        <v>185</v>
      </c>
      <c r="D55" s="1" t="s">
        <v>186</v>
      </c>
      <c r="E55" s="1">
        <v>3</v>
      </c>
      <c r="F55" s="1">
        <v>0.22</v>
      </c>
      <c r="G55" s="2">
        <f t="shared" si="0"/>
        <v>0.66</v>
      </c>
    </row>
    <row r="56" spans="1:7" x14ac:dyDescent="0.3">
      <c r="A56" s="1" t="s">
        <v>187</v>
      </c>
      <c r="B56" s="1" t="s">
        <v>188</v>
      </c>
      <c r="C56" s="1" t="s">
        <v>189</v>
      </c>
      <c r="D56" s="1" t="s">
        <v>190</v>
      </c>
      <c r="E56" s="1">
        <v>3</v>
      </c>
      <c r="F56" s="1">
        <v>0.25</v>
      </c>
      <c r="G56" s="2">
        <f t="shared" si="0"/>
        <v>0.75</v>
      </c>
    </row>
    <row r="57" spans="1:7" x14ac:dyDescent="0.3">
      <c r="A57" s="1" t="s">
        <v>191</v>
      </c>
      <c r="B57" s="1" t="s">
        <v>192</v>
      </c>
      <c r="C57" s="1" t="s">
        <v>193</v>
      </c>
      <c r="D57" s="1" t="s">
        <v>194</v>
      </c>
      <c r="E57" s="1">
        <v>3</v>
      </c>
      <c r="F57" s="1">
        <v>0.33</v>
      </c>
      <c r="G57" s="2">
        <f t="shared" si="0"/>
        <v>0.99</v>
      </c>
    </row>
    <row r="58" spans="1:7" x14ac:dyDescent="0.3">
      <c r="A58" s="1" t="s">
        <v>195</v>
      </c>
      <c r="B58" s="1" t="s">
        <v>196</v>
      </c>
      <c r="C58" s="1" t="s">
        <v>197</v>
      </c>
      <c r="D58" s="1" t="s">
        <v>198</v>
      </c>
      <c r="E58" s="1">
        <v>5</v>
      </c>
      <c r="F58" s="1">
        <v>0.24</v>
      </c>
      <c r="G58" s="2">
        <f t="shared" si="0"/>
        <v>1.2</v>
      </c>
    </row>
    <row r="59" spans="1:7" x14ac:dyDescent="0.3">
      <c r="A59" s="1" t="s">
        <v>201</v>
      </c>
      <c r="B59" s="1" t="s">
        <v>158</v>
      </c>
      <c r="C59" s="1" t="s">
        <v>199</v>
      </c>
      <c r="D59" s="1" t="s">
        <v>200</v>
      </c>
      <c r="E59" s="1">
        <v>4</v>
      </c>
      <c r="F59" s="1">
        <v>0.5</v>
      </c>
      <c r="G59" s="2">
        <f t="shared" si="0"/>
        <v>2</v>
      </c>
    </row>
    <row r="60" spans="1:7" x14ac:dyDescent="0.3">
      <c r="A60" s="4">
        <v>860020572006</v>
      </c>
      <c r="B60" s="1" t="s">
        <v>204</v>
      </c>
      <c r="C60" s="1" t="s">
        <v>202</v>
      </c>
      <c r="D60" s="1" t="s">
        <v>203</v>
      </c>
      <c r="E60" s="1">
        <v>10</v>
      </c>
      <c r="F60" s="1">
        <v>0.11</v>
      </c>
      <c r="G60" s="1">
        <f t="shared" si="0"/>
        <v>1.1000000000000001</v>
      </c>
    </row>
    <row r="61" spans="1:7" x14ac:dyDescent="0.3">
      <c r="A61" s="4" t="s">
        <v>206</v>
      </c>
      <c r="B61" s="1" t="s">
        <v>207</v>
      </c>
      <c r="C61" s="1" t="s">
        <v>206</v>
      </c>
      <c r="D61" s="1" t="s">
        <v>208</v>
      </c>
      <c r="E61" s="1">
        <v>3</v>
      </c>
      <c r="F61" s="1">
        <v>0.28000000000000003</v>
      </c>
      <c r="G61" s="1">
        <f t="shared" si="0"/>
        <v>0.84000000000000008</v>
      </c>
    </row>
    <row r="62" spans="1:7" x14ac:dyDescent="0.3">
      <c r="A62" s="3" t="s">
        <v>205</v>
      </c>
      <c r="B62" s="3"/>
      <c r="C62" s="3"/>
      <c r="D62" s="3"/>
      <c r="E62" s="3"/>
      <c r="F62" s="3"/>
      <c r="G62" s="5">
        <f>SUM(G2:G61)</f>
        <v>115.76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Plane_Project_BOM_V1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 Telikicherla</dc:creator>
  <cp:lastModifiedBy>adite</cp:lastModifiedBy>
  <dcterms:created xsi:type="dcterms:W3CDTF">2019-12-18T21:41:17Z</dcterms:created>
  <dcterms:modified xsi:type="dcterms:W3CDTF">2019-12-19T17:04:51Z</dcterms:modified>
</cp:coreProperties>
</file>