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tites/Manuscripts/In Preparation/X to C mutation survey/Ed - Aug Figures/"/>
    </mc:Choice>
  </mc:AlternateContent>
  <xr:revisionPtr revIDLastSave="0" documentId="13_ncr:1_{39491A39-F80B-844C-8B21-02EDE5ABCE79}" xr6:coauthVersionLast="47" xr6:coauthVersionMax="47" xr10:uidLastSave="{00000000-0000-0000-0000-000000000000}"/>
  <bookViews>
    <workbookView xWindow="7640" yWindow="4440" windowWidth="25640" windowHeight="14440" activeTab="1" xr2:uid="{5EF2FAFE-B845-9141-A540-ECEF03062A84}"/>
  </bookViews>
  <sheets>
    <sheet name="Sheet1" sheetId="1" r:id="rId1"/>
    <sheet name="Sheet2" sheetId="2" r:id="rId2"/>
  </sheets>
  <definedNames>
    <definedName name="_xlchart.v1.0" hidden="1">Sheet1!$A$15</definedName>
    <definedName name="_xlchart.v1.1" hidden="1">Sheet1!$A$16</definedName>
    <definedName name="_xlchart.v1.10" hidden="1">Sheet1!$B$14:$C$14</definedName>
    <definedName name="_xlchart.v1.11" hidden="1">Sheet1!$B$15:$C$15</definedName>
    <definedName name="_xlchart.v1.12" hidden="1">Sheet1!$B$16:$C$16</definedName>
    <definedName name="_xlchart.v1.13" hidden="1">Sheet1!$B$17:$C$17</definedName>
    <definedName name="_xlchart.v1.2" hidden="1">Sheet1!$A$17</definedName>
    <definedName name="_xlchart.v1.3" hidden="1">Sheet1!$B$14:$C$14</definedName>
    <definedName name="_xlchart.v1.4" hidden="1">Sheet1!$B$15:$C$15</definedName>
    <definedName name="_xlchart.v1.5" hidden="1">Sheet1!$B$16:$C$16</definedName>
    <definedName name="_xlchart.v1.6" hidden="1">Sheet1!$B$17:$C$17</definedName>
    <definedName name="_xlchart.v1.7" hidden="1">Sheet1!$A$15</definedName>
    <definedName name="_xlchart.v1.8" hidden="1">Sheet1!$A$16</definedName>
    <definedName name="_xlchart.v1.9" hidden="1">Sheet1!$A$17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  <c r="E10" i="1"/>
  <c r="E11" i="1"/>
  <c r="E9" i="1"/>
</calcChain>
</file>

<file path=xl/sharedStrings.xml><?xml version="1.0" encoding="utf-8"?>
<sst xmlns="http://schemas.openxmlformats.org/spreadsheetml/2006/main" count="37" uniqueCount="29">
  <si>
    <t>mutation</t>
  </si>
  <si>
    <t>gene</t>
  </si>
  <si>
    <t>pct_us</t>
  </si>
  <si>
    <t>pct_unweighted_pan_cancer</t>
  </si>
  <si>
    <t>total_pts</t>
  </si>
  <si>
    <t>KRASp.Gly12Cys</t>
  </si>
  <si>
    <t>KRASp</t>
  </si>
  <si>
    <t>KRASp.Gly13Cys</t>
  </si>
  <si>
    <t>KRASp.Tyr71Cys</t>
  </si>
  <si>
    <t>hugo</t>
  </si>
  <si>
    <t>pct_tcga</t>
  </si>
  <si>
    <t>BRAFp.Val600Glu</t>
  </si>
  <si>
    <t>BRAFp</t>
  </si>
  <si>
    <t>BRAFp.Val600Lys</t>
  </si>
  <si>
    <t>V600E</t>
  </si>
  <si>
    <t>V600K</t>
  </si>
  <si>
    <t>G12C</t>
  </si>
  <si>
    <t>NPC</t>
  </si>
  <si>
    <t>EG</t>
  </si>
  <si>
    <t>Colorectal Adenocarcinoma</t>
  </si>
  <si>
    <t>Lung Adenocarcinoma</t>
  </si>
  <si>
    <t>Pancreatic Adenocarcinoma</t>
  </si>
  <si>
    <t>Incidence</t>
  </si>
  <si>
    <t>Cases</t>
  </si>
  <si>
    <t>% Cases</t>
  </si>
  <si>
    <t>CRC</t>
  </si>
  <si>
    <t>LUAD</t>
  </si>
  <si>
    <t>PAAD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</si>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</sst>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EG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Sheet1!$A$15:$A$17</c:f>
              <c:strCache>
                <c:ptCount val="3"/>
                <c:pt idx="0">
                  <c:v>V600E</c:v>
                </c:pt>
                <c:pt idx="1">
                  <c:v>V600K</c:v>
                </c:pt>
                <c:pt idx="2">
                  <c:v>G12C</c:v>
                </c:pt>
              </c:strCache>
            </c:strRef>
          </c:cat>
          <c:val>
            <c:numRef>
              <c:f>Sheet1!$B$15:$B$17</c:f>
              <c:numCache>
                <c:formatCode>General</c:formatCode>
                <c:ptCount val="3"/>
                <c:pt idx="0">
                  <c:v>3.6412002190436348</c:v>
                </c:pt>
                <c:pt idx="1">
                  <c:v>0.23705302680411269</c:v>
                </c:pt>
                <c:pt idx="2">
                  <c:v>1.2578129858001099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8-6346-9307-149AE690E1FB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NPC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Sheet1!$A$15:$A$17</c:f>
              <c:strCache>
                <c:ptCount val="3"/>
                <c:pt idx="0">
                  <c:v>V600E</c:v>
                </c:pt>
                <c:pt idx="1">
                  <c:v>V600K</c:v>
                </c:pt>
                <c:pt idx="2">
                  <c:v>G12C</c:v>
                </c:pt>
              </c:strCache>
            </c:strRef>
          </c:cat>
          <c:val>
            <c:numRef>
              <c:f>Sheet1!$C$15:$C$17</c:f>
              <c:numCache>
                <c:formatCode>General</c:formatCode>
                <c:ptCount val="3"/>
                <c:pt idx="0">
                  <c:v>3.951827329127783</c:v>
                </c:pt>
                <c:pt idx="1">
                  <c:v>0.27110161096918822</c:v>
                </c:pt>
                <c:pt idx="2">
                  <c:v>0.87065325061258503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8-6346-9307-149AE690E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5388560"/>
        <c:axId val="799094064"/>
      </c:barChart>
      <c:catAx>
        <c:axId val="91538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94064"/>
        <c:crosses val="autoZero"/>
        <c:auto val="1"/>
        <c:lblAlgn val="ctr"/>
        <c:lblOffset val="100"/>
        <c:noMultiLvlLbl val="0"/>
      </c:catAx>
      <c:valAx>
        <c:axId val="7990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Sheet2!$D$6</c:f>
              <c:strCache>
                <c:ptCount val="1"/>
                <c:pt idx="0">
                  <c:v>Incidence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Sheet2!$C$7:$C$9</c:f>
              <c:strCache>
                <c:ptCount val="3"/>
                <c:pt idx="0">
                  <c:v>CRC</c:v>
                </c:pt>
                <c:pt idx="1">
                  <c:v>LUAD</c:v>
                </c:pt>
                <c:pt idx="2">
                  <c:v>PAAD</c:v>
                </c:pt>
              </c:strCache>
            </c:strRef>
          </c:cat>
          <c:val>
            <c:numRef>
              <c:f>Sheet2!$D$7:$D$9</c:f>
              <c:numCache>
                <c:formatCode>0</c:formatCode>
                <c:ptCount val="3"/>
                <c:pt idx="0">
                  <c:v>9.7764822440929375</c:v>
                </c:pt>
                <c:pt idx="1">
                  <c:v>7.857433903457629</c:v>
                </c:pt>
                <c:pt idx="2">
                  <c:v>2.5750480273749332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B-AC44-A75F-FBADA288E85E}"/>
            </c:ext>
          </c:extLst>
        </c:ser>
        <c:ser>
          <c:idx val="1"/>
          <c:order val="1"/>
          <c:tx>
            <c:strRef>
              <c:f>Sheet2!$E$6</c:f>
              <c:strCache>
                <c:ptCount val="1"/>
                <c:pt idx="0">
                  <c:v>Samples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Sheet2!$C$7:$C$9</c:f>
              <c:strCache>
                <c:ptCount val="3"/>
                <c:pt idx="0">
                  <c:v>CRC</c:v>
                </c:pt>
                <c:pt idx="1">
                  <c:v>LUAD</c:v>
                </c:pt>
                <c:pt idx="2">
                  <c:v>PAAD</c:v>
                </c:pt>
              </c:strCache>
            </c:strRef>
          </c:cat>
          <c:val>
            <c:numRef>
              <c:f>Sheet2!$E$7:$E$9</c:f>
              <c:numCache>
                <c:formatCode>0</c:formatCode>
                <c:ptCount val="3"/>
                <c:pt idx="0">
                  <c:v>6.3396069026640944</c:v>
                </c:pt>
                <c:pt idx="1">
                  <c:v>4.1655805223919504</c:v>
                </c:pt>
                <c:pt idx="2">
                  <c:v>3.5920963453417443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B-AC44-A75F-FBADA288E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666960"/>
        <c:axId val="611668960"/>
      </c:barChart>
      <c:catAx>
        <c:axId val="6116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1668960"/>
        <c:crosses val="autoZero"/>
        <c:auto val="1"/>
        <c:lblAlgn val="ctr"/>
        <c:lblOffset val="100"/>
        <c:noMultiLvlLbl val="0"/>
      </c:catAx>
      <c:valAx>
        <c:axId val="61166896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16669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8</xdr:row>
      <xdr:rowOff>82550</xdr:rowOff>
    </xdr:from>
    <xdr:to>
      <xdr:col>9</xdr:col>
      <xdr:colOff>546100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ADE73-D161-9CFC-10C0-B77C78DF3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4</xdr:row>
      <xdr:rowOff>95250</xdr:rowOff>
    </xdr:from>
    <xdr:to>
      <xdr:col>10</xdr:col>
      <xdr:colOff>139700</xdr:colOff>
      <xdr:row>17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15A8A-12D5-87F9-C023-30C7EFC73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E96C-708F-A144-94AD-B4710C00C95C}">
  <dimension ref="A1:F17"/>
  <sheetViews>
    <sheetView workbookViewId="0">
      <selection activeCell="M25" sqref="M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>
        <v>1.2578129858001099</v>
      </c>
      <c r="D2">
        <v>0.87065325061258503</v>
      </c>
      <c r="E2">
        <v>24631.8774822222</v>
      </c>
    </row>
    <row r="3" spans="1:6" x14ac:dyDescent="0.2">
      <c r="A3" t="s">
        <v>7</v>
      </c>
      <c r="B3" t="s">
        <v>6</v>
      </c>
      <c r="C3">
        <v>0.13717823793568401</v>
      </c>
      <c r="D3">
        <v>0.10948334289140201</v>
      </c>
      <c r="E3">
        <v>2686.3751513183101</v>
      </c>
    </row>
    <row r="4" spans="1:6" x14ac:dyDescent="0.2">
      <c r="A4" t="s">
        <v>8</v>
      </c>
      <c r="B4" t="s">
        <v>6</v>
      </c>
      <c r="C4">
        <v>1.0229995713779499E-2</v>
      </c>
      <c r="D4">
        <v>5.2134925186382297E-3</v>
      </c>
      <c r="E4">
        <v>200.33502906251499</v>
      </c>
    </row>
    <row r="8" spans="1:6" x14ac:dyDescent="0.2">
      <c r="A8" s="1" t="s">
        <v>9</v>
      </c>
      <c r="B8" s="1" t="s">
        <v>1</v>
      </c>
      <c r="C8" s="1" t="s">
        <v>2</v>
      </c>
      <c r="D8" s="1" t="s">
        <v>10</v>
      </c>
      <c r="E8" s="1"/>
      <c r="F8" s="1"/>
    </row>
    <row r="9" spans="1:6" x14ac:dyDescent="0.2">
      <c r="A9" t="s">
        <v>11</v>
      </c>
      <c r="B9" t="s">
        <v>12</v>
      </c>
      <c r="C9">
        <v>3.6412002190436348</v>
      </c>
      <c r="D9">
        <v>3.951827329127783</v>
      </c>
      <c r="E9" s="2">
        <f>C9/100*1958310</f>
        <v>71305.988009553403</v>
      </c>
    </row>
    <row r="10" spans="1:6" x14ac:dyDescent="0.2">
      <c r="A10" t="s">
        <v>13</v>
      </c>
      <c r="B10" t="s">
        <v>12</v>
      </c>
      <c r="C10">
        <v>0.23705302680411269</v>
      </c>
      <c r="D10">
        <v>0.27110161096918822</v>
      </c>
      <c r="E10" s="2">
        <f t="shared" ref="E10:E11" si="0">C10/100*1958310</f>
        <v>4642.2331292076196</v>
      </c>
    </row>
    <row r="11" spans="1:6" x14ac:dyDescent="0.2">
      <c r="A11" t="s">
        <v>5</v>
      </c>
      <c r="B11" t="s">
        <v>6</v>
      </c>
      <c r="C11">
        <v>1.2578129858001099</v>
      </c>
      <c r="D11">
        <v>0.87065325061258503</v>
      </c>
      <c r="E11" s="2">
        <f t="shared" si="0"/>
        <v>24631.877482222131</v>
      </c>
    </row>
    <row r="14" spans="1:6" x14ac:dyDescent="0.2">
      <c r="B14" t="s">
        <v>18</v>
      </c>
      <c r="C14" t="s">
        <v>17</v>
      </c>
    </row>
    <row r="15" spans="1:6" x14ac:dyDescent="0.2">
      <c r="A15" t="s">
        <v>14</v>
      </c>
      <c r="B15">
        <v>3.6412002190436348</v>
      </c>
      <c r="C15">
        <v>3.951827329127783</v>
      </c>
    </row>
    <row r="16" spans="1:6" x14ac:dyDescent="0.2">
      <c r="A16" t="s">
        <v>15</v>
      </c>
      <c r="B16">
        <v>0.23705302680411269</v>
      </c>
      <c r="C16">
        <v>0.27110161096918822</v>
      </c>
    </row>
    <row r="17" spans="1:3" x14ac:dyDescent="0.2">
      <c r="A17" t="s">
        <v>16</v>
      </c>
      <c r="B17">
        <v>1.2578129858001099</v>
      </c>
      <c r="C17">
        <v>0.87065325061258503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219D-0A21-254F-8249-F59BBE191CC0}">
  <dimension ref="B1:F9"/>
  <sheetViews>
    <sheetView tabSelected="1" workbookViewId="0">
      <selection activeCell="N20" sqref="N20"/>
    </sheetView>
  </sheetViews>
  <sheetFormatPr baseColWidth="10" defaultRowHeight="16" x14ac:dyDescent="0.2"/>
  <sheetData>
    <row r="1" spans="2:6" x14ac:dyDescent="0.2">
      <c r="D1" t="s">
        <v>22</v>
      </c>
      <c r="E1" t="s">
        <v>24</v>
      </c>
      <c r="F1" t="s">
        <v>23</v>
      </c>
    </row>
    <row r="2" spans="2:6" x14ac:dyDescent="0.2">
      <c r="B2" s="3">
        <v>70367</v>
      </c>
      <c r="C2" t="s">
        <v>19</v>
      </c>
      <c r="D2" s="4">
        <v>9.7764822440929375</v>
      </c>
      <c r="E2">
        <f>100*F2/19181</f>
        <v>6.3396069026640944</v>
      </c>
      <c r="F2">
        <v>1216</v>
      </c>
    </row>
    <row r="3" spans="2:6" x14ac:dyDescent="0.2">
      <c r="B3" s="3">
        <v>70357</v>
      </c>
      <c r="C3" t="s">
        <v>20</v>
      </c>
      <c r="D3" s="4">
        <v>7.857433903457629</v>
      </c>
      <c r="E3">
        <f t="shared" ref="E3:E4" si="0">100*F3/19181</f>
        <v>4.1655805223919504</v>
      </c>
      <c r="F3">
        <v>799</v>
      </c>
    </row>
    <row r="4" spans="2:6" x14ac:dyDescent="0.2">
      <c r="B4" s="3">
        <v>70387</v>
      </c>
      <c r="C4" t="s">
        <v>21</v>
      </c>
      <c r="D4" s="4">
        <v>2.5750480273749332</v>
      </c>
      <c r="E4">
        <f t="shared" si="0"/>
        <v>3.5920963453417443</v>
      </c>
      <c r="F4">
        <v>689</v>
      </c>
    </row>
    <row r="6" spans="2:6" x14ac:dyDescent="0.2">
      <c r="D6" t="s">
        <v>22</v>
      </c>
      <c r="E6" t="s">
        <v>28</v>
      </c>
    </row>
    <row r="7" spans="2:6" x14ac:dyDescent="0.2">
      <c r="C7" t="s">
        <v>25</v>
      </c>
      <c r="D7" s="5">
        <v>9.7764822440929375</v>
      </c>
      <c r="E7" s="5">
        <v>6.3396069026640944</v>
      </c>
    </row>
    <row r="8" spans="2:6" x14ac:dyDescent="0.2">
      <c r="C8" t="s">
        <v>26</v>
      </c>
      <c r="D8" s="5">
        <v>7.857433903457629</v>
      </c>
      <c r="E8" s="5">
        <v>4.1655805223919504</v>
      </c>
    </row>
    <row r="9" spans="2:6" x14ac:dyDescent="0.2">
      <c r="C9" t="s">
        <v>27</v>
      </c>
      <c r="D9" s="5">
        <v>2.5750480273749332</v>
      </c>
      <c r="E9" s="5">
        <v>3.5920963453417443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2023-08-31T03:46:06Z</dcterms:created>
  <dcterms:modified xsi:type="dcterms:W3CDTF">2023-08-31T04:02:24Z</dcterms:modified>
</cp:coreProperties>
</file>