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32"/>
  </bookViews>
  <sheets>
    <sheet name="Reportcard" sheetId="1" r:id="rId1"/>
    <sheet name="Sheet5" sheetId="2" r:id="rId2"/>
    <sheet name="Sheet6" sheetId="3" r:id="rId3"/>
    <sheet name="Sheet4" sheetId="4" r:id="rId4"/>
    <sheet name="Class Information" sheetId="5" r:id="rId5"/>
    <sheet name="PIVOT TABLE" sheetId="7" r:id="rId6"/>
    <sheet name="marksheet" sheetId="6" r:id="rId7"/>
  </sheets>
  <calcPr calcId="144525"/>
</workbook>
</file>

<file path=xl/sharedStrings.xml><?xml version="1.0" encoding="utf-8"?>
<sst xmlns="http://schemas.openxmlformats.org/spreadsheetml/2006/main" count="1564" uniqueCount="531">
  <si>
    <t>ID</t>
  </si>
  <si>
    <t>Name</t>
  </si>
  <si>
    <t>Age</t>
  </si>
  <si>
    <t>Gender</t>
  </si>
  <si>
    <t>Standard</t>
  </si>
  <si>
    <t>Hindi</t>
  </si>
  <si>
    <t>English</t>
  </si>
  <si>
    <t>Science</t>
  </si>
  <si>
    <t>Maths</t>
  </si>
  <si>
    <t>Computer</t>
  </si>
  <si>
    <t>Total</t>
  </si>
  <si>
    <t>Status</t>
  </si>
  <si>
    <t>Pass in Both Hindi and English</t>
  </si>
  <si>
    <t>Grade</t>
  </si>
  <si>
    <t>Tyler Johnson</t>
  </si>
  <si>
    <t>M</t>
  </si>
  <si>
    <t>Rebecca Gonzales</t>
  </si>
  <si>
    <t>Juan Howard</t>
  </si>
  <si>
    <t>Tiffany Gibbs</t>
  </si>
  <si>
    <t>Amanda Evans</t>
  </si>
  <si>
    <t>Russell Torres</t>
  </si>
  <si>
    <t>F</t>
  </si>
  <si>
    <t>Monica West</t>
  </si>
  <si>
    <t>Carlos Roberts</t>
  </si>
  <si>
    <t>Katherine Thompson</t>
  </si>
  <si>
    <t>Leah Gomez</t>
  </si>
  <si>
    <t>Charles Lewis</t>
  </si>
  <si>
    <t>Theresa Obrien</t>
  </si>
  <si>
    <t>Joel Davis</t>
  </si>
  <si>
    <t>Lucas Ingram</t>
  </si>
  <si>
    <t>Ronald Smith</t>
  </si>
  <si>
    <t>Rebecca Soto</t>
  </si>
  <si>
    <t>Christopher Hammond</t>
  </si>
  <si>
    <t>Howard Dunlap</t>
  </si>
  <si>
    <t>William Brown</t>
  </si>
  <si>
    <t>Derek Lawrence</t>
  </si>
  <si>
    <t>Andrea Chan</t>
  </si>
  <si>
    <t>Raymond Pace</t>
  </si>
  <si>
    <t>Erica Martinez</t>
  </si>
  <si>
    <t>Monica Velez</t>
  </si>
  <si>
    <t>Lisa Mitchell</t>
  </si>
  <si>
    <t>Ian Dennis</t>
  </si>
  <si>
    <t>Joseph Keith</t>
  </si>
  <si>
    <t>Monica Marquez</t>
  </si>
  <si>
    <t>Daniel Carlson</t>
  </si>
  <si>
    <t>Christian Nunez MD</t>
  </si>
  <si>
    <t>Shannon Cain</t>
  </si>
  <si>
    <t>Debra Moore</t>
  </si>
  <si>
    <t>Dr. Jamie Knight</t>
  </si>
  <si>
    <t>Sara Gomez</t>
  </si>
  <si>
    <t>Debbie Wallace</t>
  </si>
  <si>
    <t>Brandy Montoya</t>
  </si>
  <si>
    <t>Nathaniel Mccormick</t>
  </si>
  <si>
    <t>Danielle Russell</t>
  </si>
  <si>
    <t>Amanda Chavez</t>
  </si>
  <si>
    <t>Brittany Matthews</t>
  </si>
  <si>
    <t>Tyler Patterson</t>
  </si>
  <si>
    <t>Jacob Nixon</t>
  </si>
  <si>
    <t>Brandon Campos</t>
  </si>
  <si>
    <t>Diane Cummings</t>
  </si>
  <si>
    <t>Jessica Bird</t>
  </si>
  <si>
    <t>Bobby Ray</t>
  </si>
  <si>
    <t>Deborah Johnson</t>
  </si>
  <si>
    <t>Gloria Miller</t>
  </si>
  <si>
    <t>Michael Williams</t>
  </si>
  <si>
    <t>Evan Williams</t>
  </si>
  <si>
    <t>Miranda Gordon</t>
  </si>
  <si>
    <t>Daniel Huber</t>
  </si>
  <si>
    <t>Jennifer Ford</t>
  </si>
  <si>
    <t>Virginia Barnes</t>
  </si>
  <si>
    <t>Teresa Taylor</t>
  </si>
  <si>
    <t>Peter Foster</t>
  </si>
  <si>
    <t>Christopher Baldwin</t>
  </si>
  <si>
    <t>Christopher Griffith</t>
  </si>
  <si>
    <t>Jessica Morales</t>
  </si>
  <si>
    <t>Michael Craig</t>
  </si>
  <si>
    <t>Stanley Willis</t>
  </si>
  <si>
    <t>Jeremy Smith</t>
  </si>
  <si>
    <t>Sarah Young</t>
  </si>
  <si>
    <t>Kathryn Harris</t>
  </si>
  <si>
    <t>Timothy Robertson</t>
  </si>
  <si>
    <t>David Estrada</t>
  </si>
  <si>
    <t>Jasmine Gaines</t>
  </si>
  <si>
    <t>David Anderson</t>
  </si>
  <si>
    <t>Brandi Olsen</t>
  </si>
  <si>
    <t>Derek George</t>
  </si>
  <si>
    <t>David Ritter</t>
  </si>
  <si>
    <t>Stephanie Palmer</t>
  </si>
  <si>
    <t>George Gonzalez</t>
  </si>
  <si>
    <t>Justin Adkins</t>
  </si>
  <si>
    <t>Anne Grant</t>
  </si>
  <si>
    <t>Thomas Davis</t>
  </si>
  <si>
    <t>Kathy Dyer</t>
  </si>
  <si>
    <t>Robert Baker</t>
  </si>
  <si>
    <t>Mary Rojas</t>
  </si>
  <si>
    <t>Jennifer Stevens</t>
  </si>
  <si>
    <t>Michael Moore</t>
  </si>
  <si>
    <t>Corey Kaufman</t>
  </si>
  <si>
    <t>Anthony Hill</t>
  </si>
  <si>
    <t>Shawn Cline</t>
  </si>
  <si>
    <t>Joan Lee</t>
  </si>
  <si>
    <t>David Harris</t>
  </si>
  <si>
    <t>Molly Williams</t>
  </si>
  <si>
    <t>Christopher Gates</t>
  </si>
  <si>
    <t>Michele Miller</t>
  </si>
  <si>
    <t>Melissa Holmes</t>
  </si>
  <si>
    <t>Tara Brown</t>
  </si>
  <si>
    <t>Monica Sanders</t>
  </si>
  <si>
    <t>Patricia Davis</t>
  </si>
  <si>
    <t>Julia Taylor</t>
  </si>
  <si>
    <t>Emily Hurley</t>
  </si>
  <si>
    <t>Melissa Cobb</t>
  </si>
  <si>
    <t>Steven Gonzalez</t>
  </si>
  <si>
    <t>Glenn Snyder</t>
  </si>
  <si>
    <t>Heather Hoffman</t>
  </si>
  <si>
    <t>Edward Pruitt</t>
  </si>
  <si>
    <t>Latoya Wilson</t>
  </si>
  <si>
    <t>Monique Castillo</t>
  </si>
  <si>
    <t>Diane Campbell</t>
  </si>
  <si>
    <t>Raymond Phillips</t>
  </si>
  <si>
    <t>Laura Wolf</t>
  </si>
  <si>
    <t>Rebecca Morales</t>
  </si>
  <si>
    <t>Katie Morrison</t>
  </si>
  <si>
    <t>Kelly Yates</t>
  </si>
  <si>
    <t>Karen Beck</t>
  </si>
  <si>
    <t>Travis Price</t>
  </si>
  <si>
    <t>Sherri Wood</t>
  </si>
  <si>
    <t>Dawn Farley</t>
  </si>
  <si>
    <t>Calvin White</t>
  </si>
  <si>
    <t>Andrew Patel</t>
  </si>
  <si>
    <t>Brenda Avery</t>
  </si>
  <si>
    <t>Mr. Cory King II</t>
  </si>
  <si>
    <t>Justin Mcclure</t>
  </si>
  <si>
    <t>Joseph Pearson</t>
  </si>
  <si>
    <t>Matthew Olson</t>
  </si>
  <si>
    <t>Mark Reyes</t>
  </si>
  <si>
    <t>Anthony Smith</t>
  </si>
  <si>
    <t>Andrew Ochoa</t>
  </si>
  <si>
    <t>Edward Diaz</t>
  </si>
  <si>
    <t>Melanie Taylor</t>
  </si>
  <si>
    <t>James Levine</t>
  </si>
  <si>
    <t>Brian Jordan</t>
  </si>
  <si>
    <t>Nathan Romero</t>
  </si>
  <si>
    <t>Meagan Nelson</t>
  </si>
  <si>
    <t>James Lutz</t>
  </si>
  <si>
    <t>Cody Dean</t>
  </si>
  <si>
    <t>Mark Patrick</t>
  </si>
  <si>
    <t>Patricia Rojas</t>
  </si>
  <si>
    <t>Craig Guzman</t>
  </si>
  <si>
    <t>James Harris</t>
  </si>
  <si>
    <t>William Price</t>
  </si>
  <si>
    <t>Carolyn Cooke</t>
  </si>
  <si>
    <t>Valerie Tucker</t>
  </si>
  <si>
    <t>Brandy Garcia</t>
  </si>
  <si>
    <t>Felicia Baker</t>
  </si>
  <si>
    <t>Sheri Rodriguez</t>
  </si>
  <si>
    <t>David Aguirre</t>
  </si>
  <si>
    <t>Michael Perry</t>
  </si>
  <si>
    <t>Courtney Simon</t>
  </si>
  <si>
    <t>Guy Johnson</t>
  </si>
  <si>
    <t>Joseph Young</t>
  </si>
  <si>
    <t>Bryan Johnson</t>
  </si>
  <si>
    <t>Matthew Martinez</t>
  </si>
  <si>
    <t>John Powell</t>
  </si>
  <si>
    <t>Thomas Harrison</t>
  </si>
  <si>
    <t>Angela Smith</t>
  </si>
  <si>
    <t>Katie Rhodes</t>
  </si>
  <si>
    <t>Judy Ramos</t>
  </si>
  <si>
    <t>Nancy Hall</t>
  </si>
  <si>
    <t>Mark Parker</t>
  </si>
  <si>
    <t>Christina Zavala</t>
  </si>
  <si>
    <t>Kimberly Carpenter</t>
  </si>
  <si>
    <t>Thomas Mccann</t>
  </si>
  <si>
    <t>Samuel Garza</t>
  </si>
  <si>
    <t>Stephen Rosario</t>
  </si>
  <si>
    <t>Kristina Scott</t>
  </si>
  <si>
    <t>Michelle Taylor</t>
  </si>
  <si>
    <t>Michelle Dunn</t>
  </si>
  <si>
    <t>Anne Vang</t>
  </si>
  <si>
    <t>Matthew Jones</t>
  </si>
  <si>
    <t>Alexander Stout</t>
  </si>
  <si>
    <t>Robert James</t>
  </si>
  <si>
    <t>William Howard</t>
  </si>
  <si>
    <t>Brenda Walker</t>
  </si>
  <si>
    <t>Denise Romero</t>
  </si>
  <si>
    <t>Eric Chapman</t>
  </si>
  <si>
    <t>Kimberly Perez</t>
  </si>
  <si>
    <t>Rebecca Mitchell</t>
  </si>
  <si>
    <t>Abigail Rodriguez</t>
  </si>
  <si>
    <t>Thomas Gomez</t>
  </si>
  <si>
    <t>James Baker</t>
  </si>
  <si>
    <t>Mario Brown</t>
  </si>
  <si>
    <t>Deanna Hunt</t>
  </si>
  <si>
    <t>Luke Campbell</t>
  </si>
  <si>
    <t>Mark Lopez</t>
  </si>
  <si>
    <t>Shirley Collins</t>
  </si>
  <si>
    <t>Miguel Foster</t>
  </si>
  <si>
    <t>John Walls</t>
  </si>
  <si>
    <t>Christian Hansen</t>
  </si>
  <si>
    <t>Karen Collins</t>
  </si>
  <si>
    <t>Gloria Meyer</t>
  </si>
  <si>
    <t>Eric Peck</t>
  </si>
  <si>
    <t>Amy Bryant</t>
  </si>
  <si>
    <t>Brandy Henry</t>
  </si>
  <si>
    <t>Kaylee Coleman</t>
  </si>
  <si>
    <t>Mark White</t>
  </si>
  <si>
    <t>Michelle Long</t>
  </si>
  <si>
    <t>Andrew Floyd</t>
  </si>
  <si>
    <t>Catherine Anderson</t>
  </si>
  <si>
    <t>Allen Tyler</t>
  </si>
  <si>
    <t>Angela Massey</t>
  </si>
  <si>
    <t>Julie Bell</t>
  </si>
  <si>
    <t>Amy Trujillo</t>
  </si>
  <si>
    <t>Rebecca Bryan</t>
  </si>
  <si>
    <t>Alan Brown</t>
  </si>
  <si>
    <t>William York</t>
  </si>
  <si>
    <t>Alexander Clark</t>
  </si>
  <si>
    <t>Michael Wade</t>
  </si>
  <si>
    <t>Kaitlin Porter</t>
  </si>
  <si>
    <t>Elizabeth Diaz</t>
  </si>
  <si>
    <t>Kimberly Blanchard</t>
  </si>
  <si>
    <t>Justin Rodriguez</t>
  </si>
  <si>
    <t>Amanda Graves</t>
  </si>
  <si>
    <t>Alexander Smith</t>
  </si>
  <si>
    <t>Angelica Sullivan</t>
  </si>
  <si>
    <t>Andres Ellis</t>
  </si>
  <si>
    <t>Barbara Armstrong</t>
  </si>
  <si>
    <t>Sabrina Brooks</t>
  </si>
  <si>
    <t>Greg Wilson</t>
  </si>
  <si>
    <t>Jose Ellis</t>
  </si>
  <si>
    <t>Michael Sanchez</t>
  </si>
  <si>
    <t>Elizabeth Vaughn</t>
  </si>
  <si>
    <t>Frederick Valenzuela</t>
  </si>
  <si>
    <t>Shannon Murray</t>
  </si>
  <si>
    <t>Michael David</t>
  </si>
  <si>
    <t>Fernando Gutierrez</t>
  </si>
  <si>
    <t>Dr. Ashley Moore</t>
  </si>
  <si>
    <t>Holly Diaz</t>
  </si>
  <si>
    <t>James Martin</t>
  </si>
  <si>
    <t>Rhonda Allen</t>
  </si>
  <si>
    <t>Regina Summers</t>
  </si>
  <si>
    <t>Michael Haynes</t>
  </si>
  <si>
    <t>Brandi Tyler</t>
  </si>
  <si>
    <t>Tiffany Gallegos</t>
  </si>
  <si>
    <t>Lance Harrison</t>
  </si>
  <si>
    <t>Sydney Williams</t>
  </si>
  <si>
    <t>Christina Gonzalez</t>
  </si>
  <si>
    <t>Larry Palmer</t>
  </si>
  <si>
    <t>Stephanie Deleon</t>
  </si>
  <si>
    <t>Jennifer Murray</t>
  </si>
  <si>
    <t>Tyler Gaines</t>
  </si>
  <si>
    <t>Robert Nelson</t>
  </si>
  <si>
    <t>Tammy Ruiz</t>
  </si>
  <si>
    <t>Shannon Pope</t>
  </si>
  <si>
    <t>Ronald Simpson DDS</t>
  </si>
  <si>
    <t>Matthew Kelley</t>
  </si>
  <si>
    <t>Cristian Allen</t>
  </si>
  <si>
    <t>Rebecca Holland</t>
  </si>
  <si>
    <t>Albert Garrett</t>
  </si>
  <si>
    <t>Elizabeth Huerta</t>
  </si>
  <si>
    <t>Derrick Mendoza</t>
  </si>
  <si>
    <t>Bethany Manning</t>
  </si>
  <si>
    <t>Devin Kim</t>
  </si>
  <si>
    <t>Nancy Barr</t>
  </si>
  <si>
    <t>John Ferguson</t>
  </si>
  <si>
    <t>Mary Douglas</t>
  </si>
  <si>
    <t>Jasmine May</t>
  </si>
  <si>
    <t>Steven Weaver</t>
  </si>
  <si>
    <t>Jennifer Williams</t>
  </si>
  <si>
    <t>Amy Harper</t>
  </si>
  <si>
    <t>James Bates</t>
  </si>
  <si>
    <t>Nancy Reeves</t>
  </si>
  <si>
    <t>Claire Willis</t>
  </si>
  <si>
    <t>Tabitha Nguyen</t>
  </si>
  <si>
    <t>Lucas Jones</t>
  </si>
  <si>
    <t>Rodney Lester</t>
  </si>
  <si>
    <t>Roberto Compton</t>
  </si>
  <si>
    <t>Savannah Byrd</t>
  </si>
  <si>
    <t>Denise Clay</t>
  </si>
  <si>
    <t>David Thornton</t>
  </si>
  <si>
    <t>Kristina Beard</t>
  </si>
  <si>
    <t>Daniel Mosley</t>
  </si>
  <si>
    <t>Steven White</t>
  </si>
  <si>
    <t>Carla Doyle</t>
  </si>
  <si>
    <t>Connie Bright</t>
  </si>
  <si>
    <t>Heather Jones</t>
  </si>
  <si>
    <t>Casey White</t>
  </si>
  <si>
    <t>Jason Ho</t>
  </si>
  <si>
    <t>Matthew Burton</t>
  </si>
  <si>
    <t>Keith Whitaker</t>
  </si>
  <si>
    <t>Christopher Bennett</t>
  </si>
  <si>
    <t>Kristi Terrell</t>
  </si>
  <si>
    <t>Julie Walker</t>
  </si>
  <si>
    <t>Shawn Simmons</t>
  </si>
  <si>
    <t>Andre Maynard</t>
  </si>
  <si>
    <t>Michael Zavala</t>
  </si>
  <si>
    <t>Brandy Kaiser</t>
  </si>
  <si>
    <t>Lisa Harrell</t>
  </si>
  <si>
    <t>Melissa Riley</t>
  </si>
  <si>
    <t>Michelle Palmer</t>
  </si>
  <si>
    <t>Isaiah Hatfield</t>
  </si>
  <si>
    <t>Samuel Wilcox</t>
  </si>
  <si>
    <t>Amy Sanchez</t>
  </si>
  <si>
    <t>Felicia Cross</t>
  </si>
  <si>
    <t>John Thomas</t>
  </si>
  <si>
    <t>Christopher Adams</t>
  </si>
  <si>
    <t>Bryan Rodriguez</t>
  </si>
  <si>
    <t>Brenda Smith</t>
  </si>
  <si>
    <t>Olivia Williams</t>
  </si>
  <si>
    <t>Briana Conley</t>
  </si>
  <si>
    <t>Brian Thomas</t>
  </si>
  <si>
    <t>Susan Koch</t>
  </si>
  <si>
    <t>Ian Odom</t>
  </si>
  <si>
    <t>Rhonda Pierce</t>
  </si>
  <si>
    <t>Allison Boyd</t>
  </si>
  <si>
    <t>Denise Hayes</t>
  </si>
  <si>
    <t>Joshua Hill</t>
  </si>
  <si>
    <t>Susan Smith</t>
  </si>
  <si>
    <t>Catherine Lewis</t>
  </si>
  <si>
    <t>Kellie Evans</t>
  </si>
  <si>
    <t>Rebecca Hoffman</t>
  </si>
  <si>
    <t>Jesse Harvey</t>
  </si>
  <si>
    <t>Miguel Charles</t>
  </si>
  <si>
    <t>Nicole Cantrell</t>
  </si>
  <si>
    <t>Scott Cruz</t>
  </si>
  <si>
    <t>Martin Allen</t>
  </si>
  <si>
    <t>Nicholas Adams</t>
  </si>
  <si>
    <t>Curtis Fitzpatrick</t>
  </si>
  <si>
    <t>Daniel Gonzales</t>
  </si>
  <si>
    <t>Nicole Dawson</t>
  </si>
  <si>
    <t>Brittany Smith</t>
  </si>
  <si>
    <t>Brett Berry</t>
  </si>
  <si>
    <t>Kendra Gray</t>
  </si>
  <si>
    <t>Stephanie Ruiz</t>
  </si>
  <si>
    <t>Tiffany Bell</t>
  </si>
  <si>
    <t>Scott Lee</t>
  </si>
  <si>
    <t>Vicki Jenkins</t>
  </si>
  <si>
    <t>David Daniels</t>
  </si>
  <si>
    <t>Christopher Deleon</t>
  </si>
  <si>
    <t>Stephanie Kaufman</t>
  </si>
  <si>
    <t>Mr. Vincent Hickman MD</t>
  </si>
  <si>
    <t>Rebecca Wilson</t>
  </si>
  <si>
    <t>Anne Hinton</t>
  </si>
  <si>
    <t>Sharon Dunlap</t>
  </si>
  <si>
    <t>Eric White</t>
  </si>
  <si>
    <t>Alexander Warner</t>
  </si>
  <si>
    <t>Brian Mcdaniel</t>
  </si>
  <si>
    <t>Johnny Newton</t>
  </si>
  <si>
    <t>Jonathan Martin</t>
  </si>
  <si>
    <t>Joan Campbell</t>
  </si>
  <si>
    <t>Brian Powers</t>
  </si>
  <si>
    <t>Andrea Green</t>
  </si>
  <si>
    <t>Erin Brooks</t>
  </si>
  <si>
    <t>Dominique Holt</t>
  </si>
  <si>
    <t>Julie Gilbert MD</t>
  </si>
  <si>
    <t>Shawna Clarke</t>
  </si>
  <si>
    <t>Anna Franco</t>
  </si>
  <si>
    <t>Daniel Martin</t>
  </si>
  <si>
    <t>Sean Porter</t>
  </si>
  <si>
    <t>Kayla Thompson</t>
  </si>
  <si>
    <t>Danielle Mitchell</t>
  </si>
  <si>
    <t>Christopher Juarez</t>
  </si>
  <si>
    <t>Steven Moore</t>
  </si>
  <si>
    <t>Chelsey Fischer</t>
  </si>
  <si>
    <t>Jackie Wilson</t>
  </si>
  <si>
    <t>Erin Collins</t>
  </si>
  <si>
    <t>Jodi Vasquez DVM</t>
  </si>
  <si>
    <t>Michael Floyd</t>
  </si>
  <si>
    <t>Anthony Tucker</t>
  </si>
  <si>
    <t>Stephanie Brewer</t>
  </si>
  <si>
    <t>Elijah Brown</t>
  </si>
  <si>
    <t>Raymond Todd</t>
  </si>
  <si>
    <t>Steven Whitehead</t>
  </si>
  <si>
    <t>Kayla Lyons</t>
  </si>
  <si>
    <t>Bradley Clements</t>
  </si>
  <si>
    <t>Suzanne Garza</t>
  </si>
  <si>
    <t>Brittany Hamilton</t>
  </si>
  <si>
    <t>Brian Lopez</t>
  </si>
  <si>
    <t>Melissa Jones</t>
  </si>
  <si>
    <t>Kyle Hall</t>
  </si>
  <si>
    <t>Kathleen Johnson</t>
  </si>
  <si>
    <t>Gregory Mccarthy</t>
  </si>
  <si>
    <t>Kelly Riley</t>
  </si>
  <si>
    <t>Danielle Decker</t>
  </si>
  <si>
    <t>Timothy Francis</t>
  </si>
  <si>
    <t>Lawrence Nelson</t>
  </si>
  <si>
    <t>Stephanie Hall</t>
  </si>
  <si>
    <t>Jessica Rosales</t>
  </si>
  <si>
    <t>Amy Cole</t>
  </si>
  <si>
    <t>Madeline Miranda</t>
  </si>
  <si>
    <t>David Cruz</t>
  </si>
  <si>
    <t>Diane Fleming</t>
  </si>
  <si>
    <t>Jennifer Baker</t>
  </si>
  <si>
    <t>Bradley Wells</t>
  </si>
  <si>
    <t>Louis Hoffman</t>
  </si>
  <si>
    <t>Kylie Perkins</t>
  </si>
  <si>
    <t>Jessica Warren</t>
  </si>
  <si>
    <t>Cathy Carter</t>
  </si>
  <si>
    <t>Alex Mcguire</t>
  </si>
  <si>
    <t>Michelle Myers</t>
  </si>
  <si>
    <t>Allison Taylor</t>
  </si>
  <si>
    <t>Scott Morse</t>
  </si>
  <si>
    <t>Nathan Adams</t>
  </si>
  <si>
    <t>David Rowland PhD</t>
  </si>
  <si>
    <t>Alison Smith</t>
  </si>
  <si>
    <t>Charles Castillo</t>
  </si>
  <si>
    <t>David Kerr</t>
  </si>
  <si>
    <t>Steven Rivera</t>
  </si>
  <si>
    <t>Todd Cook</t>
  </si>
  <si>
    <t>Anne Alexander</t>
  </si>
  <si>
    <t>Amanda Sweeney</t>
  </si>
  <si>
    <t>Barbara Russo</t>
  </si>
  <si>
    <t>Carly Meyer</t>
  </si>
  <si>
    <t>Alexis Brown</t>
  </si>
  <si>
    <t>Ryan Leblanc</t>
  </si>
  <si>
    <t>Alicia Francis</t>
  </si>
  <si>
    <t>Anthony Lewis</t>
  </si>
  <si>
    <t>Ana Sanchez</t>
  </si>
  <si>
    <t>James Padilla</t>
  </si>
  <si>
    <t>Dr. Jennifer Cherry</t>
  </si>
  <si>
    <t>Melinda Lopez</t>
  </si>
  <si>
    <t>Catherine Schmitt</t>
  </si>
  <si>
    <t>Justin Shah</t>
  </si>
  <si>
    <t>Casey Strickland II</t>
  </si>
  <si>
    <t>Jesus Martin</t>
  </si>
  <si>
    <t>James Zuniga</t>
  </si>
  <si>
    <t>Michele Jones</t>
  </si>
  <si>
    <t>Karen Young</t>
  </si>
  <si>
    <t>Brandon Wilson</t>
  </si>
  <si>
    <t>Adrian Hill</t>
  </si>
  <si>
    <t>Bryan Mitchell</t>
  </si>
  <si>
    <t>Brian Ashley</t>
  </si>
  <si>
    <t>John Cantrell</t>
  </si>
  <si>
    <t>Edwin Carson</t>
  </si>
  <si>
    <t>Jessica Taylor</t>
  </si>
  <si>
    <t>Jonathan Williams</t>
  </si>
  <si>
    <t>Deborah Mann</t>
  </si>
  <si>
    <t>Edward Chapman</t>
  </si>
  <si>
    <t>Sarah Cooke</t>
  </si>
  <si>
    <t>Sarah Warren</t>
  </si>
  <si>
    <t>Kayla Caldwell</t>
  </si>
  <si>
    <t>Oscar Golden</t>
  </si>
  <si>
    <t>Rachel Robinson</t>
  </si>
  <si>
    <t>Tyler Thornton</t>
  </si>
  <si>
    <t>Christopher Rodriguez</t>
  </si>
  <si>
    <t>Christopher Gonzales</t>
  </si>
  <si>
    <t>Kevin Howard</t>
  </si>
  <si>
    <t>Sarah Jones</t>
  </si>
  <si>
    <t>Mr. Matthew Church</t>
  </si>
  <si>
    <t>Erin Ross</t>
  </si>
  <si>
    <t>Carla Sawyer</t>
  </si>
  <si>
    <t>Cynthia Johnson</t>
  </si>
  <si>
    <t>Lisa Smith</t>
  </si>
  <si>
    <t>Melissa Woods</t>
  </si>
  <si>
    <t>James Frey</t>
  </si>
  <si>
    <t>Jessica Johns</t>
  </si>
  <si>
    <t>Juan Richardson</t>
  </si>
  <si>
    <t>Sylvia Taylor</t>
  </si>
  <si>
    <t>Monica Cantrell</t>
  </si>
  <si>
    <t>Howard Donaldson</t>
  </si>
  <si>
    <t>Danielle Christian</t>
  </si>
  <si>
    <t>Sara Miller</t>
  </si>
  <si>
    <t>David Nelson</t>
  </si>
  <si>
    <t>Virginia Jones</t>
  </si>
  <si>
    <t>Felicia Aguilar</t>
  </si>
  <si>
    <t>Rachael Mcgee</t>
  </si>
  <si>
    <t>John Lopez</t>
  </si>
  <si>
    <t>Megan Cox</t>
  </si>
  <si>
    <t>Zachary Ford</t>
  </si>
  <si>
    <t>Robert Watson</t>
  </si>
  <si>
    <t>Sue Neal</t>
  </si>
  <si>
    <t>Richard Perez</t>
  </si>
  <si>
    <t>Tyler Grant</t>
  </si>
  <si>
    <t>Jennifer Clark</t>
  </si>
  <si>
    <t>Chloe Gonzalez</t>
  </si>
  <si>
    <t>Sarah Foster</t>
  </si>
  <si>
    <t>Donald Phillips</t>
  </si>
  <si>
    <t>James Hughes</t>
  </si>
  <si>
    <t>Paul White</t>
  </si>
  <si>
    <t>Michael Lewis</t>
  </si>
  <si>
    <t>Zachary Morales</t>
  </si>
  <si>
    <t>Matthew Bailey</t>
  </si>
  <si>
    <t>Javier Alvarez</t>
  </si>
  <si>
    <t>Gloria Moore</t>
  </si>
  <si>
    <t>Jimmy Rios</t>
  </si>
  <si>
    <t>Megan Russell</t>
  </si>
  <si>
    <t>Andre Ramos</t>
  </si>
  <si>
    <t>Jenny Shelton</t>
  </si>
  <si>
    <t>Karina Moore</t>
  </si>
  <si>
    <t>Robert Harris</t>
  </si>
  <si>
    <t>Stephen Sandoval</t>
  </si>
  <si>
    <t>Mrs. Brenda Newman</t>
  </si>
  <si>
    <t>Anthony Campos</t>
  </si>
  <si>
    <t>Cheryl Peck</t>
  </si>
  <si>
    <t>Sabrina Cole</t>
  </si>
  <si>
    <t>Andrew Taylor</t>
  </si>
  <si>
    <t>Megan Martin</t>
  </si>
  <si>
    <t>Crystal Powell</t>
  </si>
  <si>
    <t>Alicia Parker</t>
  </si>
  <si>
    <t>Mary Thomas</t>
  </si>
  <si>
    <t>Joshua Bradley</t>
  </si>
  <si>
    <t>Brian Gonzalez</t>
  </si>
  <si>
    <t>Jacob Dillon</t>
  </si>
  <si>
    <t>Michael Henderson</t>
  </si>
  <si>
    <t>Philip Marshall</t>
  </si>
  <si>
    <t>Tiffany Moore</t>
  </si>
  <si>
    <t>Benjamin Farley IV</t>
  </si>
  <si>
    <t>Lindsay Sharp</t>
  </si>
  <si>
    <t>Joanna Kemp</t>
  </si>
  <si>
    <t>Kelly Love</t>
  </si>
  <si>
    <t>John Morris</t>
  </si>
  <si>
    <t>Jessica Collins</t>
  </si>
  <si>
    <t>Nicole Owens</t>
  </si>
  <si>
    <t>Product</t>
  </si>
  <si>
    <t>Sales</t>
  </si>
  <si>
    <t>Apple</t>
  </si>
  <si>
    <t>Banana</t>
  </si>
  <si>
    <t>total sales for "Apple."</t>
  </si>
  <si>
    <t>Orange</t>
  </si>
  <si>
    <t>Region</t>
  </si>
  <si>
    <t>North</t>
  </si>
  <si>
    <t>South</t>
  </si>
  <si>
    <t>Total sales of Banana for south region</t>
  </si>
  <si>
    <t>Total sales of Apple for North region</t>
  </si>
  <si>
    <t>count how many times "Apple" appears in the list.</t>
  </si>
  <si>
    <t>count how many times "Apple" appears in the list of South region.</t>
  </si>
  <si>
    <t>#N/A</t>
  </si>
  <si>
    <t>10th</t>
  </si>
  <si>
    <t>9th</t>
  </si>
  <si>
    <t>8th</t>
  </si>
  <si>
    <t>NAME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</si>
</sst>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0"/>
      <color rgb="FF000000"/>
      <name val="Arial"/>
      <charset val="134"/>
      <scheme val="minor"/>
    </font>
    <font>
      <b/>
      <sz val="11"/>
      <color theme="1"/>
      <name val="Calibri"/>
      <charset val="134"/>
    </font>
    <font>
      <sz val="11"/>
      <color rgb="FF000000"/>
      <name val="Calibri"/>
      <charset val="134"/>
    </font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Calibri"/>
      <charset val="134"/>
    </font>
    <font>
      <b/>
      <sz val="10"/>
      <color theme="1"/>
      <name val="Arial"/>
      <charset val="134"/>
      <scheme val="minor"/>
    </font>
    <font>
      <b/>
      <sz val="13"/>
      <color theme="1"/>
      <name val="Calibri"/>
      <charset val="134"/>
    </font>
    <font>
      <sz val="9"/>
      <color rgb="FF000000"/>
      <name val="&quot;Google Sans Mono&quot;"/>
      <charset val="134"/>
    </font>
    <font>
      <b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22" fillId="7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5" fillId="0" borderId="3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7" fillId="2" borderId="0" xfId="0" applyFont="1" applyFill="1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8" fillId="3" borderId="0" xfId="0" applyFont="1" applyFill="1" applyAlignment="1">
      <alignment horizontal="left" vertical="top"/>
    </xf>
    <xf numFmtId="0" fontId="6" fillId="2" borderId="0" xfId="0" applyFont="1" applyFill="1" applyAlignment="1">
      <alignment vertical="top"/>
    </xf>
    <xf numFmtId="0" fontId="9" fillId="2" borderId="0" xfId="0" applyFont="1" applyFill="1" applyAlignment="1">
      <alignment vertical="top" wrapText="1"/>
    </xf>
    <xf numFmtId="0" fontId="9" fillId="2" borderId="0" xfId="0" applyFont="1" applyFill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5">
    <dxf>
      <font>
        <b val="1"/>
      </font>
      <fill>
        <patternFill patternType="solid">
          <fgColor rgb="FFB7E1CD"/>
          <bgColor rgb="FFB7E1CD"/>
        </patternFill>
      </fill>
    </dxf>
    <dxf>
      <font>
        <b val="1"/>
      </font>
      <fill>
        <patternFill patternType="solid">
          <fgColor rgb="FFFF0000"/>
          <bgColor rgb="FFFF0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8" tint="-0.499984740745262"/>
        </patternFill>
      </fill>
    </dxf>
    <dxf>
      <font>
        <b val="1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501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H2" sqref="H2"/>
    </sheetView>
  </sheetViews>
  <sheetFormatPr defaultColWidth="12.6666666666667" defaultRowHeight="15.75" customHeight="1"/>
  <cols>
    <col min="1" max="1" width="7.22222222222222" customWidth="1"/>
    <col min="2" max="2" width="14.6666666666667" customWidth="1"/>
    <col min="3" max="3" width="8.22222222222222" customWidth="1"/>
    <col min="4" max="4" width="8.77777777777778" customWidth="1"/>
    <col min="5" max="5" width="9.11111111111111" customWidth="1"/>
    <col min="6" max="6" width="7.77777777777778" customWidth="1"/>
    <col min="7" max="7" width="8.77777777777778" customWidth="1"/>
    <col min="8" max="8" width="9.44444444444444" customWidth="1"/>
    <col min="9" max="9" width="8.33333333333333" customWidth="1"/>
    <col min="10" max="10" width="9.88888888888889" customWidth="1"/>
  </cols>
  <sheetData>
    <row r="1" customHeight="1" spans="1:26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20" t="s">
        <v>10</v>
      </c>
      <c r="L1" s="20" t="s">
        <v>11</v>
      </c>
      <c r="M1" s="21" t="s">
        <v>12</v>
      </c>
      <c r="N1" s="22" t="s">
        <v>13</v>
      </c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Height="1" spans="1:14">
      <c r="A2" s="17">
        <v>1</v>
      </c>
      <c r="B2" s="17" t="s">
        <v>14</v>
      </c>
      <c r="C2" s="17">
        <v>14</v>
      </c>
      <c r="D2" s="17" t="s">
        <v>15</v>
      </c>
      <c r="E2" s="18" t="str">
        <f>VLOOKUP(A2,'Class Information'!$A$2:$B$501,2,FALSE)</f>
        <v>10th</v>
      </c>
      <c r="F2" s="18">
        <f>VLOOKUP(A2,marksheet!$A$1:$F$501,2,FALSE)</f>
        <v>60</v>
      </c>
      <c r="G2" s="18">
        <f>VLOOKUP(A2,marksheet!$A$1:$F$501,3,FALSE)</f>
        <v>59</v>
      </c>
      <c r="H2" s="19">
        <f>INDEX(marksheet!$D:$D,MATCH(A2,marksheet!$A:$A,0))</f>
        <v>78</v>
      </c>
      <c r="I2" s="19">
        <f>VLOOKUP(A2,marksheet!$A$1:$F$501,5,FALSE)</f>
        <v>43</v>
      </c>
      <c r="J2" s="18">
        <f>VLOOKUP(A2,marksheet!$A$1:$F$501,6,FALSE)</f>
        <v>43</v>
      </c>
      <c r="K2" s="6">
        <f t="shared" ref="K2:K256" si="0">SUM(F2:J2)</f>
        <v>283</v>
      </c>
      <c r="L2" s="6" t="str">
        <f t="shared" ref="L2:L256" si="1">IF(K2&gt;=225,"Pass","Fail")</f>
        <v>Pass</v>
      </c>
      <c r="M2" s="6" t="str">
        <f>IF(AND(F2&gt;=45,G2&gt;=45),"Yes","No")</f>
        <v>Yes</v>
      </c>
      <c r="N2" t="str">
        <f>IF(K2&gt;=450,"A",IF(K2&gt;=400,"B",IF(K2&gt;=350,"C",IF(K2&gt;=300,"D",IF(K2&gt;=250,"E",IF(K2&lt;250,"F"))))))</f>
        <v>E</v>
      </c>
    </row>
    <row r="3" customHeight="1" spans="1:15">
      <c r="A3" s="17">
        <v>2</v>
      </c>
      <c r="B3" s="17" t="s">
        <v>16</v>
      </c>
      <c r="C3" s="17">
        <v>11</v>
      </c>
      <c r="D3" s="17" t="s">
        <v>15</v>
      </c>
      <c r="E3" s="18" t="str">
        <f>VLOOKUP(A3,'Class Information'!$A$2:$B$501,2,FALSE)</f>
        <v>9th</v>
      </c>
      <c r="F3" s="18">
        <f>VLOOKUP(A3,marksheet!$A$1:$F$501,2,FALSE)</f>
        <v>37</v>
      </c>
      <c r="G3" s="18">
        <f>VLOOKUP(A3,marksheet!$A$1:$F$501,3,FALSE)</f>
        <v>47</v>
      </c>
      <c r="H3" s="19">
        <f t="array" ref="H3">INDEX(marksheet!$D:$D,MATCH(A3,marksheet!$A:$A,0))</f>
        <v>55</v>
      </c>
      <c r="I3" s="19">
        <f>VLOOKUP(A3,marksheet!$A$1:$F$501,5,FALSE)</f>
        <v>62</v>
      </c>
      <c r="J3" s="18">
        <f>VLOOKUP(A3,marksheet!$A$1:$F$501,6,FALSE)</f>
        <v>58</v>
      </c>
      <c r="K3" s="6">
        <f t="shared" si="0"/>
        <v>259</v>
      </c>
      <c r="L3" s="6" t="str">
        <f t="shared" si="1"/>
        <v>Pass</v>
      </c>
      <c r="M3" s="6" t="str">
        <f t="shared" ref="M2:M256" si="2">IF(AND(F3&gt;=45,G3&gt;=45),"Yes","No")</f>
        <v>No</v>
      </c>
      <c r="N3" t="str">
        <f t="shared" ref="N3:N66" si="3">IF(K3&gt;=450,"A",IF(K3&gt;=400,"B",IF(K3&gt;=350,"C",IF(K3&gt;=300,"D",IF(K3&gt;=250,"E",IF(K3&lt;250,"F"))))))</f>
        <v>E</v>
      </c>
      <c r="O3" s="4"/>
    </row>
    <row r="4" customHeight="1" spans="1:14">
      <c r="A4" s="17">
        <v>3</v>
      </c>
      <c r="B4" s="17" t="s">
        <v>17</v>
      </c>
      <c r="C4" s="17">
        <v>14</v>
      </c>
      <c r="D4" s="17" t="s">
        <v>15</v>
      </c>
      <c r="E4" s="18" t="str">
        <f>VLOOKUP(A4,'Class Information'!$A$2:$B$501,2,FALSE)</f>
        <v>9th</v>
      </c>
      <c r="F4" s="18">
        <f>VLOOKUP(A4,marksheet!$A$1:$F$501,2,FALSE)</f>
        <v>39</v>
      </c>
      <c r="G4" s="18">
        <f>VLOOKUP(A4,marksheet!$A$1:$F$501,3,FALSE)</f>
        <v>78</v>
      </c>
      <c r="H4" s="19">
        <f t="array" ref="H4">INDEX(marksheet!$D:$D,MATCH(A4,marksheet!$A:$A,0))</f>
        <v>51</v>
      </c>
      <c r="I4" s="19">
        <f>VLOOKUP(A4,marksheet!$A$1:$F$501,5,FALSE)</f>
        <v>34</v>
      </c>
      <c r="J4" s="18">
        <f>VLOOKUP(A4,marksheet!$A$1:$F$501,6,FALSE)</f>
        <v>93</v>
      </c>
      <c r="K4" s="6">
        <f t="shared" si="0"/>
        <v>295</v>
      </c>
      <c r="L4" s="6" t="str">
        <f t="shared" si="1"/>
        <v>Pass</v>
      </c>
      <c r="M4" s="6" t="str">
        <f t="shared" si="2"/>
        <v>No</v>
      </c>
      <c r="N4" t="str">
        <f t="shared" si="3"/>
        <v>E</v>
      </c>
    </row>
    <row r="5" customHeight="1" spans="1:14">
      <c r="A5" s="17">
        <v>4</v>
      </c>
      <c r="B5" s="17" t="s">
        <v>18</v>
      </c>
      <c r="C5" s="17">
        <v>16</v>
      </c>
      <c r="D5" s="17" t="s">
        <v>15</v>
      </c>
      <c r="E5" s="18" t="str">
        <f>VLOOKUP(A5,'Class Information'!$A$2:$B$501,2,FALSE)</f>
        <v>9th</v>
      </c>
      <c r="F5" s="18">
        <f>VLOOKUP(A5,marksheet!$A$1:$F$501,2,FALSE)</f>
        <v>61</v>
      </c>
      <c r="G5" s="18">
        <f>VLOOKUP(A5,marksheet!$A$1:$F$501,3,FALSE)</f>
        <v>34</v>
      </c>
      <c r="H5" s="19">
        <f t="array" ref="H5">INDEX(marksheet!$D:$D,MATCH(A5,marksheet!$A:$A,0))</f>
        <v>88</v>
      </c>
      <c r="I5" s="19">
        <f>VLOOKUP(A5,marksheet!$A$1:$F$501,5,FALSE)</f>
        <v>84</v>
      </c>
      <c r="J5" s="18">
        <f>VLOOKUP(A5,marksheet!$A$1:$F$501,6,FALSE)</f>
        <v>73</v>
      </c>
      <c r="K5" s="6">
        <f t="shared" si="0"/>
        <v>340</v>
      </c>
      <c r="L5" s="6" t="str">
        <f t="shared" si="1"/>
        <v>Pass</v>
      </c>
      <c r="M5" s="6" t="str">
        <f t="shared" si="2"/>
        <v>No</v>
      </c>
      <c r="N5" t="str">
        <f t="shared" si="3"/>
        <v>D</v>
      </c>
    </row>
    <row r="6" customHeight="1" spans="1:14">
      <c r="A6" s="17">
        <v>5</v>
      </c>
      <c r="B6" s="17" t="s">
        <v>19</v>
      </c>
      <c r="C6" s="17">
        <v>15</v>
      </c>
      <c r="D6" s="17" t="s">
        <v>15</v>
      </c>
      <c r="E6" s="18" t="str">
        <f>VLOOKUP(A6,'Class Information'!$A$2:$B$501,2,FALSE)</f>
        <v>9th</v>
      </c>
      <c r="F6" s="18">
        <f>VLOOKUP(A6,marksheet!$A$1:$F$501,2,FALSE)</f>
        <v>52</v>
      </c>
      <c r="G6" s="18">
        <f>VLOOKUP(A6,marksheet!$A$1:$F$501,3,FALSE)</f>
        <v>63</v>
      </c>
      <c r="H6" s="19">
        <f t="array" ref="H6">INDEX(marksheet!$D:$D,MATCH(A6,marksheet!$A:$A,0))</f>
        <v>36</v>
      </c>
      <c r="I6" s="19">
        <f>VLOOKUP(A6,marksheet!$A$1:$F$501,5,FALSE)</f>
        <v>51</v>
      </c>
      <c r="J6" s="18">
        <f>VLOOKUP(A6,marksheet!$A$1:$F$501,6,FALSE)</f>
        <v>70</v>
      </c>
      <c r="K6" s="6">
        <f t="shared" si="0"/>
        <v>272</v>
      </c>
      <c r="L6" s="6" t="str">
        <f t="shared" si="1"/>
        <v>Pass</v>
      </c>
      <c r="M6" s="6" t="str">
        <f t="shared" si="2"/>
        <v>Yes</v>
      </c>
      <c r="N6" t="str">
        <f t="shared" si="3"/>
        <v>E</v>
      </c>
    </row>
    <row r="7" customHeight="1" spans="1:14">
      <c r="A7" s="17">
        <v>6</v>
      </c>
      <c r="B7" s="17" t="s">
        <v>20</v>
      </c>
      <c r="C7" s="17">
        <v>14</v>
      </c>
      <c r="D7" s="17" t="s">
        <v>21</v>
      </c>
      <c r="E7" s="18" t="str">
        <f>VLOOKUP(A7,'Class Information'!$A$2:$B$501,2,FALSE)</f>
        <v>9th</v>
      </c>
      <c r="F7" s="18">
        <f>VLOOKUP(A7,marksheet!$A$1:$F$501,2,FALSE)</f>
        <v>85</v>
      </c>
      <c r="G7" s="18">
        <f>VLOOKUP(A7,marksheet!$A$1:$F$501,3,FALSE)</f>
        <v>49</v>
      </c>
      <c r="H7" s="19">
        <f t="array" ref="H7">INDEX(marksheet!$D:$D,MATCH(A7,marksheet!$A:$A,0))</f>
        <v>79</v>
      </c>
      <c r="I7" s="19">
        <f>VLOOKUP(A7,marksheet!$A$1:$F$501,5,FALSE)</f>
        <v>37</v>
      </c>
      <c r="J7" s="18">
        <f>VLOOKUP(A7,marksheet!$A$1:$F$501,6,FALSE)</f>
        <v>45</v>
      </c>
      <c r="K7" s="6">
        <f t="shared" si="0"/>
        <v>295</v>
      </c>
      <c r="L7" s="6" t="str">
        <f t="shared" si="1"/>
        <v>Pass</v>
      </c>
      <c r="M7" s="6" t="str">
        <f t="shared" si="2"/>
        <v>Yes</v>
      </c>
      <c r="N7" t="str">
        <f t="shared" si="3"/>
        <v>E</v>
      </c>
    </row>
    <row r="8" customHeight="1" spans="1:14">
      <c r="A8" s="17">
        <v>7</v>
      </c>
      <c r="B8" s="17" t="s">
        <v>22</v>
      </c>
      <c r="C8" s="17">
        <v>11</v>
      </c>
      <c r="D8" s="17" t="s">
        <v>15</v>
      </c>
      <c r="E8" s="18" t="str">
        <f>VLOOKUP(A8,'Class Information'!$A$2:$B$501,2,FALSE)</f>
        <v>10th</v>
      </c>
      <c r="F8" s="18">
        <f>VLOOKUP(A8,marksheet!$A$1:$F$501,2,FALSE)</f>
        <v>60</v>
      </c>
      <c r="G8" s="18">
        <f>VLOOKUP(A8,marksheet!$A$1:$F$501,3,FALSE)</f>
        <v>76</v>
      </c>
      <c r="H8" s="19">
        <f t="array" ref="H8">INDEX(marksheet!$D:$D,MATCH(A8,marksheet!$A:$A,0))</f>
        <v>87</v>
      </c>
      <c r="I8" s="19">
        <f>VLOOKUP(A8,marksheet!$A$1:$F$501,5,FALSE)</f>
        <v>52</v>
      </c>
      <c r="J8" s="18">
        <f>VLOOKUP(A8,marksheet!$A$1:$F$501,6,FALSE)</f>
        <v>57</v>
      </c>
      <c r="K8" s="6">
        <f t="shared" si="0"/>
        <v>332</v>
      </c>
      <c r="L8" s="6" t="str">
        <f t="shared" si="1"/>
        <v>Pass</v>
      </c>
      <c r="M8" s="6" t="str">
        <f t="shared" si="2"/>
        <v>Yes</v>
      </c>
      <c r="N8" t="str">
        <f t="shared" si="3"/>
        <v>D</v>
      </c>
    </row>
    <row r="9" customHeight="1" spans="1:14">
      <c r="A9" s="17">
        <v>8</v>
      </c>
      <c r="B9" s="17" t="s">
        <v>23</v>
      </c>
      <c r="C9" s="17">
        <v>12</v>
      </c>
      <c r="D9" s="17" t="s">
        <v>15</v>
      </c>
      <c r="E9" s="18" t="str">
        <f>VLOOKUP(A9,'Class Information'!$A$2:$B$501,2,FALSE)</f>
        <v>9th</v>
      </c>
      <c r="F9" s="18">
        <f>VLOOKUP(A9,marksheet!$A$1:$F$501,2,FALSE)</f>
        <v>79</v>
      </c>
      <c r="G9" s="18">
        <f>VLOOKUP(A9,marksheet!$A$1:$F$501,3,FALSE)</f>
        <v>68</v>
      </c>
      <c r="H9" s="19">
        <f t="array" ref="H9">INDEX(marksheet!$D:$D,MATCH(A9,marksheet!$A:$A,0))</f>
        <v>56</v>
      </c>
      <c r="I9" s="19">
        <f>VLOOKUP(A9,marksheet!$A$1:$F$501,5,FALSE)</f>
        <v>44</v>
      </c>
      <c r="J9" s="18">
        <f>VLOOKUP(A9,marksheet!$A$1:$F$501,6,FALSE)</f>
        <v>94</v>
      </c>
      <c r="K9" s="6">
        <f t="shared" si="0"/>
        <v>341</v>
      </c>
      <c r="L9" s="6" t="str">
        <f t="shared" si="1"/>
        <v>Pass</v>
      </c>
      <c r="M9" s="6" t="str">
        <f t="shared" si="2"/>
        <v>Yes</v>
      </c>
      <c r="N9" t="str">
        <f t="shared" si="3"/>
        <v>D</v>
      </c>
    </row>
    <row r="10" customHeight="1" spans="1:14">
      <c r="A10" s="17">
        <v>9</v>
      </c>
      <c r="B10" s="17" t="s">
        <v>24</v>
      </c>
      <c r="C10" s="17">
        <v>15</v>
      </c>
      <c r="D10" s="17" t="s">
        <v>15</v>
      </c>
      <c r="E10" s="18" t="str">
        <f>VLOOKUP(A10,'Class Information'!$A$2:$B$501,2,FALSE)</f>
        <v>9th</v>
      </c>
      <c r="F10" s="18">
        <f>VLOOKUP(A10,marksheet!$A$1:$F$501,2,FALSE)</f>
        <v>91</v>
      </c>
      <c r="G10" s="18">
        <f>VLOOKUP(A10,marksheet!$A$1:$F$501,3,FALSE)</f>
        <v>47</v>
      </c>
      <c r="H10" s="19">
        <f t="array" ref="H10">INDEX(marksheet!$D:$D,MATCH(A10,marksheet!$A:$A,0))</f>
        <v>68</v>
      </c>
      <c r="I10" s="19">
        <f>VLOOKUP(A10,marksheet!$A$1:$F$501,5,FALSE)</f>
        <v>50</v>
      </c>
      <c r="J10" s="18">
        <f>VLOOKUP(A10,marksheet!$A$1:$F$501,6,FALSE)</f>
        <v>48</v>
      </c>
      <c r="K10" s="6">
        <f t="shared" si="0"/>
        <v>304</v>
      </c>
      <c r="L10" s="6" t="str">
        <f t="shared" si="1"/>
        <v>Pass</v>
      </c>
      <c r="M10" s="6" t="str">
        <f t="shared" si="2"/>
        <v>Yes</v>
      </c>
      <c r="N10" t="str">
        <f t="shared" si="3"/>
        <v>D</v>
      </c>
    </row>
    <row r="11" customHeight="1" spans="1:14">
      <c r="A11" s="17">
        <v>10</v>
      </c>
      <c r="B11" s="17" t="s">
        <v>25</v>
      </c>
      <c r="C11" s="17">
        <v>10</v>
      </c>
      <c r="D11" s="17" t="s">
        <v>21</v>
      </c>
      <c r="E11" s="18" t="str">
        <f>VLOOKUP(A11,'Class Information'!$A$2:$B$501,2,FALSE)</f>
        <v>10th</v>
      </c>
      <c r="F11" s="18">
        <f>VLOOKUP(A11,marksheet!$A$1:$F$501,2,FALSE)</f>
        <v>72</v>
      </c>
      <c r="G11" s="18">
        <f>VLOOKUP(A11,marksheet!$A$1:$F$501,3,FALSE)</f>
        <v>80</v>
      </c>
      <c r="H11" s="19">
        <f t="array" ref="H11">INDEX(marksheet!$D:$D,MATCH(A11,marksheet!$A:$A,0))</f>
        <v>87</v>
      </c>
      <c r="I11" s="19">
        <f>VLOOKUP(A11,marksheet!$A$1:$F$501,5,FALSE)</f>
        <v>51</v>
      </c>
      <c r="J11" s="18">
        <f>VLOOKUP(A11,marksheet!$A$1:$F$501,6,FALSE)</f>
        <v>86</v>
      </c>
      <c r="K11" s="6">
        <f t="shared" si="0"/>
        <v>376</v>
      </c>
      <c r="L11" s="6" t="str">
        <f t="shared" si="1"/>
        <v>Pass</v>
      </c>
      <c r="M11" s="6" t="str">
        <f t="shared" si="2"/>
        <v>Yes</v>
      </c>
      <c r="N11" t="str">
        <f t="shared" si="3"/>
        <v>C</v>
      </c>
    </row>
    <row r="12" customHeight="1" spans="1:14">
      <c r="A12" s="17">
        <v>11</v>
      </c>
      <c r="B12" s="17" t="s">
        <v>26</v>
      </c>
      <c r="C12" s="17">
        <v>14</v>
      </c>
      <c r="D12" s="17" t="s">
        <v>15</v>
      </c>
      <c r="E12" s="18" t="str">
        <f>VLOOKUP(A12,'Class Information'!$A$2:$B$501,2,FALSE)</f>
        <v>9th</v>
      </c>
      <c r="F12" s="18">
        <f>VLOOKUP(A12,marksheet!$A$1:$F$501,2,FALSE)</f>
        <v>74</v>
      </c>
      <c r="G12" s="18">
        <f>VLOOKUP(A12,marksheet!$A$1:$F$501,3,FALSE)</f>
        <v>52</v>
      </c>
      <c r="H12" s="19">
        <f t="array" ref="H12">INDEX(marksheet!$D:$D,MATCH(A12,marksheet!$A:$A,0))</f>
        <v>57</v>
      </c>
      <c r="I12" s="19">
        <f>VLOOKUP(A12,marksheet!$A$1:$F$501,5,FALSE)</f>
        <v>76</v>
      </c>
      <c r="J12" s="18">
        <f>VLOOKUP(A12,marksheet!$A$1:$F$501,6,FALSE)</f>
        <v>92</v>
      </c>
      <c r="K12" s="6">
        <f t="shared" si="0"/>
        <v>351</v>
      </c>
      <c r="L12" s="6" t="str">
        <f t="shared" si="1"/>
        <v>Pass</v>
      </c>
      <c r="M12" s="6" t="str">
        <f t="shared" si="2"/>
        <v>Yes</v>
      </c>
      <c r="N12" t="str">
        <f t="shared" si="3"/>
        <v>C</v>
      </c>
    </row>
    <row r="13" customHeight="1" spans="1:14">
      <c r="A13" s="17">
        <v>12</v>
      </c>
      <c r="B13" s="17" t="s">
        <v>27</v>
      </c>
      <c r="C13" s="17">
        <v>14</v>
      </c>
      <c r="D13" s="17" t="s">
        <v>21</v>
      </c>
      <c r="E13" s="18" t="str">
        <f>VLOOKUP(A13,'Class Information'!$A$2:$B$501,2,FALSE)</f>
        <v>8th</v>
      </c>
      <c r="F13" s="18">
        <f>VLOOKUP(A13,marksheet!$A$1:$F$501,2,FALSE)</f>
        <v>91</v>
      </c>
      <c r="G13" s="18">
        <f>VLOOKUP(A13,marksheet!$A$1:$F$501,3,FALSE)</f>
        <v>45</v>
      </c>
      <c r="H13" s="19">
        <f t="array" ref="H13">INDEX(marksheet!$D:$D,MATCH(A13,marksheet!$A:$A,0))</f>
        <v>86</v>
      </c>
      <c r="I13" s="19">
        <f>VLOOKUP(A13,marksheet!$A$1:$F$501,5,FALSE)</f>
        <v>89</v>
      </c>
      <c r="J13" s="18">
        <f>VLOOKUP(A13,marksheet!$A$1:$F$501,6,FALSE)</f>
        <v>97</v>
      </c>
      <c r="K13" s="6">
        <f t="shared" si="0"/>
        <v>408</v>
      </c>
      <c r="L13" s="6" t="str">
        <f t="shared" si="1"/>
        <v>Pass</v>
      </c>
      <c r="M13" s="6" t="str">
        <f t="shared" si="2"/>
        <v>Yes</v>
      </c>
      <c r="N13" t="str">
        <f t="shared" si="3"/>
        <v>B</v>
      </c>
    </row>
    <row r="14" customHeight="1" spans="1:14">
      <c r="A14" s="17">
        <v>13</v>
      </c>
      <c r="B14" s="17" t="s">
        <v>28</v>
      </c>
      <c r="C14" s="17">
        <v>15</v>
      </c>
      <c r="D14" s="17" t="s">
        <v>21</v>
      </c>
      <c r="E14" s="18" t="str">
        <f>VLOOKUP(A14,'Class Information'!$A$2:$B$501,2,FALSE)</f>
        <v>10th</v>
      </c>
      <c r="F14" s="18">
        <f>VLOOKUP(A14,marksheet!$A$1:$F$501,2,FALSE)</f>
        <v>87</v>
      </c>
      <c r="G14" s="18">
        <f>VLOOKUP(A14,marksheet!$A$1:$F$501,3,FALSE)</f>
        <v>75</v>
      </c>
      <c r="H14" s="19">
        <f t="array" ref="H14">INDEX(marksheet!$D:$D,MATCH(A14,marksheet!$A:$A,0))</f>
        <v>72</v>
      </c>
      <c r="I14" s="19">
        <f>VLOOKUP(A14,marksheet!$A$1:$F$501,5,FALSE)</f>
        <v>41</v>
      </c>
      <c r="J14" s="18">
        <f>VLOOKUP(A14,marksheet!$A$1:$F$501,6,FALSE)</f>
        <v>79</v>
      </c>
      <c r="K14" s="6">
        <f t="shared" si="0"/>
        <v>354</v>
      </c>
      <c r="L14" s="6" t="str">
        <f t="shared" si="1"/>
        <v>Pass</v>
      </c>
      <c r="M14" s="6" t="str">
        <f t="shared" si="2"/>
        <v>Yes</v>
      </c>
      <c r="N14" t="str">
        <f t="shared" si="3"/>
        <v>C</v>
      </c>
    </row>
    <row r="15" customHeight="1" spans="1:14">
      <c r="A15" s="17">
        <v>14</v>
      </c>
      <c r="B15" s="17" t="s">
        <v>29</v>
      </c>
      <c r="C15" s="17">
        <v>14</v>
      </c>
      <c r="D15" s="17" t="s">
        <v>15</v>
      </c>
      <c r="E15" s="18" t="str">
        <f>VLOOKUP(A15,'Class Information'!$A$2:$B$501,2,FALSE)</f>
        <v>10th</v>
      </c>
      <c r="F15" s="18">
        <f>VLOOKUP(A15,marksheet!$A$1:$F$501,2,FALSE)</f>
        <v>52</v>
      </c>
      <c r="G15" s="18">
        <f>VLOOKUP(A15,marksheet!$A$1:$F$501,3,FALSE)</f>
        <v>45</v>
      </c>
      <c r="H15" s="19">
        <f t="array" ref="H15">INDEX(marksheet!$D:$D,MATCH(A15,marksheet!$A:$A,0))</f>
        <v>44</v>
      </c>
      <c r="I15" s="19">
        <f>VLOOKUP(A15,marksheet!$A$1:$F$501,5,FALSE)</f>
        <v>31</v>
      </c>
      <c r="J15" s="18">
        <f>VLOOKUP(A15,marksheet!$A$1:$F$501,6,FALSE)</f>
        <v>61</v>
      </c>
      <c r="K15" s="6">
        <f t="shared" si="0"/>
        <v>233</v>
      </c>
      <c r="L15" s="6" t="str">
        <f t="shared" si="1"/>
        <v>Pass</v>
      </c>
      <c r="M15" s="6" t="str">
        <f t="shared" si="2"/>
        <v>Yes</v>
      </c>
      <c r="N15" t="str">
        <f t="shared" si="3"/>
        <v>F</v>
      </c>
    </row>
    <row r="16" customHeight="1" spans="1:14">
      <c r="A16" s="17">
        <v>15</v>
      </c>
      <c r="B16" s="17" t="s">
        <v>30</v>
      </c>
      <c r="C16" s="17">
        <v>15</v>
      </c>
      <c r="D16" s="17" t="s">
        <v>21</v>
      </c>
      <c r="E16" s="18" t="str">
        <f>VLOOKUP(A16,'Class Information'!$A$2:$B$501,2,FALSE)</f>
        <v>8th</v>
      </c>
      <c r="F16" s="18">
        <f>VLOOKUP(A16,marksheet!$A$1:$F$501,2,FALSE)</f>
        <v>90</v>
      </c>
      <c r="G16" s="18">
        <f>VLOOKUP(A16,marksheet!$A$1:$F$501,3,FALSE)</f>
        <v>84</v>
      </c>
      <c r="H16" s="19">
        <f t="array" ref="H16">INDEX(marksheet!$D:$D,MATCH(A16,marksheet!$A:$A,0))</f>
        <v>48</v>
      </c>
      <c r="I16" s="19">
        <f>VLOOKUP(A16,marksheet!$A$1:$F$501,5,FALSE)</f>
        <v>41</v>
      </c>
      <c r="J16" s="18">
        <f>VLOOKUP(A16,marksheet!$A$1:$F$501,6,FALSE)</f>
        <v>49</v>
      </c>
      <c r="K16" s="6">
        <f t="shared" si="0"/>
        <v>312</v>
      </c>
      <c r="L16" s="6" t="str">
        <f t="shared" si="1"/>
        <v>Pass</v>
      </c>
      <c r="M16" s="6" t="str">
        <f t="shared" si="2"/>
        <v>Yes</v>
      </c>
      <c r="N16" t="str">
        <f t="shared" si="3"/>
        <v>D</v>
      </c>
    </row>
    <row r="17" customHeight="1" spans="1:14">
      <c r="A17" s="17">
        <v>16</v>
      </c>
      <c r="B17" s="17" t="s">
        <v>31</v>
      </c>
      <c r="C17" s="17">
        <v>14</v>
      </c>
      <c r="D17" s="17" t="s">
        <v>21</v>
      </c>
      <c r="E17" s="18" t="str">
        <f>VLOOKUP(A17,'Class Information'!$A$2:$B$501,2,FALSE)</f>
        <v>8th</v>
      </c>
      <c r="F17" s="18">
        <f>VLOOKUP(A17,marksheet!$A$1:$F$501,2,FALSE)</f>
        <v>51</v>
      </c>
      <c r="G17" s="18">
        <f>VLOOKUP(A17,marksheet!$A$1:$F$501,3,FALSE)</f>
        <v>37</v>
      </c>
      <c r="H17" s="19">
        <f t="array" ref="H17">INDEX(marksheet!$D:$D,MATCH(A17,marksheet!$A:$A,0))</f>
        <v>73</v>
      </c>
      <c r="I17" s="19">
        <f>VLOOKUP(A17,marksheet!$A$1:$F$501,5,FALSE)</f>
        <v>63</v>
      </c>
      <c r="J17" s="18">
        <f>VLOOKUP(A17,marksheet!$A$1:$F$501,6,FALSE)</f>
        <v>56</v>
      </c>
      <c r="K17" s="6">
        <f t="shared" si="0"/>
        <v>280</v>
      </c>
      <c r="L17" s="6" t="str">
        <f t="shared" si="1"/>
        <v>Pass</v>
      </c>
      <c r="M17" s="6" t="str">
        <f t="shared" si="2"/>
        <v>No</v>
      </c>
      <c r="N17" t="str">
        <f t="shared" si="3"/>
        <v>E</v>
      </c>
    </row>
    <row r="18" customHeight="1" spans="1:14">
      <c r="A18" s="17">
        <v>17</v>
      </c>
      <c r="B18" s="17" t="s">
        <v>32</v>
      </c>
      <c r="C18" s="17">
        <v>15</v>
      </c>
      <c r="D18" s="17" t="s">
        <v>15</v>
      </c>
      <c r="E18" s="18" t="str">
        <f>VLOOKUP(A18,'Class Information'!$A$2:$B$501,2,FALSE)</f>
        <v>8th</v>
      </c>
      <c r="F18" s="18">
        <f>VLOOKUP(A18,marksheet!$A$1:$F$501,2,FALSE)</f>
        <v>58</v>
      </c>
      <c r="G18" s="18">
        <f>VLOOKUP(A18,marksheet!$A$1:$F$501,3,FALSE)</f>
        <v>69</v>
      </c>
      <c r="H18" s="19">
        <f t="array" ref="H18">INDEX(marksheet!$D:$D,MATCH(A18,marksheet!$A:$A,0))</f>
        <v>40</v>
      </c>
      <c r="I18" s="19">
        <f>VLOOKUP(A18,marksheet!$A$1:$F$501,5,FALSE)</f>
        <v>72</v>
      </c>
      <c r="J18" s="18">
        <f>VLOOKUP(A18,marksheet!$A$1:$F$501,6,FALSE)</f>
        <v>79</v>
      </c>
      <c r="K18" s="6">
        <f t="shared" si="0"/>
        <v>318</v>
      </c>
      <c r="L18" s="6" t="str">
        <f t="shared" si="1"/>
        <v>Pass</v>
      </c>
      <c r="M18" s="6" t="str">
        <f t="shared" si="2"/>
        <v>Yes</v>
      </c>
      <c r="N18" t="str">
        <f t="shared" si="3"/>
        <v>D</v>
      </c>
    </row>
    <row r="19" customHeight="1" spans="1:14">
      <c r="A19" s="17">
        <v>18</v>
      </c>
      <c r="B19" s="17" t="s">
        <v>33</v>
      </c>
      <c r="C19" s="17">
        <v>16</v>
      </c>
      <c r="D19" s="17" t="s">
        <v>21</v>
      </c>
      <c r="E19" s="18" t="str">
        <f>VLOOKUP(A19,'Class Information'!$A$2:$B$501,2,FALSE)</f>
        <v>9th</v>
      </c>
      <c r="F19" s="18">
        <f>VLOOKUP(A19,marksheet!$A$1:$F$501,2,FALSE)</f>
        <v>47</v>
      </c>
      <c r="G19" s="18">
        <f>VLOOKUP(A19,marksheet!$A$1:$F$501,3,FALSE)</f>
        <v>65</v>
      </c>
      <c r="H19" s="19">
        <f t="array" ref="H19">INDEX(marksheet!$D:$D,MATCH(A19,marksheet!$A:$A,0))</f>
        <v>39</v>
      </c>
      <c r="I19" s="19">
        <f>VLOOKUP(A19,marksheet!$A$1:$F$501,5,FALSE)</f>
        <v>83</v>
      </c>
      <c r="J19" s="18">
        <f>VLOOKUP(A19,marksheet!$A$1:$F$501,6,FALSE)</f>
        <v>56</v>
      </c>
      <c r="K19" s="6">
        <f t="shared" si="0"/>
        <v>290</v>
      </c>
      <c r="L19" s="6" t="str">
        <f t="shared" si="1"/>
        <v>Pass</v>
      </c>
      <c r="M19" s="6" t="str">
        <f t="shared" si="2"/>
        <v>Yes</v>
      </c>
      <c r="N19" t="str">
        <f t="shared" si="3"/>
        <v>E</v>
      </c>
    </row>
    <row r="20" customHeight="1" spans="1:14">
      <c r="A20" s="17">
        <v>19</v>
      </c>
      <c r="B20" s="17" t="s">
        <v>34</v>
      </c>
      <c r="C20" s="17">
        <v>11</v>
      </c>
      <c r="D20" s="17" t="s">
        <v>21</v>
      </c>
      <c r="E20" s="18" t="str">
        <f>VLOOKUP(A20,'Class Information'!$A$2:$B$501,2,FALSE)</f>
        <v>9th</v>
      </c>
      <c r="F20" s="18">
        <f>VLOOKUP(A20,marksheet!$A$1:$F$501,2,FALSE)</f>
        <v>62</v>
      </c>
      <c r="G20" s="18">
        <f>VLOOKUP(A20,marksheet!$A$1:$F$501,3,FALSE)</f>
        <v>37</v>
      </c>
      <c r="H20" s="19">
        <f t="array" ref="H20">INDEX(marksheet!$D:$D,MATCH(A20,marksheet!$A:$A,0))</f>
        <v>80</v>
      </c>
      <c r="I20" s="19">
        <f>VLOOKUP(A20,marksheet!$A$1:$F$501,5,FALSE)</f>
        <v>50</v>
      </c>
      <c r="J20" s="18">
        <f>VLOOKUP(A20,marksheet!$A$1:$F$501,6,FALSE)</f>
        <v>62</v>
      </c>
      <c r="K20" s="6">
        <f t="shared" si="0"/>
        <v>291</v>
      </c>
      <c r="L20" s="6" t="str">
        <f t="shared" si="1"/>
        <v>Pass</v>
      </c>
      <c r="M20" s="6" t="str">
        <f t="shared" si="2"/>
        <v>No</v>
      </c>
      <c r="N20" t="str">
        <f t="shared" si="3"/>
        <v>E</v>
      </c>
    </row>
    <row r="21" customHeight="1" spans="1:14">
      <c r="A21" s="17">
        <v>20</v>
      </c>
      <c r="B21" s="17" t="s">
        <v>35</v>
      </c>
      <c r="C21" s="17">
        <v>13</v>
      </c>
      <c r="D21" s="17" t="s">
        <v>21</v>
      </c>
      <c r="E21" s="18" t="str">
        <f>VLOOKUP(A21,'Class Information'!$A$2:$B$501,2,FALSE)</f>
        <v>10th</v>
      </c>
      <c r="F21" s="18">
        <f>VLOOKUP(A21,marksheet!$A$1:$F$501,2,FALSE)</f>
        <v>31</v>
      </c>
      <c r="G21" s="18">
        <f>VLOOKUP(A21,marksheet!$A$1:$F$501,3,FALSE)</f>
        <v>78</v>
      </c>
      <c r="H21" s="19">
        <f t="array" ref="H21">INDEX(marksheet!$D:$D,MATCH(A21,marksheet!$A:$A,0))</f>
        <v>30</v>
      </c>
      <c r="I21" s="19">
        <f>VLOOKUP(A21,marksheet!$A$1:$F$501,5,FALSE)</f>
        <v>36</v>
      </c>
      <c r="J21" s="18">
        <f>VLOOKUP(A21,marksheet!$A$1:$F$501,6,FALSE)</f>
        <v>52</v>
      </c>
      <c r="K21" s="6">
        <f t="shared" si="0"/>
        <v>227</v>
      </c>
      <c r="L21" s="6" t="str">
        <f t="shared" si="1"/>
        <v>Pass</v>
      </c>
      <c r="M21" s="6" t="str">
        <f t="shared" si="2"/>
        <v>No</v>
      </c>
      <c r="N21" t="str">
        <f t="shared" si="3"/>
        <v>F</v>
      </c>
    </row>
    <row r="22" customHeight="1" spans="1:14">
      <c r="A22" s="17">
        <v>21</v>
      </c>
      <c r="B22" s="17" t="s">
        <v>36</v>
      </c>
      <c r="C22" s="17">
        <v>12</v>
      </c>
      <c r="D22" s="17" t="s">
        <v>15</v>
      </c>
      <c r="E22" s="18" t="str">
        <f>VLOOKUP(A22,'Class Information'!$A$2:$B$501,2,FALSE)</f>
        <v>10th</v>
      </c>
      <c r="F22" s="18">
        <f>VLOOKUP(A22,marksheet!$A$1:$F$501,2,FALSE)</f>
        <v>86</v>
      </c>
      <c r="G22" s="18">
        <f>VLOOKUP(A22,marksheet!$A$1:$F$501,3,FALSE)</f>
        <v>54</v>
      </c>
      <c r="H22" s="19">
        <f t="array" ref="H22">INDEX(marksheet!$D:$D,MATCH(A22,marksheet!$A:$A,0))</f>
        <v>88</v>
      </c>
      <c r="I22" s="19">
        <f>VLOOKUP(A22,marksheet!$A$1:$F$501,5,FALSE)</f>
        <v>88</v>
      </c>
      <c r="J22" s="18">
        <f>VLOOKUP(A22,marksheet!$A$1:$F$501,6,FALSE)</f>
        <v>87</v>
      </c>
      <c r="K22" s="6">
        <f t="shared" si="0"/>
        <v>403</v>
      </c>
      <c r="L22" s="6" t="str">
        <f t="shared" si="1"/>
        <v>Pass</v>
      </c>
      <c r="M22" s="6" t="str">
        <f t="shared" si="2"/>
        <v>Yes</v>
      </c>
      <c r="N22" t="str">
        <f t="shared" si="3"/>
        <v>B</v>
      </c>
    </row>
    <row r="23" customHeight="1" spans="1:14">
      <c r="A23" s="17">
        <v>22</v>
      </c>
      <c r="B23" s="17" t="s">
        <v>37</v>
      </c>
      <c r="C23" s="17">
        <v>10</v>
      </c>
      <c r="D23" s="17" t="s">
        <v>21</v>
      </c>
      <c r="E23" s="18" t="str">
        <f>VLOOKUP(A23,'Class Information'!$A$2:$B$501,2,FALSE)</f>
        <v>8th</v>
      </c>
      <c r="F23" s="18">
        <f>VLOOKUP(A23,marksheet!$A$1:$F$501,2,FALSE)</f>
        <v>91</v>
      </c>
      <c r="G23" s="18">
        <f>VLOOKUP(A23,marksheet!$A$1:$F$501,3,FALSE)</f>
        <v>86</v>
      </c>
      <c r="H23" s="19">
        <f t="array" ref="H23">INDEX(marksheet!$D:$D,MATCH(A23,marksheet!$A:$A,0))</f>
        <v>94</v>
      </c>
      <c r="I23" s="19">
        <f>VLOOKUP(A23,marksheet!$A$1:$F$501,5,FALSE)</f>
        <v>73</v>
      </c>
      <c r="J23" s="18">
        <f>VLOOKUP(A23,marksheet!$A$1:$F$501,6,FALSE)</f>
        <v>67</v>
      </c>
      <c r="K23" s="6">
        <f t="shared" si="0"/>
        <v>411</v>
      </c>
      <c r="L23" s="6" t="str">
        <f t="shared" si="1"/>
        <v>Pass</v>
      </c>
      <c r="M23" s="6" t="str">
        <f t="shared" si="2"/>
        <v>Yes</v>
      </c>
      <c r="N23" t="str">
        <f t="shared" si="3"/>
        <v>B</v>
      </c>
    </row>
    <row r="24" customHeight="1" spans="1:14">
      <c r="A24" s="17">
        <v>23</v>
      </c>
      <c r="B24" s="17" t="s">
        <v>38</v>
      </c>
      <c r="C24" s="17">
        <v>14</v>
      </c>
      <c r="D24" s="17" t="s">
        <v>21</v>
      </c>
      <c r="E24" s="18" t="str">
        <f>VLOOKUP(A24,'Class Information'!$A$2:$B$501,2,FALSE)</f>
        <v>9th</v>
      </c>
      <c r="F24" s="18">
        <f>VLOOKUP(A24,marksheet!$A$1:$F$501,2,FALSE)</f>
        <v>70</v>
      </c>
      <c r="G24" s="18">
        <f>VLOOKUP(A24,marksheet!$A$1:$F$501,3,FALSE)</f>
        <v>88</v>
      </c>
      <c r="H24" s="19">
        <f t="array" ref="H24">INDEX(marksheet!$D:$D,MATCH(A24,marksheet!$A:$A,0))</f>
        <v>55</v>
      </c>
      <c r="I24" s="19">
        <f>VLOOKUP(A24,marksheet!$A$1:$F$501,5,FALSE)</f>
        <v>81</v>
      </c>
      <c r="J24" s="18">
        <f>VLOOKUP(A24,marksheet!$A$1:$F$501,6,FALSE)</f>
        <v>49</v>
      </c>
      <c r="K24" s="6">
        <f t="shared" si="0"/>
        <v>343</v>
      </c>
      <c r="L24" s="6" t="str">
        <f t="shared" si="1"/>
        <v>Pass</v>
      </c>
      <c r="M24" s="6" t="str">
        <f t="shared" si="2"/>
        <v>Yes</v>
      </c>
      <c r="N24" t="str">
        <f t="shared" si="3"/>
        <v>D</v>
      </c>
    </row>
    <row r="25" customHeight="1" spans="1:14">
      <c r="A25" s="17">
        <v>24</v>
      </c>
      <c r="B25" s="17" t="s">
        <v>39</v>
      </c>
      <c r="C25" s="17">
        <v>13</v>
      </c>
      <c r="D25" s="17" t="s">
        <v>21</v>
      </c>
      <c r="E25" s="18" t="str">
        <f>VLOOKUP(A25,'Class Information'!$A$2:$B$501,2,FALSE)</f>
        <v>9th</v>
      </c>
      <c r="F25" s="18">
        <f>VLOOKUP(A25,marksheet!$A$1:$F$501,2,FALSE)</f>
        <v>66</v>
      </c>
      <c r="G25" s="18">
        <f>VLOOKUP(A25,marksheet!$A$1:$F$501,3,FALSE)</f>
        <v>62</v>
      </c>
      <c r="H25" s="19">
        <f t="array" ref="H25">INDEX(marksheet!$D:$D,MATCH(A25,marksheet!$A:$A,0))</f>
        <v>76</v>
      </c>
      <c r="I25" s="19">
        <f>VLOOKUP(A25,marksheet!$A$1:$F$501,5,FALSE)</f>
        <v>85</v>
      </c>
      <c r="J25" s="18">
        <f>VLOOKUP(A25,marksheet!$A$1:$F$501,6,FALSE)</f>
        <v>90</v>
      </c>
      <c r="K25" s="6">
        <f t="shared" si="0"/>
        <v>379</v>
      </c>
      <c r="L25" s="6" t="str">
        <f t="shared" si="1"/>
        <v>Pass</v>
      </c>
      <c r="M25" s="6" t="str">
        <f t="shared" si="2"/>
        <v>Yes</v>
      </c>
      <c r="N25" t="str">
        <f t="shared" si="3"/>
        <v>C</v>
      </c>
    </row>
    <row r="26" customHeight="1" spans="1:14">
      <c r="A26" s="17">
        <v>25</v>
      </c>
      <c r="B26" s="17" t="s">
        <v>40</v>
      </c>
      <c r="C26" s="17">
        <v>12</v>
      </c>
      <c r="D26" s="17" t="s">
        <v>15</v>
      </c>
      <c r="E26" s="18" t="str">
        <f>VLOOKUP(A26,'Class Information'!$A$2:$B$501,2,FALSE)</f>
        <v>10th</v>
      </c>
      <c r="F26" s="18">
        <f>VLOOKUP(A26,marksheet!$A$1:$F$501,2,FALSE)</f>
        <v>52</v>
      </c>
      <c r="G26" s="18">
        <f>VLOOKUP(A26,marksheet!$A$1:$F$501,3,FALSE)</f>
        <v>44</v>
      </c>
      <c r="H26" s="19">
        <f t="array" ref="H26">INDEX(marksheet!$D:$D,MATCH(A26,marksheet!$A:$A,0))</f>
        <v>76</v>
      </c>
      <c r="I26" s="19">
        <f>VLOOKUP(A26,marksheet!$A$1:$F$501,5,FALSE)</f>
        <v>46</v>
      </c>
      <c r="J26" s="18">
        <f>VLOOKUP(A26,marksheet!$A$1:$F$501,6,FALSE)</f>
        <v>98</v>
      </c>
      <c r="K26" s="6">
        <f t="shared" si="0"/>
        <v>316</v>
      </c>
      <c r="L26" s="6" t="str">
        <f t="shared" si="1"/>
        <v>Pass</v>
      </c>
      <c r="M26" s="6" t="str">
        <f t="shared" si="2"/>
        <v>No</v>
      </c>
      <c r="N26" t="str">
        <f t="shared" si="3"/>
        <v>D</v>
      </c>
    </row>
    <row r="27" customHeight="1" spans="1:14">
      <c r="A27" s="17">
        <v>26</v>
      </c>
      <c r="B27" s="17" t="s">
        <v>41</v>
      </c>
      <c r="C27" s="17">
        <v>12</v>
      </c>
      <c r="D27" s="17" t="s">
        <v>21</v>
      </c>
      <c r="E27" s="18" t="str">
        <f>VLOOKUP(A27,'Class Information'!$A$2:$B$501,2,FALSE)</f>
        <v>8th</v>
      </c>
      <c r="F27" s="18">
        <f>VLOOKUP(A27,marksheet!$A$1:$F$501,2,FALSE)</f>
        <v>34</v>
      </c>
      <c r="G27" s="18">
        <f>VLOOKUP(A27,marksheet!$A$1:$F$501,3,FALSE)</f>
        <v>97</v>
      </c>
      <c r="H27" s="19">
        <f t="array" ref="H27">INDEX(marksheet!$D:$D,MATCH(A27,marksheet!$A:$A,0))</f>
        <v>74</v>
      </c>
      <c r="I27" s="19">
        <f>VLOOKUP(A27,marksheet!$A$1:$F$501,5,FALSE)</f>
        <v>67</v>
      </c>
      <c r="J27" s="18">
        <f>VLOOKUP(A27,marksheet!$A$1:$F$501,6,FALSE)</f>
        <v>64</v>
      </c>
      <c r="K27" s="6">
        <f t="shared" si="0"/>
        <v>336</v>
      </c>
      <c r="L27" s="6" t="str">
        <f t="shared" si="1"/>
        <v>Pass</v>
      </c>
      <c r="M27" s="6" t="str">
        <f t="shared" si="2"/>
        <v>No</v>
      </c>
      <c r="N27" t="str">
        <f t="shared" si="3"/>
        <v>D</v>
      </c>
    </row>
    <row r="28" customHeight="1" spans="1:14">
      <c r="A28" s="17">
        <v>27</v>
      </c>
      <c r="B28" s="17" t="s">
        <v>42</v>
      </c>
      <c r="C28" s="17">
        <v>11</v>
      </c>
      <c r="D28" s="17" t="s">
        <v>21</v>
      </c>
      <c r="E28" s="18" t="str">
        <f>VLOOKUP(A28,'Class Information'!$A$2:$B$501,2,FALSE)</f>
        <v>10th</v>
      </c>
      <c r="F28" s="18">
        <f>VLOOKUP(A28,marksheet!$A$1:$F$501,2,FALSE)</f>
        <v>94</v>
      </c>
      <c r="G28" s="18">
        <f>VLOOKUP(A28,marksheet!$A$1:$F$501,3,FALSE)</f>
        <v>74</v>
      </c>
      <c r="H28" s="19">
        <f t="array" ref="H28">INDEX(marksheet!$D:$D,MATCH(A28,marksheet!$A:$A,0))</f>
        <v>50</v>
      </c>
      <c r="I28" s="19">
        <f>VLOOKUP(A28,marksheet!$A$1:$F$501,5,FALSE)</f>
        <v>54</v>
      </c>
      <c r="J28" s="18">
        <f>VLOOKUP(A28,marksheet!$A$1:$F$501,6,FALSE)</f>
        <v>43</v>
      </c>
      <c r="K28" s="6">
        <f t="shared" si="0"/>
        <v>315</v>
      </c>
      <c r="L28" s="6" t="str">
        <f t="shared" si="1"/>
        <v>Pass</v>
      </c>
      <c r="M28" s="6" t="str">
        <f t="shared" si="2"/>
        <v>Yes</v>
      </c>
      <c r="N28" t="str">
        <f t="shared" si="3"/>
        <v>D</v>
      </c>
    </row>
    <row r="29" customHeight="1" spans="1:14">
      <c r="A29" s="17">
        <v>28</v>
      </c>
      <c r="B29" s="17" t="s">
        <v>43</v>
      </c>
      <c r="C29" s="17">
        <v>14</v>
      </c>
      <c r="D29" s="17" t="s">
        <v>21</v>
      </c>
      <c r="E29" s="18" t="str">
        <f>VLOOKUP(A29,'Class Information'!$A$2:$B$501,2,FALSE)</f>
        <v>8th</v>
      </c>
      <c r="F29" s="18">
        <f>VLOOKUP(A29,marksheet!$A$1:$F$501,2,FALSE)</f>
        <v>38</v>
      </c>
      <c r="G29" s="18">
        <f>VLOOKUP(A29,marksheet!$A$1:$F$501,3,FALSE)</f>
        <v>52</v>
      </c>
      <c r="H29" s="19">
        <f t="array" ref="H29">INDEX(marksheet!$D:$D,MATCH(A29,marksheet!$A:$A,0))</f>
        <v>38</v>
      </c>
      <c r="I29" s="19">
        <f>VLOOKUP(A29,marksheet!$A$1:$F$501,5,FALSE)</f>
        <v>72</v>
      </c>
      <c r="J29" s="18">
        <f>VLOOKUP(A29,marksheet!$A$1:$F$501,6,FALSE)</f>
        <v>43</v>
      </c>
      <c r="K29" s="6">
        <f t="shared" si="0"/>
        <v>243</v>
      </c>
      <c r="L29" s="6" t="str">
        <f t="shared" si="1"/>
        <v>Pass</v>
      </c>
      <c r="M29" s="6" t="str">
        <f t="shared" si="2"/>
        <v>No</v>
      </c>
      <c r="N29" t="str">
        <f t="shared" si="3"/>
        <v>F</v>
      </c>
    </row>
    <row r="30" customHeight="1" spans="1:14">
      <c r="A30" s="17">
        <v>29</v>
      </c>
      <c r="B30" s="17" t="s">
        <v>44</v>
      </c>
      <c r="C30" s="17">
        <v>15</v>
      </c>
      <c r="D30" s="17" t="s">
        <v>15</v>
      </c>
      <c r="E30" s="18" t="str">
        <f>VLOOKUP(A30,'Class Information'!$A$2:$B$501,2,FALSE)</f>
        <v>9th</v>
      </c>
      <c r="F30" s="18">
        <f>VLOOKUP(A30,marksheet!$A$1:$F$501,2,FALSE)</f>
        <v>67</v>
      </c>
      <c r="G30" s="18">
        <f>VLOOKUP(A30,marksheet!$A$1:$F$501,3,FALSE)</f>
        <v>46</v>
      </c>
      <c r="H30" s="19">
        <f t="array" ref="H30">INDEX(marksheet!$D:$D,MATCH(A30,marksheet!$A:$A,0))</f>
        <v>37</v>
      </c>
      <c r="I30" s="19">
        <f>VLOOKUP(A30,marksheet!$A$1:$F$501,5,FALSE)</f>
        <v>44</v>
      </c>
      <c r="J30" s="18">
        <f>VLOOKUP(A30,marksheet!$A$1:$F$501,6,FALSE)</f>
        <v>81</v>
      </c>
      <c r="K30" s="6">
        <f t="shared" si="0"/>
        <v>275</v>
      </c>
      <c r="L30" s="6" t="str">
        <f t="shared" si="1"/>
        <v>Pass</v>
      </c>
      <c r="M30" s="6" t="str">
        <f t="shared" si="2"/>
        <v>Yes</v>
      </c>
      <c r="N30" t="str">
        <f t="shared" si="3"/>
        <v>E</v>
      </c>
    </row>
    <row r="31" customHeight="1" spans="1:14">
      <c r="A31" s="17">
        <v>30</v>
      </c>
      <c r="B31" s="17" t="s">
        <v>45</v>
      </c>
      <c r="C31" s="17">
        <v>10</v>
      </c>
      <c r="D31" s="17" t="s">
        <v>21</v>
      </c>
      <c r="E31" s="18" t="str">
        <f>VLOOKUP(A31,'Class Information'!$A$2:$B$501,2,FALSE)</f>
        <v>10th</v>
      </c>
      <c r="F31" s="18">
        <f>VLOOKUP(A31,marksheet!$A$1:$F$501,2,FALSE)</f>
        <v>82</v>
      </c>
      <c r="G31" s="18">
        <f>VLOOKUP(A31,marksheet!$A$1:$F$501,3,FALSE)</f>
        <v>30</v>
      </c>
      <c r="H31" s="19">
        <f t="array" ref="H31">INDEX(marksheet!$D:$D,MATCH(A31,marksheet!$A:$A,0))</f>
        <v>43</v>
      </c>
      <c r="I31" s="19">
        <f>VLOOKUP(A31,marksheet!$A$1:$F$501,5,FALSE)</f>
        <v>45</v>
      </c>
      <c r="J31" s="18">
        <f>VLOOKUP(A31,marksheet!$A$1:$F$501,6,FALSE)</f>
        <v>99</v>
      </c>
      <c r="K31" s="6">
        <f t="shared" si="0"/>
        <v>299</v>
      </c>
      <c r="L31" s="6" t="str">
        <f t="shared" si="1"/>
        <v>Pass</v>
      </c>
      <c r="M31" s="6" t="str">
        <f t="shared" si="2"/>
        <v>No</v>
      </c>
      <c r="N31" t="str">
        <f t="shared" si="3"/>
        <v>E</v>
      </c>
    </row>
    <row r="32" customHeight="1" spans="1:14">
      <c r="A32" s="17">
        <v>31</v>
      </c>
      <c r="B32" s="17" t="s">
        <v>46</v>
      </c>
      <c r="C32" s="17">
        <v>15</v>
      </c>
      <c r="D32" s="17" t="s">
        <v>15</v>
      </c>
      <c r="E32" s="18" t="str">
        <f>VLOOKUP(A32,'Class Information'!$A$2:$B$501,2,FALSE)</f>
        <v>10th</v>
      </c>
      <c r="F32" s="18">
        <f>VLOOKUP(A32,marksheet!$A$1:$F$501,2,FALSE)</f>
        <v>55</v>
      </c>
      <c r="G32" s="18">
        <f>VLOOKUP(A32,marksheet!$A$1:$F$501,3,FALSE)</f>
        <v>41</v>
      </c>
      <c r="H32" s="19">
        <f t="array" ref="H32">INDEX(marksheet!$D:$D,MATCH(A32,marksheet!$A:$A,0))</f>
        <v>74</v>
      </c>
      <c r="I32" s="19">
        <f>VLOOKUP(A32,marksheet!$A$1:$F$501,5,FALSE)</f>
        <v>82</v>
      </c>
      <c r="J32" s="18">
        <f>VLOOKUP(A32,marksheet!$A$1:$F$501,6,FALSE)</f>
        <v>33</v>
      </c>
      <c r="K32" s="6">
        <f t="shared" si="0"/>
        <v>285</v>
      </c>
      <c r="L32" s="6" t="str">
        <f t="shared" si="1"/>
        <v>Pass</v>
      </c>
      <c r="M32" s="6" t="str">
        <f t="shared" si="2"/>
        <v>No</v>
      </c>
      <c r="N32" t="str">
        <f t="shared" si="3"/>
        <v>E</v>
      </c>
    </row>
    <row r="33" customHeight="1" spans="1:14">
      <c r="A33" s="17">
        <v>32</v>
      </c>
      <c r="B33" s="17" t="s">
        <v>47</v>
      </c>
      <c r="C33" s="17">
        <v>16</v>
      </c>
      <c r="D33" s="17" t="s">
        <v>15</v>
      </c>
      <c r="E33" s="18" t="str">
        <f>VLOOKUP(A33,'Class Information'!$A$2:$B$501,2,FALSE)</f>
        <v>8th</v>
      </c>
      <c r="F33" s="18">
        <f>VLOOKUP(A33,marksheet!$A$1:$F$501,2,FALSE)</f>
        <v>40</v>
      </c>
      <c r="G33" s="18">
        <f>VLOOKUP(A33,marksheet!$A$1:$F$501,3,FALSE)</f>
        <v>71</v>
      </c>
      <c r="H33" s="19">
        <f t="array" ref="H33">INDEX(marksheet!$D:$D,MATCH(A33,marksheet!$A:$A,0))</f>
        <v>33</v>
      </c>
      <c r="I33" s="19">
        <f>VLOOKUP(A33,marksheet!$A$1:$F$501,5,FALSE)</f>
        <v>52</v>
      </c>
      <c r="J33" s="18">
        <f>VLOOKUP(A33,marksheet!$A$1:$F$501,6,FALSE)</f>
        <v>91</v>
      </c>
      <c r="K33" s="6">
        <f t="shared" si="0"/>
        <v>287</v>
      </c>
      <c r="L33" s="6" t="str">
        <f t="shared" si="1"/>
        <v>Pass</v>
      </c>
      <c r="M33" s="6" t="str">
        <f t="shared" si="2"/>
        <v>No</v>
      </c>
      <c r="N33" t="str">
        <f t="shared" si="3"/>
        <v>E</v>
      </c>
    </row>
    <row r="34" customHeight="1" spans="1:14">
      <c r="A34" s="17">
        <v>33</v>
      </c>
      <c r="B34" s="17" t="s">
        <v>48</v>
      </c>
      <c r="C34" s="17">
        <v>10</v>
      </c>
      <c r="D34" s="17" t="s">
        <v>21</v>
      </c>
      <c r="E34" s="18" t="str">
        <f>VLOOKUP(A34,'Class Information'!$A$2:$B$501,2,FALSE)</f>
        <v>9th</v>
      </c>
      <c r="F34" s="18">
        <f>VLOOKUP(A34,marksheet!$A$1:$F$501,2,FALSE)</f>
        <v>94</v>
      </c>
      <c r="G34" s="18">
        <f>VLOOKUP(A34,marksheet!$A$1:$F$501,3,FALSE)</f>
        <v>39</v>
      </c>
      <c r="H34" s="19">
        <f t="array" ref="H34">INDEX(marksheet!$D:$D,MATCH(A34,marksheet!$A:$A,0))</f>
        <v>82</v>
      </c>
      <c r="I34" s="19">
        <f>VLOOKUP(A34,marksheet!$A$1:$F$501,5,FALSE)</f>
        <v>71</v>
      </c>
      <c r="J34" s="18">
        <f>VLOOKUP(A34,marksheet!$A$1:$F$501,6,FALSE)</f>
        <v>54</v>
      </c>
      <c r="K34" s="6">
        <f t="shared" si="0"/>
        <v>340</v>
      </c>
      <c r="L34" s="6" t="str">
        <f t="shared" si="1"/>
        <v>Pass</v>
      </c>
      <c r="M34" s="6" t="str">
        <f t="shared" si="2"/>
        <v>No</v>
      </c>
      <c r="N34" t="str">
        <f t="shared" si="3"/>
        <v>D</v>
      </c>
    </row>
    <row r="35" customHeight="1" spans="1:14">
      <c r="A35" s="17">
        <v>34</v>
      </c>
      <c r="B35" s="17" t="s">
        <v>49</v>
      </c>
      <c r="C35" s="17">
        <v>10</v>
      </c>
      <c r="D35" s="17" t="s">
        <v>15</v>
      </c>
      <c r="E35" s="18" t="str">
        <f>VLOOKUP(A35,'Class Information'!$A$2:$B$501,2,FALSE)</f>
        <v>8th</v>
      </c>
      <c r="F35" s="18">
        <f>VLOOKUP(A35,marksheet!$A$1:$F$501,2,FALSE)</f>
        <v>35</v>
      </c>
      <c r="G35" s="18">
        <f>VLOOKUP(A35,marksheet!$A$1:$F$501,3,FALSE)</f>
        <v>32</v>
      </c>
      <c r="H35" s="19">
        <f t="array" ref="H35">INDEX(marksheet!$D:$D,MATCH(A35,marksheet!$A:$A,0))</f>
        <v>57</v>
      </c>
      <c r="I35" s="19">
        <f>VLOOKUP(A35,marksheet!$A$1:$F$501,5,FALSE)</f>
        <v>59</v>
      </c>
      <c r="J35" s="18">
        <f>VLOOKUP(A35,marksheet!$A$1:$F$501,6,FALSE)</f>
        <v>88</v>
      </c>
      <c r="K35" s="6">
        <f t="shared" si="0"/>
        <v>271</v>
      </c>
      <c r="L35" s="6" t="str">
        <f t="shared" si="1"/>
        <v>Pass</v>
      </c>
      <c r="M35" s="6" t="str">
        <f t="shared" si="2"/>
        <v>No</v>
      </c>
      <c r="N35" t="str">
        <f t="shared" si="3"/>
        <v>E</v>
      </c>
    </row>
    <row r="36" customHeight="1" spans="1:14">
      <c r="A36" s="17">
        <v>35</v>
      </c>
      <c r="B36" s="17" t="s">
        <v>50</v>
      </c>
      <c r="C36" s="17">
        <v>14</v>
      </c>
      <c r="D36" s="17" t="s">
        <v>21</v>
      </c>
      <c r="E36" s="18" t="str">
        <f>VLOOKUP(A36,'Class Information'!$A$2:$B$501,2,FALSE)</f>
        <v>9th</v>
      </c>
      <c r="F36" s="18">
        <f>VLOOKUP(A36,marksheet!$A$1:$F$501,2,FALSE)</f>
        <v>72</v>
      </c>
      <c r="G36" s="18">
        <f>VLOOKUP(A36,marksheet!$A$1:$F$501,3,FALSE)</f>
        <v>33</v>
      </c>
      <c r="H36" s="19">
        <f t="array" ref="H36">INDEX(marksheet!$D:$D,MATCH(A36,marksheet!$A:$A,0))</f>
        <v>71</v>
      </c>
      <c r="I36" s="19">
        <f>VLOOKUP(A36,marksheet!$A$1:$F$501,5,FALSE)</f>
        <v>50</v>
      </c>
      <c r="J36" s="18">
        <f>VLOOKUP(A36,marksheet!$A$1:$F$501,6,FALSE)</f>
        <v>32</v>
      </c>
      <c r="K36" s="6">
        <f t="shared" si="0"/>
        <v>258</v>
      </c>
      <c r="L36" s="6" t="str">
        <f t="shared" si="1"/>
        <v>Pass</v>
      </c>
      <c r="M36" s="6" t="str">
        <f t="shared" si="2"/>
        <v>No</v>
      </c>
      <c r="N36" t="str">
        <f t="shared" si="3"/>
        <v>E</v>
      </c>
    </row>
    <row r="37" customHeight="1" spans="1:14">
      <c r="A37" s="17">
        <v>36</v>
      </c>
      <c r="B37" s="17" t="s">
        <v>51</v>
      </c>
      <c r="C37" s="17">
        <v>15</v>
      </c>
      <c r="D37" s="17" t="s">
        <v>21</v>
      </c>
      <c r="E37" s="18" t="str">
        <f>VLOOKUP(A37,'Class Information'!$A$2:$B$501,2,FALSE)</f>
        <v>9th</v>
      </c>
      <c r="F37" s="18">
        <f>VLOOKUP(A37,marksheet!$A$1:$F$501,2,FALSE)</f>
        <v>98</v>
      </c>
      <c r="G37" s="18">
        <f>VLOOKUP(A37,marksheet!$A$1:$F$501,3,FALSE)</f>
        <v>63</v>
      </c>
      <c r="H37" s="19">
        <f t="array" ref="H37">INDEX(marksheet!$D:$D,MATCH(A37,marksheet!$A:$A,0))</f>
        <v>41</v>
      </c>
      <c r="I37" s="19">
        <f>VLOOKUP(A37,marksheet!$A$1:$F$501,5,FALSE)</f>
        <v>74</v>
      </c>
      <c r="J37" s="18">
        <f>VLOOKUP(A37,marksheet!$A$1:$F$501,6,FALSE)</f>
        <v>34</v>
      </c>
      <c r="K37" s="6">
        <f t="shared" si="0"/>
        <v>310</v>
      </c>
      <c r="L37" s="6" t="str">
        <f t="shared" si="1"/>
        <v>Pass</v>
      </c>
      <c r="M37" s="6" t="str">
        <f t="shared" si="2"/>
        <v>Yes</v>
      </c>
      <c r="N37" t="str">
        <f t="shared" si="3"/>
        <v>D</v>
      </c>
    </row>
    <row r="38" customHeight="1" spans="1:14">
      <c r="A38" s="17">
        <v>37</v>
      </c>
      <c r="B38" s="17" t="s">
        <v>52</v>
      </c>
      <c r="C38" s="17">
        <v>11</v>
      </c>
      <c r="D38" s="17" t="s">
        <v>15</v>
      </c>
      <c r="E38" s="18" t="str">
        <f>VLOOKUP(A38,'Class Information'!$A$2:$B$501,2,FALSE)</f>
        <v>10th</v>
      </c>
      <c r="F38" s="18">
        <f>VLOOKUP(A38,marksheet!$A$1:$F$501,2,FALSE)</f>
        <v>39</v>
      </c>
      <c r="G38" s="18">
        <f>VLOOKUP(A38,marksheet!$A$1:$F$501,3,FALSE)</f>
        <v>77</v>
      </c>
      <c r="H38" s="19">
        <f t="array" ref="H38">INDEX(marksheet!$D:$D,MATCH(A38,marksheet!$A:$A,0))</f>
        <v>78</v>
      </c>
      <c r="I38" s="19">
        <f>VLOOKUP(A38,marksheet!$A$1:$F$501,5,FALSE)</f>
        <v>30</v>
      </c>
      <c r="J38" s="18">
        <f>VLOOKUP(A38,marksheet!$A$1:$F$501,6,FALSE)</f>
        <v>63</v>
      </c>
      <c r="K38" s="6">
        <f t="shared" si="0"/>
        <v>287</v>
      </c>
      <c r="L38" s="6" t="str">
        <f t="shared" si="1"/>
        <v>Pass</v>
      </c>
      <c r="M38" s="6" t="str">
        <f t="shared" si="2"/>
        <v>No</v>
      </c>
      <c r="N38" t="str">
        <f t="shared" si="3"/>
        <v>E</v>
      </c>
    </row>
    <row r="39" customHeight="1" spans="1:14">
      <c r="A39" s="17">
        <v>38</v>
      </c>
      <c r="B39" s="17" t="s">
        <v>53</v>
      </c>
      <c r="C39" s="17">
        <v>14</v>
      </c>
      <c r="D39" s="17" t="s">
        <v>21</v>
      </c>
      <c r="E39" s="18" t="str">
        <f>VLOOKUP(A39,'Class Information'!$A$2:$B$501,2,FALSE)</f>
        <v>10th</v>
      </c>
      <c r="F39" s="18">
        <f>VLOOKUP(A39,marksheet!$A$1:$F$501,2,FALSE)</f>
        <v>89</v>
      </c>
      <c r="G39" s="18">
        <f>VLOOKUP(A39,marksheet!$A$1:$F$501,3,FALSE)</f>
        <v>83</v>
      </c>
      <c r="H39" s="19">
        <f t="array" ref="H39">INDEX(marksheet!$D:$D,MATCH(A39,marksheet!$A:$A,0))</f>
        <v>84</v>
      </c>
      <c r="I39" s="19">
        <f>VLOOKUP(A39,marksheet!$A$1:$F$501,5,FALSE)</f>
        <v>40</v>
      </c>
      <c r="J39" s="18">
        <f>VLOOKUP(A39,marksheet!$A$1:$F$501,6,FALSE)</f>
        <v>82</v>
      </c>
      <c r="K39" s="6">
        <f t="shared" si="0"/>
        <v>378</v>
      </c>
      <c r="L39" s="6" t="str">
        <f t="shared" si="1"/>
        <v>Pass</v>
      </c>
      <c r="M39" s="6" t="str">
        <f t="shared" si="2"/>
        <v>Yes</v>
      </c>
      <c r="N39" t="str">
        <f t="shared" si="3"/>
        <v>C</v>
      </c>
    </row>
    <row r="40" customHeight="1" spans="1:14">
      <c r="A40" s="17">
        <v>39</v>
      </c>
      <c r="B40" s="17" t="s">
        <v>54</v>
      </c>
      <c r="C40" s="17">
        <v>12</v>
      </c>
      <c r="D40" s="17" t="s">
        <v>15</v>
      </c>
      <c r="E40" s="18" t="str">
        <f>VLOOKUP(A40,'Class Information'!$A$2:$B$501,2,FALSE)</f>
        <v>9th</v>
      </c>
      <c r="F40" s="18">
        <f>VLOOKUP(A40,marksheet!$A$1:$F$501,2,FALSE)</f>
        <v>42</v>
      </c>
      <c r="G40" s="18">
        <f>VLOOKUP(A40,marksheet!$A$1:$F$501,3,FALSE)</f>
        <v>58</v>
      </c>
      <c r="H40" s="19">
        <f t="array" ref="H40">INDEX(marksheet!$D:$D,MATCH(A40,marksheet!$A:$A,0))</f>
        <v>44</v>
      </c>
      <c r="I40" s="19">
        <f>VLOOKUP(A40,marksheet!$A$1:$F$501,5,FALSE)</f>
        <v>83</v>
      </c>
      <c r="J40" s="18">
        <f>VLOOKUP(A40,marksheet!$A$1:$F$501,6,FALSE)</f>
        <v>45</v>
      </c>
      <c r="K40" s="6">
        <f t="shared" si="0"/>
        <v>272</v>
      </c>
      <c r="L40" s="6" t="str">
        <f t="shared" si="1"/>
        <v>Pass</v>
      </c>
      <c r="M40" s="6" t="str">
        <f t="shared" si="2"/>
        <v>No</v>
      </c>
      <c r="N40" t="str">
        <f t="shared" si="3"/>
        <v>E</v>
      </c>
    </row>
    <row r="41" customHeight="1" spans="1:14">
      <c r="A41" s="17">
        <v>40</v>
      </c>
      <c r="B41" s="17" t="s">
        <v>55</v>
      </c>
      <c r="C41" s="17">
        <v>12</v>
      </c>
      <c r="D41" s="17" t="s">
        <v>15</v>
      </c>
      <c r="E41" s="18" t="str">
        <f>VLOOKUP(A41,'Class Information'!$A$2:$B$501,2,FALSE)</f>
        <v>9th</v>
      </c>
      <c r="F41" s="18">
        <f>VLOOKUP(A41,marksheet!$A$1:$F$501,2,FALSE)</f>
        <v>77</v>
      </c>
      <c r="G41" s="18">
        <f>VLOOKUP(A41,marksheet!$A$1:$F$501,3,FALSE)</f>
        <v>64</v>
      </c>
      <c r="H41" s="19">
        <f t="array" ref="H41">INDEX(marksheet!$D:$D,MATCH(A41,marksheet!$A:$A,0))</f>
        <v>62</v>
      </c>
      <c r="I41" s="19">
        <f>VLOOKUP(A41,marksheet!$A$1:$F$501,5,FALSE)</f>
        <v>41</v>
      </c>
      <c r="J41" s="18">
        <f>VLOOKUP(A41,marksheet!$A$1:$F$501,6,FALSE)</f>
        <v>64</v>
      </c>
      <c r="K41" s="6">
        <f t="shared" si="0"/>
        <v>308</v>
      </c>
      <c r="L41" s="6" t="str">
        <f t="shared" si="1"/>
        <v>Pass</v>
      </c>
      <c r="M41" s="6" t="str">
        <f t="shared" si="2"/>
        <v>Yes</v>
      </c>
      <c r="N41" t="str">
        <f t="shared" si="3"/>
        <v>D</v>
      </c>
    </row>
    <row r="42" customHeight="1" spans="1:14">
      <c r="A42" s="17">
        <v>41</v>
      </c>
      <c r="B42" s="17" t="s">
        <v>56</v>
      </c>
      <c r="C42" s="17">
        <v>15</v>
      </c>
      <c r="D42" s="17" t="s">
        <v>21</v>
      </c>
      <c r="E42" s="18" t="str">
        <f>VLOOKUP(A42,'Class Information'!$A$2:$B$501,2,FALSE)</f>
        <v>8th</v>
      </c>
      <c r="F42" s="18">
        <f>VLOOKUP(A42,marksheet!$A$1:$F$501,2,FALSE)</f>
        <v>68</v>
      </c>
      <c r="G42" s="18">
        <f>VLOOKUP(A42,marksheet!$A$1:$F$501,3,FALSE)</f>
        <v>89</v>
      </c>
      <c r="H42" s="19">
        <f t="array" ref="H42">INDEX(marksheet!$D:$D,MATCH(A42,marksheet!$A:$A,0))</f>
        <v>49</v>
      </c>
      <c r="I42" s="19">
        <f>VLOOKUP(A42,marksheet!$A$1:$F$501,5,FALSE)</f>
        <v>46</v>
      </c>
      <c r="J42" s="18">
        <f>VLOOKUP(A42,marksheet!$A$1:$F$501,6,FALSE)</f>
        <v>49</v>
      </c>
      <c r="K42" s="6">
        <f t="shared" si="0"/>
        <v>301</v>
      </c>
      <c r="L42" s="6" t="str">
        <f t="shared" si="1"/>
        <v>Pass</v>
      </c>
      <c r="M42" s="6" t="str">
        <f t="shared" si="2"/>
        <v>Yes</v>
      </c>
      <c r="N42" t="str">
        <f t="shared" si="3"/>
        <v>D</v>
      </c>
    </row>
    <row r="43" customHeight="1" spans="1:14">
      <c r="A43" s="17">
        <v>42</v>
      </c>
      <c r="B43" s="17" t="s">
        <v>57</v>
      </c>
      <c r="C43" s="17">
        <v>10</v>
      </c>
      <c r="D43" s="17" t="s">
        <v>15</v>
      </c>
      <c r="E43" s="18" t="str">
        <f>VLOOKUP(A43,'Class Information'!$A$2:$B$501,2,FALSE)</f>
        <v>8th</v>
      </c>
      <c r="F43" s="18">
        <f>VLOOKUP(A43,marksheet!$A$1:$F$501,2,FALSE)</f>
        <v>77</v>
      </c>
      <c r="G43" s="18">
        <f>VLOOKUP(A43,marksheet!$A$1:$F$501,3,FALSE)</f>
        <v>37</v>
      </c>
      <c r="H43" s="19">
        <f t="array" ref="H43">INDEX(marksheet!$D:$D,MATCH(A43,marksheet!$A:$A,0))</f>
        <v>59</v>
      </c>
      <c r="I43" s="19">
        <f>VLOOKUP(A43,marksheet!$A$1:$F$501,5,FALSE)</f>
        <v>59</v>
      </c>
      <c r="J43" s="18">
        <f>VLOOKUP(A43,marksheet!$A$1:$F$501,6,FALSE)</f>
        <v>38</v>
      </c>
      <c r="K43" s="6">
        <f t="shared" si="0"/>
        <v>270</v>
      </c>
      <c r="L43" s="6" t="str">
        <f t="shared" si="1"/>
        <v>Pass</v>
      </c>
      <c r="M43" s="6" t="str">
        <f t="shared" si="2"/>
        <v>No</v>
      </c>
      <c r="N43" t="str">
        <f t="shared" si="3"/>
        <v>E</v>
      </c>
    </row>
    <row r="44" customHeight="1" spans="1:14">
      <c r="A44" s="17">
        <v>43</v>
      </c>
      <c r="B44" s="17" t="s">
        <v>58</v>
      </c>
      <c r="C44" s="17">
        <v>13</v>
      </c>
      <c r="D44" s="17" t="s">
        <v>21</v>
      </c>
      <c r="E44" s="18" t="str">
        <f>VLOOKUP(A44,'Class Information'!$A$2:$B$501,2,FALSE)</f>
        <v>9th</v>
      </c>
      <c r="F44" s="18">
        <f>VLOOKUP(A44,marksheet!$A$1:$F$501,2,FALSE)</f>
        <v>79</v>
      </c>
      <c r="G44" s="18">
        <f>VLOOKUP(A44,marksheet!$A$1:$F$501,3,FALSE)</f>
        <v>84</v>
      </c>
      <c r="H44" s="19">
        <f t="array" ref="H44">INDEX(marksheet!$D:$D,MATCH(A44,marksheet!$A:$A,0))</f>
        <v>48</v>
      </c>
      <c r="I44" s="19">
        <f>VLOOKUP(A44,marksheet!$A$1:$F$501,5,FALSE)</f>
        <v>47</v>
      </c>
      <c r="J44" s="18">
        <f>VLOOKUP(A44,marksheet!$A$1:$F$501,6,FALSE)</f>
        <v>81</v>
      </c>
      <c r="K44" s="6">
        <f t="shared" si="0"/>
        <v>339</v>
      </c>
      <c r="L44" s="6" t="str">
        <f t="shared" si="1"/>
        <v>Pass</v>
      </c>
      <c r="M44" s="6" t="str">
        <f t="shared" si="2"/>
        <v>Yes</v>
      </c>
      <c r="N44" t="str">
        <f t="shared" si="3"/>
        <v>D</v>
      </c>
    </row>
    <row r="45" customHeight="1" spans="1:14">
      <c r="A45" s="17">
        <v>44</v>
      </c>
      <c r="B45" s="17" t="s">
        <v>59</v>
      </c>
      <c r="C45" s="17">
        <v>14</v>
      </c>
      <c r="D45" s="17" t="s">
        <v>15</v>
      </c>
      <c r="E45" s="18" t="str">
        <f>VLOOKUP(A45,'Class Information'!$A$2:$B$501,2,FALSE)</f>
        <v>10th</v>
      </c>
      <c r="F45" s="18">
        <f>VLOOKUP(A45,marksheet!$A$1:$F$501,2,FALSE)</f>
        <v>62</v>
      </c>
      <c r="G45" s="18">
        <f>VLOOKUP(A45,marksheet!$A$1:$F$501,3,FALSE)</f>
        <v>72</v>
      </c>
      <c r="H45" s="19">
        <f t="array" ref="H45">INDEX(marksheet!$D:$D,MATCH(A45,marksheet!$A:$A,0))</f>
        <v>65</v>
      </c>
      <c r="I45" s="19">
        <f>VLOOKUP(A45,marksheet!$A$1:$F$501,5,FALSE)</f>
        <v>81</v>
      </c>
      <c r="J45" s="18">
        <f>VLOOKUP(A45,marksheet!$A$1:$F$501,6,FALSE)</f>
        <v>65</v>
      </c>
      <c r="K45" s="6">
        <f t="shared" si="0"/>
        <v>345</v>
      </c>
      <c r="L45" s="6" t="str">
        <f t="shared" si="1"/>
        <v>Pass</v>
      </c>
      <c r="M45" s="6" t="str">
        <f t="shared" si="2"/>
        <v>Yes</v>
      </c>
      <c r="N45" t="str">
        <f t="shared" si="3"/>
        <v>D</v>
      </c>
    </row>
    <row r="46" customHeight="1" spans="1:14">
      <c r="A46" s="17">
        <v>45</v>
      </c>
      <c r="B46" s="17" t="s">
        <v>60</v>
      </c>
      <c r="C46" s="17">
        <v>14</v>
      </c>
      <c r="D46" s="17" t="s">
        <v>15</v>
      </c>
      <c r="E46" s="18" t="str">
        <f>VLOOKUP(A46,'Class Information'!$A$2:$B$501,2,FALSE)</f>
        <v>8th</v>
      </c>
      <c r="F46" s="18">
        <f>VLOOKUP(A46,marksheet!$A$1:$F$501,2,FALSE)</f>
        <v>72</v>
      </c>
      <c r="G46" s="18">
        <f>VLOOKUP(A46,marksheet!$A$1:$F$501,3,FALSE)</f>
        <v>92</v>
      </c>
      <c r="H46" s="19">
        <f t="array" ref="H46">INDEX(marksheet!$D:$D,MATCH(A46,marksheet!$A:$A,0))</f>
        <v>57</v>
      </c>
      <c r="I46" s="19">
        <f>VLOOKUP(A46,marksheet!$A$1:$F$501,5,FALSE)</f>
        <v>80</v>
      </c>
      <c r="J46" s="18">
        <f>VLOOKUP(A46,marksheet!$A$1:$F$501,6,FALSE)</f>
        <v>83</v>
      </c>
      <c r="K46" s="6">
        <f t="shared" si="0"/>
        <v>384</v>
      </c>
      <c r="L46" s="6" t="str">
        <f t="shared" si="1"/>
        <v>Pass</v>
      </c>
      <c r="M46" s="6" t="str">
        <f t="shared" si="2"/>
        <v>Yes</v>
      </c>
      <c r="N46" t="str">
        <f t="shared" si="3"/>
        <v>C</v>
      </c>
    </row>
    <row r="47" customHeight="1" spans="1:14">
      <c r="A47" s="17">
        <v>46</v>
      </c>
      <c r="B47" s="17" t="s">
        <v>61</v>
      </c>
      <c r="C47" s="17">
        <v>15</v>
      </c>
      <c r="D47" s="17" t="s">
        <v>21</v>
      </c>
      <c r="E47" s="18" t="str">
        <f>VLOOKUP(A47,'Class Information'!$A$2:$B$501,2,FALSE)</f>
        <v>10th</v>
      </c>
      <c r="F47" s="18">
        <f>VLOOKUP(A47,marksheet!$A$1:$F$501,2,FALSE)</f>
        <v>46</v>
      </c>
      <c r="G47" s="18">
        <f>VLOOKUP(A47,marksheet!$A$1:$F$501,3,FALSE)</f>
        <v>62</v>
      </c>
      <c r="H47" s="19">
        <f t="array" ref="H47">INDEX(marksheet!$D:$D,MATCH(A47,marksheet!$A:$A,0))</f>
        <v>42</v>
      </c>
      <c r="I47" s="19">
        <f>VLOOKUP(A47,marksheet!$A$1:$F$501,5,FALSE)</f>
        <v>82</v>
      </c>
      <c r="J47" s="18">
        <f>VLOOKUP(A47,marksheet!$A$1:$F$501,6,FALSE)</f>
        <v>53</v>
      </c>
      <c r="K47" s="6">
        <f t="shared" si="0"/>
        <v>285</v>
      </c>
      <c r="L47" s="6" t="str">
        <f t="shared" si="1"/>
        <v>Pass</v>
      </c>
      <c r="M47" s="6" t="str">
        <f t="shared" si="2"/>
        <v>Yes</v>
      </c>
      <c r="N47" t="str">
        <f t="shared" si="3"/>
        <v>E</v>
      </c>
    </row>
    <row r="48" customHeight="1" spans="1:14">
      <c r="A48" s="17">
        <v>47</v>
      </c>
      <c r="B48" s="17" t="s">
        <v>62</v>
      </c>
      <c r="C48" s="17">
        <v>12</v>
      </c>
      <c r="D48" s="17" t="s">
        <v>15</v>
      </c>
      <c r="E48" s="18" t="str">
        <f>VLOOKUP(A48,'Class Information'!$A$2:$B$501,2,FALSE)</f>
        <v>10th</v>
      </c>
      <c r="F48" s="18">
        <f>VLOOKUP(A48,marksheet!$A$1:$F$501,2,FALSE)</f>
        <v>35</v>
      </c>
      <c r="G48" s="18">
        <f>VLOOKUP(A48,marksheet!$A$1:$F$501,3,FALSE)</f>
        <v>84</v>
      </c>
      <c r="H48" s="19">
        <f t="array" ref="H48">INDEX(marksheet!$D:$D,MATCH(A48,marksheet!$A:$A,0))</f>
        <v>31</v>
      </c>
      <c r="I48" s="19">
        <f>VLOOKUP(A48,marksheet!$A$1:$F$501,5,FALSE)</f>
        <v>76</v>
      </c>
      <c r="J48" s="18">
        <f>VLOOKUP(A48,marksheet!$A$1:$F$501,6,FALSE)</f>
        <v>58</v>
      </c>
      <c r="K48" s="6">
        <f t="shared" si="0"/>
        <v>284</v>
      </c>
      <c r="L48" s="6" t="str">
        <f t="shared" si="1"/>
        <v>Pass</v>
      </c>
      <c r="M48" s="6" t="str">
        <f t="shared" si="2"/>
        <v>No</v>
      </c>
      <c r="N48" t="str">
        <f t="shared" si="3"/>
        <v>E</v>
      </c>
    </row>
    <row r="49" customHeight="1" spans="1:14">
      <c r="A49" s="17">
        <v>48</v>
      </c>
      <c r="B49" s="17" t="s">
        <v>63</v>
      </c>
      <c r="C49" s="17">
        <v>13</v>
      </c>
      <c r="D49" s="17" t="s">
        <v>21</v>
      </c>
      <c r="E49" s="18" t="str">
        <f>VLOOKUP(A49,'Class Information'!$A$2:$B$501,2,FALSE)</f>
        <v>9th</v>
      </c>
      <c r="F49" s="18">
        <f>VLOOKUP(A49,marksheet!$A$1:$F$501,2,FALSE)</f>
        <v>53</v>
      </c>
      <c r="G49" s="18">
        <f>VLOOKUP(A49,marksheet!$A$1:$F$501,3,FALSE)</f>
        <v>45</v>
      </c>
      <c r="H49" s="19">
        <f t="array" ref="H49">INDEX(marksheet!$D:$D,MATCH(A49,marksheet!$A:$A,0))</f>
        <v>33</v>
      </c>
      <c r="I49" s="19">
        <f>VLOOKUP(A49,marksheet!$A$1:$F$501,5,FALSE)</f>
        <v>59</v>
      </c>
      <c r="J49" s="18">
        <f>VLOOKUP(A49,marksheet!$A$1:$F$501,6,FALSE)</f>
        <v>57</v>
      </c>
      <c r="K49" s="6">
        <f t="shared" si="0"/>
        <v>247</v>
      </c>
      <c r="L49" s="6" t="str">
        <f t="shared" si="1"/>
        <v>Pass</v>
      </c>
      <c r="M49" s="6" t="str">
        <f t="shared" si="2"/>
        <v>Yes</v>
      </c>
      <c r="N49" t="str">
        <f t="shared" si="3"/>
        <v>F</v>
      </c>
    </row>
    <row r="50" customHeight="1" spans="1:14">
      <c r="A50" s="17">
        <v>49</v>
      </c>
      <c r="B50" s="17" t="s">
        <v>64</v>
      </c>
      <c r="C50" s="17">
        <v>13</v>
      </c>
      <c r="D50" s="17" t="s">
        <v>15</v>
      </c>
      <c r="E50" s="18" t="str">
        <f>VLOOKUP(A50,'Class Information'!$A$2:$B$501,2,FALSE)</f>
        <v>10th</v>
      </c>
      <c r="F50" s="18">
        <f>VLOOKUP(A50,marksheet!$A$1:$F$501,2,FALSE)</f>
        <v>49</v>
      </c>
      <c r="G50" s="18">
        <f>VLOOKUP(A50,marksheet!$A$1:$F$501,3,FALSE)</f>
        <v>36</v>
      </c>
      <c r="H50" s="19">
        <f t="array" ref="H50">INDEX(marksheet!$D:$D,MATCH(A50,marksheet!$A:$A,0))</f>
        <v>90</v>
      </c>
      <c r="I50" s="19">
        <f>VLOOKUP(A50,marksheet!$A$1:$F$501,5,FALSE)</f>
        <v>90</v>
      </c>
      <c r="J50" s="18">
        <f>VLOOKUP(A50,marksheet!$A$1:$F$501,6,FALSE)</f>
        <v>89</v>
      </c>
      <c r="K50" s="6">
        <f t="shared" si="0"/>
        <v>354</v>
      </c>
      <c r="L50" s="6" t="str">
        <f t="shared" si="1"/>
        <v>Pass</v>
      </c>
      <c r="M50" s="6" t="str">
        <f t="shared" si="2"/>
        <v>No</v>
      </c>
      <c r="N50" t="str">
        <f t="shared" si="3"/>
        <v>C</v>
      </c>
    </row>
    <row r="51" customHeight="1" spans="1:14">
      <c r="A51" s="17">
        <v>50</v>
      </c>
      <c r="B51" s="17" t="s">
        <v>65</v>
      </c>
      <c r="C51" s="17">
        <v>12</v>
      </c>
      <c r="D51" s="17" t="s">
        <v>21</v>
      </c>
      <c r="E51" s="18" t="str">
        <f>VLOOKUP(A51,'Class Information'!$A$2:$B$501,2,FALSE)</f>
        <v>9th</v>
      </c>
      <c r="F51" s="18">
        <f>VLOOKUP(A51,marksheet!$A$1:$F$501,2,FALSE)</f>
        <v>41</v>
      </c>
      <c r="G51" s="18">
        <f>VLOOKUP(A51,marksheet!$A$1:$F$501,3,FALSE)</f>
        <v>43</v>
      </c>
      <c r="H51" s="19">
        <f t="array" ref="H51">INDEX(marksheet!$D:$D,MATCH(A51,marksheet!$A:$A,0))</f>
        <v>53</v>
      </c>
      <c r="I51" s="19">
        <f>VLOOKUP(A51,marksheet!$A$1:$F$501,5,FALSE)</f>
        <v>81</v>
      </c>
      <c r="J51" s="18">
        <f>VLOOKUP(A51,marksheet!$A$1:$F$501,6,FALSE)</f>
        <v>65</v>
      </c>
      <c r="K51" s="6">
        <f t="shared" si="0"/>
        <v>283</v>
      </c>
      <c r="L51" s="6" t="str">
        <f t="shared" si="1"/>
        <v>Pass</v>
      </c>
      <c r="M51" s="6" t="str">
        <f t="shared" si="2"/>
        <v>No</v>
      </c>
      <c r="N51" t="str">
        <f t="shared" si="3"/>
        <v>E</v>
      </c>
    </row>
    <row r="52" customHeight="1" spans="1:14">
      <c r="A52" s="17">
        <v>51</v>
      </c>
      <c r="B52" s="17" t="s">
        <v>66</v>
      </c>
      <c r="C52" s="17">
        <v>16</v>
      </c>
      <c r="D52" s="17" t="s">
        <v>21</v>
      </c>
      <c r="E52" s="18" t="str">
        <f>VLOOKUP(A52,'Class Information'!$A$2:$B$501,2,FALSE)</f>
        <v>10th</v>
      </c>
      <c r="F52" s="18">
        <f>VLOOKUP(A52,marksheet!$A$1:$F$501,2,FALSE)</f>
        <v>73</v>
      </c>
      <c r="G52" s="18">
        <f>VLOOKUP(A52,marksheet!$A$1:$F$501,3,FALSE)</f>
        <v>82</v>
      </c>
      <c r="H52" s="19">
        <f t="array" ref="H52">INDEX(marksheet!$D:$D,MATCH(A52,marksheet!$A:$A,0))</f>
        <v>93</v>
      </c>
      <c r="I52" s="19">
        <f>VLOOKUP(A52,marksheet!$A$1:$F$501,5,FALSE)</f>
        <v>73</v>
      </c>
      <c r="J52" s="18">
        <f>VLOOKUP(A52,marksheet!$A$1:$F$501,6,FALSE)</f>
        <v>97</v>
      </c>
      <c r="K52" s="6">
        <f t="shared" si="0"/>
        <v>418</v>
      </c>
      <c r="L52" s="6" t="str">
        <f t="shared" si="1"/>
        <v>Pass</v>
      </c>
      <c r="M52" s="6" t="str">
        <f t="shared" si="2"/>
        <v>Yes</v>
      </c>
      <c r="N52" t="str">
        <f t="shared" si="3"/>
        <v>B</v>
      </c>
    </row>
    <row r="53" customHeight="1" spans="1:14">
      <c r="A53" s="17">
        <v>52</v>
      </c>
      <c r="B53" s="17" t="s">
        <v>67</v>
      </c>
      <c r="C53" s="17">
        <v>10</v>
      </c>
      <c r="D53" s="17" t="s">
        <v>15</v>
      </c>
      <c r="E53" s="18" t="str">
        <f>VLOOKUP(A53,'Class Information'!$A$2:$B$501,2,FALSE)</f>
        <v>10th</v>
      </c>
      <c r="F53" s="18">
        <f>VLOOKUP(A53,marksheet!$A$1:$F$501,2,FALSE)</f>
        <v>69</v>
      </c>
      <c r="G53" s="18">
        <f>VLOOKUP(A53,marksheet!$A$1:$F$501,3,FALSE)</f>
        <v>45</v>
      </c>
      <c r="H53" s="19">
        <f t="array" ref="H53">INDEX(marksheet!$D:$D,MATCH(A53,marksheet!$A:$A,0))</f>
        <v>44</v>
      </c>
      <c r="I53" s="19">
        <f>VLOOKUP(A53,marksheet!$A$1:$F$501,5,FALSE)</f>
        <v>69</v>
      </c>
      <c r="J53" s="18">
        <f>VLOOKUP(A53,marksheet!$A$1:$F$501,6,FALSE)</f>
        <v>60</v>
      </c>
      <c r="K53" s="6">
        <f t="shared" si="0"/>
        <v>287</v>
      </c>
      <c r="L53" s="6" t="str">
        <f t="shared" si="1"/>
        <v>Pass</v>
      </c>
      <c r="M53" s="6" t="str">
        <f t="shared" si="2"/>
        <v>Yes</v>
      </c>
      <c r="N53" t="str">
        <f t="shared" si="3"/>
        <v>E</v>
      </c>
    </row>
    <row r="54" customHeight="1" spans="1:14">
      <c r="A54" s="17">
        <v>53</v>
      </c>
      <c r="B54" s="17" t="s">
        <v>68</v>
      </c>
      <c r="C54" s="17">
        <v>11</v>
      </c>
      <c r="D54" s="17" t="s">
        <v>15</v>
      </c>
      <c r="E54" s="18" t="str">
        <f>VLOOKUP(A54,'Class Information'!$A$2:$B$501,2,FALSE)</f>
        <v>9th</v>
      </c>
      <c r="F54" s="18">
        <f>VLOOKUP(A54,marksheet!$A$1:$F$501,2,FALSE)</f>
        <v>51</v>
      </c>
      <c r="G54" s="18">
        <f>VLOOKUP(A54,marksheet!$A$1:$F$501,3,FALSE)</f>
        <v>61</v>
      </c>
      <c r="H54" s="19">
        <f t="array" ref="H54">INDEX(marksheet!$D:$D,MATCH(A54,marksheet!$A:$A,0))</f>
        <v>92</v>
      </c>
      <c r="I54" s="19">
        <f>VLOOKUP(A54,marksheet!$A$1:$F$501,5,FALSE)</f>
        <v>43</v>
      </c>
      <c r="J54" s="18">
        <f>VLOOKUP(A54,marksheet!$A$1:$F$501,6,FALSE)</f>
        <v>86</v>
      </c>
      <c r="K54" s="6">
        <f t="shared" si="0"/>
        <v>333</v>
      </c>
      <c r="L54" s="6" t="str">
        <f t="shared" si="1"/>
        <v>Pass</v>
      </c>
      <c r="M54" s="6" t="str">
        <f t="shared" si="2"/>
        <v>Yes</v>
      </c>
      <c r="N54" t="str">
        <f t="shared" si="3"/>
        <v>D</v>
      </c>
    </row>
    <row r="55" customHeight="1" spans="1:14">
      <c r="A55" s="17">
        <v>54</v>
      </c>
      <c r="B55" s="17" t="s">
        <v>69</v>
      </c>
      <c r="C55" s="17">
        <v>15</v>
      </c>
      <c r="D55" s="17" t="s">
        <v>21</v>
      </c>
      <c r="E55" s="18" t="str">
        <f>VLOOKUP(A55,'Class Information'!$A$2:$B$501,2,FALSE)</f>
        <v>10th</v>
      </c>
      <c r="F55" s="18">
        <f>VLOOKUP(A55,marksheet!$A$1:$F$501,2,FALSE)</f>
        <v>96</v>
      </c>
      <c r="G55" s="18">
        <f>VLOOKUP(A55,marksheet!$A$1:$F$501,3,FALSE)</f>
        <v>50</v>
      </c>
      <c r="H55" s="19">
        <f t="array" ref="H55">INDEX(marksheet!$D:$D,MATCH(A55,marksheet!$A:$A,0))</f>
        <v>88</v>
      </c>
      <c r="I55" s="19">
        <f>VLOOKUP(A55,marksheet!$A$1:$F$501,5,FALSE)</f>
        <v>38</v>
      </c>
      <c r="J55" s="18">
        <f>VLOOKUP(A55,marksheet!$A$1:$F$501,6,FALSE)</f>
        <v>42</v>
      </c>
      <c r="K55" s="6">
        <f t="shared" si="0"/>
        <v>314</v>
      </c>
      <c r="L55" s="6" t="str">
        <f t="shared" si="1"/>
        <v>Pass</v>
      </c>
      <c r="M55" s="6" t="str">
        <f t="shared" si="2"/>
        <v>Yes</v>
      </c>
      <c r="N55" t="str">
        <f t="shared" si="3"/>
        <v>D</v>
      </c>
    </row>
    <row r="56" customHeight="1" spans="1:14">
      <c r="A56" s="17">
        <v>55</v>
      </c>
      <c r="B56" s="17" t="s">
        <v>70</v>
      </c>
      <c r="C56" s="17">
        <v>10</v>
      </c>
      <c r="D56" s="17" t="s">
        <v>15</v>
      </c>
      <c r="E56" s="18" t="str">
        <f>VLOOKUP(A56,'Class Information'!$A$2:$B$501,2,FALSE)</f>
        <v>10th</v>
      </c>
      <c r="F56" s="18">
        <f>VLOOKUP(A56,marksheet!$A$1:$F$501,2,FALSE)</f>
        <v>96</v>
      </c>
      <c r="G56" s="18">
        <f>VLOOKUP(A56,marksheet!$A$1:$F$501,3,FALSE)</f>
        <v>33</v>
      </c>
      <c r="H56" s="19">
        <f t="array" ref="H56">INDEX(marksheet!$D:$D,MATCH(A56,marksheet!$A:$A,0))</f>
        <v>65</v>
      </c>
      <c r="I56" s="19">
        <f>VLOOKUP(A56,marksheet!$A$1:$F$501,5,FALSE)</f>
        <v>98</v>
      </c>
      <c r="J56" s="18">
        <f>VLOOKUP(A56,marksheet!$A$1:$F$501,6,FALSE)</f>
        <v>77</v>
      </c>
      <c r="K56" s="6">
        <f t="shared" si="0"/>
        <v>369</v>
      </c>
      <c r="L56" s="6" t="str">
        <f t="shared" si="1"/>
        <v>Pass</v>
      </c>
      <c r="M56" s="6" t="str">
        <f t="shared" si="2"/>
        <v>No</v>
      </c>
      <c r="N56" t="str">
        <f t="shared" si="3"/>
        <v>C</v>
      </c>
    </row>
    <row r="57" customHeight="1" spans="1:14">
      <c r="A57" s="17">
        <v>56</v>
      </c>
      <c r="B57" s="17" t="s">
        <v>71</v>
      </c>
      <c r="C57" s="17">
        <v>10</v>
      </c>
      <c r="D57" s="17" t="s">
        <v>21</v>
      </c>
      <c r="E57" s="18" t="str">
        <f>VLOOKUP(A57,'Class Information'!$A$2:$B$501,2,FALSE)</f>
        <v>8th</v>
      </c>
      <c r="F57" s="18">
        <f>VLOOKUP(A57,marksheet!$A$1:$F$501,2,FALSE)</f>
        <v>31</v>
      </c>
      <c r="G57" s="18">
        <f>VLOOKUP(A57,marksheet!$A$1:$F$501,3,FALSE)</f>
        <v>87</v>
      </c>
      <c r="H57" s="19">
        <f t="array" ref="H57">INDEX(marksheet!$D:$D,MATCH(A57,marksheet!$A:$A,0))</f>
        <v>83</v>
      </c>
      <c r="I57" s="19">
        <f>VLOOKUP(A57,marksheet!$A$1:$F$501,5,FALSE)</f>
        <v>91</v>
      </c>
      <c r="J57" s="18">
        <f>VLOOKUP(A57,marksheet!$A$1:$F$501,6,FALSE)</f>
        <v>57</v>
      </c>
      <c r="K57" s="6">
        <f t="shared" si="0"/>
        <v>349</v>
      </c>
      <c r="L57" s="6" t="str">
        <f t="shared" si="1"/>
        <v>Pass</v>
      </c>
      <c r="M57" s="6" t="str">
        <f t="shared" si="2"/>
        <v>No</v>
      </c>
      <c r="N57" t="str">
        <f t="shared" si="3"/>
        <v>D</v>
      </c>
    </row>
    <row r="58" customHeight="1" spans="1:14">
      <c r="A58" s="17">
        <v>57</v>
      </c>
      <c r="B58" s="17" t="s">
        <v>72</v>
      </c>
      <c r="C58" s="17">
        <v>16</v>
      </c>
      <c r="D58" s="17" t="s">
        <v>15</v>
      </c>
      <c r="E58" s="18" t="str">
        <f>VLOOKUP(A58,'Class Information'!$A$2:$B$501,2,FALSE)</f>
        <v>10th</v>
      </c>
      <c r="F58" s="18">
        <f>VLOOKUP(A58,marksheet!$A$1:$F$501,2,FALSE)</f>
        <v>64</v>
      </c>
      <c r="G58" s="18">
        <f>VLOOKUP(A58,marksheet!$A$1:$F$501,3,FALSE)</f>
        <v>50</v>
      </c>
      <c r="H58" s="19">
        <f t="array" ref="H58">INDEX(marksheet!$D:$D,MATCH(A58,marksheet!$A:$A,0))</f>
        <v>86</v>
      </c>
      <c r="I58" s="19">
        <f>VLOOKUP(A58,marksheet!$A$1:$F$501,5,FALSE)</f>
        <v>64</v>
      </c>
      <c r="J58" s="18">
        <f>VLOOKUP(A58,marksheet!$A$1:$F$501,6,FALSE)</f>
        <v>46</v>
      </c>
      <c r="K58" s="6">
        <f t="shared" si="0"/>
        <v>310</v>
      </c>
      <c r="L58" s="6" t="str">
        <f t="shared" si="1"/>
        <v>Pass</v>
      </c>
      <c r="M58" s="6" t="str">
        <f t="shared" si="2"/>
        <v>Yes</v>
      </c>
      <c r="N58" t="str">
        <f t="shared" si="3"/>
        <v>D</v>
      </c>
    </row>
    <row r="59" customHeight="1" spans="1:14">
      <c r="A59" s="17">
        <v>58</v>
      </c>
      <c r="B59" s="17" t="s">
        <v>73</v>
      </c>
      <c r="C59" s="17">
        <v>11</v>
      </c>
      <c r="D59" s="17" t="s">
        <v>21</v>
      </c>
      <c r="E59" s="18" t="str">
        <f>VLOOKUP(A59,'Class Information'!$A$2:$B$501,2,FALSE)</f>
        <v>9th</v>
      </c>
      <c r="F59" s="18">
        <f>VLOOKUP(A59,marksheet!$A$1:$F$501,2,FALSE)</f>
        <v>70</v>
      </c>
      <c r="G59" s="18">
        <f>VLOOKUP(A59,marksheet!$A$1:$F$501,3,FALSE)</f>
        <v>59</v>
      </c>
      <c r="H59" s="19">
        <f t="array" ref="H59">INDEX(marksheet!$D:$D,MATCH(A59,marksheet!$A:$A,0))</f>
        <v>73</v>
      </c>
      <c r="I59" s="19">
        <f>VLOOKUP(A59,marksheet!$A$1:$F$501,5,FALSE)</f>
        <v>82</v>
      </c>
      <c r="J59" s="18">
        <f>VLOOKUP(A59,marksheet!$A$1:$F$501,6,FALSE)</f>
        <v>54</v>
      </c>
      <c r="K59" s="6">
        <f t="shared" si="0"/>
        <v>338</v>
      </c>
      <c r="L59" s="6" t="str">
        <f t="shared" si="1"/>
        <v>Pass</v>
      </c>
      <c r="M59" s="6" t="str">
        <f t="shared" si="2"/>
        <v>Yes</v>
      </c>
      <c r="N59" t="str">
        <f t="shared" si="3"/>
        <v>D</v>
      </c>
    </row>
    <row r="60" customHeight="1" spans="1:14">
      <c r="A60" s="17">
        <v>59</v>
      </c>
      <c r="B60" s="17" t="s">
        <v>74</v>
      </c>
      <c r="C60" s="17">
        <v>15</v>
      </c>
      <c r="D60" s="17" t="s">
        <v>21</v>
      </c>
      <c r="E60" s="18" t="str">
        <f>VLOOKUP(A60,'Class Information'!$A$2:$B$501,2,FALSE)</f>
        <v>10th</v>
      </c>
      <c r="F60" s="18">
        <f>VLOOKUP(A60,marksheet!$A$1:$F$501,2,FALSE)</f>
        <v>92</v>
      </c>
      <c r="G60" s="18">
        <f>VLOOKUP(A60,marksheet!$A$1:$F$501,3,FALSE)</f>
        <v>55</v>
      </c>
      <c r="H60" s="19">
        <f t="array" ref="H60">INDEX(marksheet!$D:$D,MATCH(A60,marksheet!$A:$A,0))</f>
        <v>72</v>
      </c>
      <c r="I60" s="19">
        <f>VLOOKUP(A60,marksheet!$A$1:$F$501,5,FALSE)</f>
        <v>33</v>
      </c>
      <c r="J60" s="18">
        <f>VLOOKUP(A60,marksheet!$A$1:$F$501,6,FALSE)</f>
        <v>47</v>
      </c>
      <c r="K60" s="6">
        <f t="shared" si="0"/>
        <v>299</v>
      </c>
      <c r="L60" s="6" t="str">
        <f t="shared" si="1"/>
        <v>Pass</v>
      </c>
      <c r="M60" s="6" t="str">
        <f t="shared" si="2"/>
        <v>Yes</v>
      </c>
      <c r="N60" t="str">
        <f t="shared" si="3"/>
        <v>E</v>
      </c>
    </row>
    <row r="61" customHeight="1" spans="1:14">
      <c r="A61" s="17">
        <v>60</v>
      </c>
      <c r="B61" s="17" t="s">
        <v>75</v>
      </c>
      <c r="C61" s="17">
        <v>10</v>
      </c>
      <c r="D61" s="17" t="s">
        <v>21</v>
      </c>
      <c r="E61" s="18" t="str">
        <f>VLOOKUP(A61,'Class Information'!$A$2:$B$501,2,FALSE)</f>
        <v>9th</v>
      </c>
      <c r="F61" s="18">
        <f>VLOOKUP(A61,marksheet!$A$1:$F$501,2,FALSE)</f>
        <v>64</v>
      </c>
      <c r="G61" s="18">
        <f>VLOOKUP(A61,marksheet!$A$1:$F$501,3,FALSE)</f>
        <v>30</v>
      </c>
      <c r="H61" s="19">
        <f t="array" ref="H61">INDEX(marksheet!$D:$D,MATCH(A61,marksheet!$A:$A,0))</f>
        <v>50</v>
      </c>
      <c r="I61" s="19">
        <f>VLOOKUP(A61,marksheet!$A$1:$F$501,5,FALSE)</f>
        <v>86</v>
      </c>
      <c r="J61" s="18">
        <f>VLOOKUP(A61,marksheet!$A$1:$F$501,6,FALSE)</f>
        <v>38</v>
      </c>
      <c r="K61" s="6">
        <f t="shared" si="0"/>
        <v>268</v>
      </c>
      <c r="L61" s="6" t="str">
        <f t="shared" si="1"/>
        <v>Pass</v>
      </c>
      <c r="M61" s="6" t="str">
        <f t="shared" si="2"/>
        <v>No</v>
      </c>
      <c r="N61" t="str">
        <f t="shared" si="3"/>
        <v>E</v>
      </c>
    </row>
    <row r="62" customHeight="1" spans="1:14">
      <c r="A62" s="17">
        <v>61</v>
      </c>
      <c r="B62" s="17" t="s">
        <v>76</v>
      </c>
      <c r="C62" s="17">
        <v>10</v>
      </c>
      <c r="D62" s="17" t="s">
        <v>21</v>
      </c>
      <c r="E62" s="18" t="str">
        <f>VLOOKUP(A62,'Class Information'!$A$2:$B$501,2,FALSE)</f>
        <v>9th</v>
      </c>
      <c r="F62" s="18">
        <f>VLOOKUP(A62,marksheet!$A$1:$F$501,2,FALSE)</f>
        <v>86</v>
      </c>
      <c r="G62" s="18">
        <f>VLOOKUP(A62,marksheet!$A$1:$F$501,3,FALSE)</f>
        <v>89</v>
      </c>
      <c r="H62" s="19">
        <f t="array" ref="H62">INDEX(marksheet!$D:$D,MATCH(A62,marksheet!$A:$A,0))</f>
        <v>34</v>
      </c>
      <c r="I62" s="19">
        <f>VLOOKUP(A62,marksheet!$A$1:$F$501,5,FALSE)</f>
        <v>79</v>
      </c>
      <c r="J62" s="18">
        <f>VLOOKUP(A62,marksheet!$A$1:$F$501,6,FALSE)</f>
        <v>39</v>
      </c>
      <c r="K62" s="6">
        <f t="shared" si="0"/>
        <v>327</v>
      </c>
      <c r="L62" s="6" t="str">
        <f t="shared" si="1"/>
        <v>Pass</v>
      </c>
      <c r="M62" s="6" t="str">
        <f t="shared" si="2"/>
        <v>Yes</v>
      </c>
      <c r="N62" t="str">
        <f t="shared" si="3"/>
        <v>D</v>
      </c>
    </row>
    <row r="63" customHeight="1" spans="1:14">
      <c r="A63" s="17">
        <v>62</v>
      </c>
      <c r="B63" s="17" t="s">
        <v>77</v>
      </c>
      <c r="C63" s="17">
        <v>12</v>
      </c>
      <c r="D63" s="17" t="s">
        <v>21</v>
      </c>
      <c r="E63" s="18" t="str">
        <f>VLOOKUP(A63,'Class Information'!$A$2:$B$501,2,FALSE)</f>
        <v>10th</v>
      </c>
      <c r="F63" s="18">
        <f>VLOOKUP(A63,marksheet!$A$1:$F$501,2,FALSE)</f>
        <v>54</v>
      </c>
      <c r="G63" s="18">
        <f>VLOOKUP(A63,marksheet!$A$1:$F$501,3,FALSE)</f>
        <v>86</v>
      </c>
      <c r="H63" s="19">
        <f t="array" ref="H63">INDEX(marksheet!$D:$D,MATCH(A63,marksheet!$A:$A,0))</f>
        <v>68</v>
      </c>
      <c r="I63" s="19">
        <f>VLOOKUP(A63,marksheet!$A$1:$F$501,5,FALSE)</f>
        <v>62</v>
      </c>
      <c r="J63" s="18">
        <f>VLOOKUP(A63,marksheet!$A$1:$F$501,6,FALSE)</f>
        <v>88</v>
      </c>
      <c r="K63" s="6">
        <f t="shared" si="0"/>
        <v>358</v>
      </c>
      <c r="L63" s="6" t="str">
        <f t="shared" si="1"/>
        <v>Pass</v>
      </c>
      <c r="M63" s="6" t="str">
        <f t="shared" si="2"/>
        <v>Yes</v>
      </c>
      <c r="N63" t="str">
        <f t="shared" si="3"/>
        <v>C</v>
      </c>
    </row>
    <row r="64" customHeight="1" spans="1:14">
      <c r="A64" s="17">
        <v>63</v>
      </c>
      <c r="B64" s="17" t="s">
        <v>78</v>
      </c>
      <c r="C64" s="17">
        <v>15</v>
      </c>
      <c r="D64" s="17" t="s">
        <v>21</v>
      </c>
      <c r="E64" s="18" t="str">
        <f>VLOOKUP(A64,'Class Information'!$A$2:$B$501,2,FALSE)</f>
        <v>8th</v>
      </c>
      <c r="F64" s="18">
        <f>VLOOKUP(A64,marksheet!$A$1:$F$501,2,FALSE)</f>
        <v>37</v>
      </c>
      <c r="G64" s="18">
        <f>VLOOKUP(A64,marksheet!$A$1:$F$501,3,FALSE)</f>
        <v>45</v>
      </c>
      <c r="H64" s="19">
        <f t="array" ref="H64">INDEX(marksheet!$D:$D,MATCH(A64,marksheet!$A:$A,0))</f>
        <v>30</v>
      </c>
      <c r="I64" s="19">
        <f>VLOOKUP(A64,marksheet!$A$1:$F$501,5,FALSE)</f>
        <v>65</v>
      </c>
      <c r="J64" s="18">
        <f>VLOOKUP(A64,marksheet!$A$1:$F$501,6,FALSE)</f>
        <v>50</v>
      </c>
      <c r="K64" s="6">
        <f t="shared" si="0"/>
        <v>227</v>
      </c>
      <c r="L64" s="6" t="str">
        <f t="shared" si="1"/>
        <v>Pass</v>
      </c>
      <c r="M64" s="6" t="str">
        <f t="shared" si="2"/>
        <v>No</v>
      </c>
      <c r="N64" t="str">
        <f t="shared" si="3"/>
        <v>F</v>
      </c>
    </row>
    <row r="65" customHeight="1" spans="1:14">
      <c r="A65" s="17">
        <v>64</v>
      </c>
      <c r="B65" s="17" t="s">
        <v>79</v>
      </c>
      <c r="C65" s="17">
        <v>15</v>
      </c>
      <c r="D65" s="17" t="s">
        <v>15</v>
      </c>
      <c r="E65" s="18" t="str">
        <f>VLOOKUP(A65,'Class Information'!$A$2:$B$501,2,FALSE)</f>
        <v>9th</v>
      </c>
      <c r="F65" s="18">
        <f>VLOOKUP(A65,marksheet!$A$1:$F$501,2,FALSE)</f>
        <v>49</v>
      </c>
      <c r="G65" s="18">
        <f>VLOOKUP(A65,marksheet!$A$1:$F$501,3,FALSE)</f>
        <v>34</v>
      </c>
      <c r="H65" s="19">
        <f t="array" ref="H65">INDEX(marksheet!$D:$D,MATCH(A65,marksheet!$A:$A,0))</f>
        <v>81</v>
      </c>
      <c r="I65" s="19">
        <f>VLOOKUP(A65,marksheet!$A$1:$F$501,5,FALSE)</f>
        <v>54</v>
      </c>
      <c r="J65" s="18">
        <f>VLOOKUP(A65,marksheet!$A$1:$F$501,6,FALSE)</f>
        <v>68</v>
      </c>
      <c r="K65" s="6">
        <f t="shared" si="0"/>
        <v>286</v>
      </c>
      <c r="L65" s="6" t="str">
        <f t="shared" si="1"/>
        <v>Pass</v>
      </c>
      <c r="M65" s="6" t="str">
        <f t="shared" si="2"/>
        <v>No</v>
      </c>
      <c r="N65" t="str">
        <f t="shared" si="3"/>
        <v>E</v>
      </c>
    </row>
    <row r="66" customHeight="1" spans="1:14">
      <c r="A66" s="17">
        <v>65</v>
      </c>
      <c r="B66" s="17" t="s">
        <v>80</v>
      </c>
      <c r="C66" s="17">
        <v>15</v>
      </c>
      <c r="D66" s="17" t="s">
        <v>21</v>
      </c>
      <c r="E66" s="18" t="str">
        <f>VLOOKUP(A66,'Class Information'!$A$2:$B$501,2,FALSE)</f>
        <v>10th</v>
      </c>
      <c r="F66" s="18">
        <f>VLOOKUP(A66,marksheet!$A$1:$F$501,2,FALSE)</f>
        <v>36</v>
      </c>
      <c r="G66" s="18">
        <f>VLOOKUP(A66,marksheet!$A$1:$F$501,3,FALSE)</f>
        <v>86</v>
      </c>
      <c r="H66" s="19">
        <f t="array" ref="H66">INDEX(marksheet!$D:$D,MATCH(A66,marksheet!$A:$A,0))</f>
        <v>69</v>
      </c>
      <c r="I66" s="19">
        <f>VLOOKUP(A66,marksheet!$A$1:$F$501,5,FALSE)</f>
        <v>98</v>
      </c>
      <c r="J66" s="18">
        <f>VLOOKUP(A66,marksheet!$A$1:$F$501,6,FALSE)</f>
        <v>49</v>
      </c>
      <c r="K66" s="6">
        <f t="shared" si="0"/>
        <v>338</v>
      </c>
      <c r="L66" s="6" t="str">
        <f t="shared" si="1"/>
        <v>Pass</v>
      </c>
      <c r="M66" s="6" t="str">
        <f t="shared" si="2"/>
        <v>No</v>
      </c>
      <c r="N66" t="str">
        <f t="shared" si="3"/>
        <v>D</v>
      </c>
    </row>
    <row r="67" customHeight="1" spans="1:14">
      <c r="A67" s="17">
        <v>66</v>
      </c>
      <c r="B67" s="17" t="s">
        <v>81</v>
      </c>
      <c r="C67" s="17">
        <v>10</v>
      </c>
      <c r="D67" s="17" t="s">
        <v>21</v>
      </c>
      <c r="E67" s="18" t="str">
        <f>VLOOKUP(A67,'Class Information'!$A$2:$B$501,2,FALSE)</f>
        <v>9th</v>
      </c>
      <c r="F67" s="18">
        <f>VLOOKUP(A67,marksheet!$A$1:$F$501,2,FALSE)</f>
        <v>97</v>
      </c>
      <c r="G67" s="18">
        <f>VLOOKUP(A67,marksheet!$A$1:$F$501,3,FALSE)</f>
        <v>79</v>
      </c>
      <c r="H67" s="19">
        <f t="array" ref="H67">INDEX(marksheet!$D:$D,MATCH(A67,marksheet!$A:$A,0))</f>
        <v>79</v>
      </c>
      <c r="I67" s="19">
        <f>VLOOKUP(A67,marksheet!$A$1:$F$501,5,FALSE)</f>
        <v>50</v>
      </c>
      <c r="J67" s="18">
        <f>VLOOKUP(A67,marksheet!$A$1:$F$501,6,FALSE)</f>
        <v>77</v>
      </c>
      <c r="K67" s="6">
        <f t="shared" si="0"/>
        <v>382</v>
      </c>
      <c r="L67" s="6" t="str">
        <f t="shared" si="1"/>
        <v>Pass</v>
      </c>
      <c r="M67" s="6" t="str">
        <f t="shared" si="2"/>
        <v>Yes</v>
      </c>
      <c r="N67" t="str">
        <f t="shared" ref="N67:N130" si="4">IF(K67&gt;=450,"A",IF(K67&gt;=400,"B",IF(K67&gt;=350,"C",IF(K67&gt;=300,"D",IF(K67&gt;=250,"E",IF(K67&lt;250,"F"))))))</f>
        <v>C</v>
      </c>
    </row>
    <row r="68" customHeight="1" spans="1:14">
      <c r="A68" s="17">
        <v>67</v>
      </c>
      <c r="B68" s="17" t="s">
        <v>82</v>
      </c>
      <c r="C68" s="17">
        <v>14</v>
      </c>
      <c r="D68" s="17" t="s">
        <v>15</v>
      </c>
      <c r="E68" s="18" t="str">
        <f>VLOOKUP(A68,'Class Information'!$A$2:$B$501,2,FALSE)</f>
        <v>10th</v>
      </c>
      <c r="F68" s="18">
        <f>VLOOKUP(A68,marksheet!$A$1:$F$501,2,FALSE)</f>
        <v>91</v>
      </c>
      <c r="G68" s="18">
        <f>VLOOKUP(A68,marksheet!$A$1:$F$501,3,FALSE)</f>
        <v>58</v>
      </c>
      <c r="H68" s="19">
        <f t="array" ref="H68">INDEX(marksheet!$D:$D,MATCH(A68,marksheet!$A:$A,0))</f>
        <v>71</v>
      </c>
      <c r="I68" s="19">
        <f>VLOOKUP(A68,marksheet!$A$1:$F$501,5,FALSE)</f>
        <v>58</v>
      </c>
      <c r="J68" s="18">
        <f>VLOOKUP(A68,marksheet!$A$1:$F$501,6,FALSE)</f>
        <v>46</v>
      </c>
      <c r="K68" s="6">
        <f t="shared" si="0"/>
        <v>324</v>
      </c>
      <c r="L68" s="6" t="str">
        <f t="shared" si="1"/>
        <v>Pass</v>
      </c>
      <c r="M68" s="6" t="str">
        <f t="shared" si="2"/>
        <v>Yes</v>
      </c>
      <c r="N68" t="str">
        <f t="shared" si="4"/>
        <v>D</v>
      </c>
    </row>
    <row r="69" customHeight="1" spans="1:14">
      <c r="A69" s="17">
        <v>68</v>
      </c>
      <c r="B69" s="17" t="s">
        <v>83</v>
      </c>
      <c r="C69" s="17">
        <v>11</v>
      </c>
      <c r="D69" s="17" t="s">
        <v>15</v>
      </c>
      <c r="E69" s="18" t="str">
        <f>VLOOKUP(A69,'Class Information'!$A$2:$B$501,2,FALSE)</f>
        <v>10th</v>
      </c>
      <c r="F69" s="18">
        <f>VLOOKUP(A69,marksheet!$A$1:$F$501,2,FALSE)</f>
        <v>97</v>
      </c>
      <c r="G69" s="18">
        <f>VLOOKUP(A69,marksheet!$A$1:$F$501,3,FALSE)</f>
        <v>45</v>
      </c>
      <c r="H69" s="19">
        <f t="array" ref="H69">INDEX(marksheet!$D:$D,MATCH(A69,marksheet!$A:$A,0))</f>
        <v>38</v>
      </c>
      <c r="I69" s="19">
        <f>VLOOKUP(A69,marksheet!$A$1:$F$501,5,FALSE)</f>
        <v>97</v>
      </c>
      <c r="J69" s="18">
        <f>VLOOKUP(A69,marksheet!$A$1:$F$501,6,FALSE)</f>
        <v>50</v>
      </c>
      <c r="K69" s="6">
        <f t="shared" si="0"/>
        <v>327</v>
      </c>
      <c r="L69" s="6" t="str">
        <f t="shared" si="1"/>
        <v>Pass</v>
      </c>
      <c r="M69" s="6" t="str">
        <f t="shared" si="2"/>
        <v>Yes</v>
      </c>
      <c r="N69" t="str">
        <f t="shared" si="4"/>
        <v>D</v>
      </c>
    </row>
    <row r="70" customHeight="1" spans="1:14">
      <c r="A70" s="17">
        <v>69</v>
      </c>
      <c r="B70" s="17" t="s">
        <v>84</v>
      </c>
      <c r="C70" s="17">
        <v>15</v>
      </c>
      <c r="D70" s="17" t="s">
        <v>21</v>
      </c>
      <c r="E70" s="18" t="str">
        <f>VLOOKUP(A70,'Class Information'!$A$2:$B$501,2,FALSE)</f>
        <v>9th</v>
      </c>
      <c r="F70" s="18">
        <f>VLOOKUP(A70,marksheet!$A$1:$F$501,2,FALSE)</f>
        <v>90</v>
      </c>
      <c r="G70" s="18">
        <f>VLOOKUP(A70,marksheet!$A$1:$F$501,3,FALSE)</f>
        <v>86</v>
      </c>
      <c r="H70" s="19">
        <f t="array" ref="H70">INDEX(marksheet!$D:$D,MATCH(A70,marksheet!$A:$A,0))</f>
        <v>46</v>
      </c>
      <c r="I70" s="19">
        <f>VLOOKUP(A70,marksheet!$A$1:$F$501,5,FALSE)</f>
        <v>38</v>
      </c>
      <c r="J70" s="18">
        <f>VLOOKUP(A70,marksheet!$A$1:$F$501,6,FALSE)</f>
        <v>92</v>
      </c>
      <c r="K70" s="6">
        <f t="shared" si="0"/>
        <v>352</v>
      </c>
      <c r="L70" s="6" t="str">
        <f t="shared" si="1"/>
        <v>Pass</v>
      </c>
      <c r="M70" s="6" t="str">
        <f t="shared" si="2"/>
        <v>Yes</v>
      </c>
      <c r="N70" t="str">
        <f t="shared" si="4"/>
        <v>C</v>
      </c>
    </row>
    <row r="71" customHeight="1" spans="1:14">
      <c r="A71" s="17">
        <v>70</v>
      </c>
      <c r="B71" s="17" t="s">
        <v>85</v>
      </c>
      <c r="C71" s="17">
        <v>11</v>
      </c>
      <c r="D71" s="17" t="s">
        <v>15</v>
      </c>
      <c r="E71" s="18" t="str">
        <f>VLOOKUP(A71,'Class Information'!$A$2:$B$501,2,FALSE)</f>
        <v>8th</v>
      </c>
      <c r="F71" s="18">
        <f>VLOOKUP(A71,marksheet!$A$1:$F$501,2,FALSE)</f>
        <v>71</v>
      </c>
      <c r="G71" s="18">
        <f>VLOOKUP(A71,marksheet!$A$1:$F$501,3,FALSE)</f>
        <v>33</v>
      </c>
      <c r="H71" s="19">
        <f t="array" ref="H71">INDEX(marksheet!$D:$D,MATCH(A71,marksheet!$A:$A,0))</f>
        <v>91</v>
      </c>
      <c r="I71" s="19">
        <f>VLOOKUP(A71,marksheet!$A$1:$F$501,5,FALSE)</f>
        <v>55</v>
      </c>
      <c r="J71" s="18">
        <f>VLOOKUP(A71,marksheet!$A$1:$F$501,6,FALSE)</f>
        <v>75</v>
      </c>
      <c r="K71" s="6">
        <f t="shared" si="0"/>
        <v>325</v>
      </c>
      <c r="L71" s="6" t="str">
        <f t="shared" si="1"/>
        <v>Pass</v>
      </c>
      <c r="M71" s="6" t="str">
        <f t="shared" si="2"/>
        <v>No</v>
      </c>
      <c r="N71" t="str">
        <f t="shared" si="4"/>
        <v>D</v>
      </c>
    </row>
    <row r="72" customHeight="1" spans="1:14">
      <c r="A72" s="17">
        <v>71</v>
      </c>
      <c r="B72" s="17" t="s">
        <v>86</v>
      </c>
      <c r="C72" s="17">
        <v>14</v>
      </c>
      <c r="D72" s="17" t="s">
        <v>15</v>
      </c>
      <c r="E72" s="18" t="str">
        <f>VLOOKUP(A72,'Class Information'!$A$2:$B$501,2,FALSE)</f>
        <v>8th</v>
      </c>
      <c r="F72" s="18">
        <f>VLOOKUP(A72,marksheet!$A$1:$F$501,2,FALSE)</f>
        <v>70</v>
      </c>
      <c r="G72" s="18">
        <f>VLOOKUP(A72,marksheet!$A$1:$F$501,3,FALSE)</f>
        <v>56</v>
      </c>
      <c r="H72" s="19">
        <f t="array" ref="H72">INDEX(marksheet!$D:$D,MATCH(A72,marksheet!$A:$A,0))</f>
        <v>68</v>
      </c>
      <c r="I72" s="19">
        <f>VLOOKUP(A72,marksheet!$A$1:$F$501,5,FALSE)</f>
        <v>44</v>
      </c>
      <c r="J72" s="18">
        <f>VLOOKUP(A72,marksheet!$A$1:$F$501,6,FALSE)</f>
        <v>48</v>
      </c>
      <c r="K72" s="6">
        <f t="shared" si="0"/>
        <v>286</v>
      </c>
      <c r="L72" s="6" t="str">
        <f t="shared" si="1"/>
        <v>Pass</v>
      </c>
      <c r="M72" s="6" t="str">
        <f t="shared" si="2"/>
        <v>Yes</v>
      </c>
      <c r="N72" t="str">
        <f t="shared" si="4"/>
        <v>E</v>
      </c>
    </row>
    <row r="73" customHeight="1" spans="1:14">
      <c r="A73" s="17">
        <v>72</v>
      </c>
      <c r="B73" s="17" t="s">
        <v>87</v>
      </c>
      <c r="C73" s="17">
        <v>10</v>
      </c>
      <c r="D73" s="17" t="s">
        <v>15</v>
      </c>
      <c r="E73" s="18" t="str">
        <f>VLOOKUP(A73,'Class Information'!$A$2:$B$501,2,FALSE)</f>
        <v>9th</v>
      </c>
      <c r="F73" s="18">
        <f>VLOOKUP(A73,marksheet!$A$1:$F$501,2,FALSE)</f>
        <v>45</v>
      </c>
      <c r="G73" s="18">
        <f>VLOOKUP(A73,marksheet!$A$1:$F$501,3,FALSE)</f>
        <v>73</v>
      </c>
      <c r="H73" s="19">
        <f t="array" ref="H73">INDEX(marksheet!$D:$D,MATCH(A73,marksheet!$A:$A,0))</f>
        <v>67</v>
      </c>
      <c r="I73" s="19">
        <f>VLOOKUP(A73,marksheet!$A$1:$F$501,5,FALSE)</f>
        <v>55</v>
      </c>
      <c r="J73" s="18">
        <f>VLOOKUP(A73,marksheet!$A$1:$F$501,6,FALSE)</f>
        <v>59</v>
      </c>
      <c r="K73" s="6">
        <f t="shared" si="0"/>
        <v>299</v>
      </c>
      <c r="L73" s="6" t="str">
        <f t="shared" si="1"/>
        <v>Pass</v>
      </c>
      <c r="M73" s="6" t="str">
        <f t="shared" si="2"/>
        <v>Yes</v>
      </c>
      <c r="N73" t="str">
        <f t="shared" si="4"/>
        <v>E</v>
      </c>
    </row>
    <row r="74" customHeight="1" spans="1:14">
      <c r="A74" s="17">
        <v>73</v>
      </c>
      <c r="B74" s="17" t="s">
        <v>88</v>
      </c>
      <c r="C74" s="17">
        <v>10</v>
      </c>
      <c r="D74" s="17" t="s">
        <v>15</v>
      </c>
      <c r="E74" s="18" t="str">
        <f>VLOOKUP(A74,'Class Information'!$A$2:$B$501,2,FALSE)</f>
        <v>10th</v>
      </c>
      <c r="F74" s="18">
        <f>VLOOKUP(A74,marksheet!$A$1:$F$501,2,FALSE)</f>
        <v>82</v>
      </c>
      <c r="G74" s="18">
        <f>VLOOKUP(A74,marksheet!$A$1:$F$501,3,FALSE)</f>
        <v>77</v>
      </c>
      <c r="H74" s="19">
        <f t="array" ref="H74">INDEX(marksheet!$D:$D,MATCH(A74,marksheet!$A:$A,0))</f>
        <v>62</v>
      </c>
      <c r="I74" s="19">
        <f>VLOOKUP(A74,marksheet!$A$1:$F$501,5,FALSE)</f>
        <v>84</v>
      </c>
      <c r="J74" s="18">
        <f>VLOOKUP(A74,marksheet!$A$1:$F$501,6,FALSE)</f>
        <v>96</v>
      </c>
      <c r="K74" s="6">
        <f t="shared" si="0"/>
        <v>401</v>
      </c>
      <c r="L74" s="6" t="str">
        <f t="shared" si="1"/>
        <v>Pass</v>
      </c>
      <c r="M74" s="6" t="str">
        <f t="shared" si="2"/>
        <v>Yes</v>
      </c>
      <c r="N74" t="str">
        <f t="shared" si="4"/>
        <v>B</v>
      </c>
    </row>
    <row r="75" customHeight="1" spans="1:14">
      <c r="A75" s="17">
        <v>74</v>
      </c>
      <c r="B75" s="17" t="s">
        <v>89</v>
      </c>
      <c r="C75" s="17">
        <v>15</v>
      </c>
      <c r="D75" s="17" t="s">
        <v>15</v>
      </c>
      <c r="E75" s="18" t="str">
        <f>VLOOKUP(A75,'Class Information'!$A$2:$B$501,2,FALSE)</f>
        <v>8th</v>
      </c>
      <c r="F75" s="18">
        <f>VLOOKUP(A75,marksheet!$A$1:$F$501,2,FALSE)</f>
        <v>78</v>
      </c>
      <c r="G75" s="18">
        <f>VLOOKUP(A75,marksheet!$A$1:$F$501,3,FALSE)</f>
        <v>44</v>
      </c>
      <c r="H75" s="19">
        <f t="array" ref="H75">INDEX(marksheet!$D:$D,MATCH(A75,marksheet!$A:$A,0))</f>
        <v>47</v>
      </c>
      <c r="I75" s="19">
        <f>VLOOKUP(A75,marksheet!$A$1:$F$501,5,FALSE)</f>
        <v>80</v>
      </c>
      <c r="J75" s="18">
        <f>VLOOKUP(A75,marksheet!$A$1:$F$501,6,FALSE)</f>
        <v>82</v>
      </c>
      <c r="K75" s="6">
        <f t="shared" si="0"/>
        <v>331</v>
      </c>
      <c r="L75" s="6" t="str">
        <f t="shared" si="1"/>
        <v>Pass</v>
      </c>
      <c r="M75" s="6" t="str">
        <f t="shared" si="2"/>
        <v>No</v>
      </c>
      <c r="N75" t="str">
        <f t="shared" si="4"/>
        <v>D</v>
      </c>
    </row>
    <row r="76" customHeight="1" spans="1:14">
      <c r="A76" s="17">
        <v>75</v>
      </c>
      <c r="B76" s="17" t="s">
        <v>90</v>
      </c>
      <c r="C76" s="17">
        <v>13</v>
      </c>
      <c r="D76" s="17" t="s">
        <v>21</v>
      </c>
      <c r="E76" s="18" t="str">
        <f>VLOOKUP(A76,'Class Information'!$A$2:$B$501,2,FALSE)</f>
        <v>8th</v>
      </c>
      <c r="F76" s="18">
        <f>VLOOKUP(A76,marksheet!$A$1:$F$501,2,FALSE)</f>
        <v>72</v>
      </c>
      <c r="G76" s="18">
        <f>VLOOKUP(A76,marksheet!$A$1:$F$501,3,FALSE)</f>
        <v>95</v>
      </c>
      <c r="H76" s="19">
        <f t="array" ref="H76">INDEX(marksheet!$D:$D,MATCH(A76,marksheet!$A:$A,0))</f>
        <v>56</v>
      </c>
      <c r="I76" s="19">
        <f>VLOOKUP(A76,marksheet!$A$1:$F$501,5,FALSE)</f>
        <v>70</v>
      </c>
      <c r="J76" s="18">
        <f>VLOOKUP(A76,marksheet!$A$1:$F$501,6,FALSE)</f>
        <v>75</v>
      </c>
      <c r="K76" s="6">
        <f t="shared" si="0"/>
        <v>368</v>
      </c>
      <c r="L76" s="6" t="str">
        <f t="shared" si="1"/>
        <v>Pass</v>
      </c>
      <c r="M76" s="6" t="str">
        <f t="shared" si="2"/>
        <v>Yes</v>
      </c>
      <c r="N76" t="str">
        <f t="shared" si="4"/>
        <v>C</v>
      </c>
    </row>
    <row r="77" customHeight="1" spans="1:14">
      <c r="A77" s="17">
        <v>76</v>
      </c>
      <c r="B77" s="17" t="s">
        <v>91</v>
      </c>
      <c r="C77" s="17">
        <v>13</v>
      </c>
      <c r="D77" s="17" t="s">
        <v>15</v>
      </c>
      <c r="E77" s="18" t="str">
        <f>VLOOKUP(A77,'Class Information'!$A$2:$B$501,2,FALSE)</f>
        <v>9th</v>
      </c>
      <c r="F77" s="18">
        <f>VLOOKUP(A77,marksheet!$A$1:$F$501,2,FALSE)</f>
        <v>59</v>
      </c>
      <c r="G77" s="18">
        <f>VLOOKUP(A77,marksheet!$A$1:$F$501,3,FALSE)</f>
        <v>56</v>
      </c>
      <c r="H77" s="19">
        <f t="array" ref="H77">INDEX(marksheet!$D:$D,MATCH(A77,marksheet!$A:$A,0))</f>
        <v>88</v>
      </c>
      <c r="I77" s="19">
        <f>VLOOKUP(A77,marksheet!$A$1:$F$501,5,FALSE)</f>
        <v>60</v>
      </c>
      <c r="J77" s="18">
        <f>VLOOKUP(A77,marksheet!$A$1:$F$501,6,FALSE)</f>
        <v>92</v>
      </c>
      <c r="K77" s="6">
        <f t="shared" si="0"/>
        <v>355</v>
      </c>
      <c r="L77" s="6" t="str">
        <f t="shared" si="1"/>
        <v>Pass</v>
      </c>
      <c r="M77" s="6" t="str">
        <f t="shared" si="2"/>
        <v>Yes</v>
      </c>
      <c r="N77" t="str">
        <f t="shared" si="4"/>
        <v>C</v>
      </c>
    </row>
    <row r="78" customHeight="1" spans="1:14">
      <c r="A78" s="17">
        <v>77</v>
      </c>
      <c r="B78" s="17" t="s">
        <v>92</v>
      </c>
      <c r="C78" s="17">
        <v>14</v>
      </c>
      <c r="D78" s="17" t="s">
        <v>15</v>
      </c>
      <c r="E78" s="18" t="str">
        <f>VLOOKUP(A78,'Class Information'!$A$2:$B$501,2,FALSE)</f>
        <v>10th</v>
      </c>
      <c r="F78" s="18">
        <f>VLOOKUP(A78,marksheet!$A$1:$F$501,2,FALSE)</f>
        <v>41</v>
      </c>
      <c r="G78" s="18">
        <f>VLOOKUP(A78,marksheet!$A$1:$F$501,3,FALSE)</f>
        <v>69</v>
      </c>
      <c r="H78" s="19">
        <f t="array" ref="H78">INDEX(marksheet!$D:$D,MATCH(A78,marksheet!$A:$A,0))</f>
        <v>82</v>
      </c>
      <c r="I78" s="19">
        <f>VLOOKUP(A78,marksheet!$A$1:$F$501,5,FALSE)</f>
        <v>76</v>
      </c>
      <c r="J78" s="18">
        <f>VLOOKUP(A78,marksheet!$A$1:$F$501,6,FALSE)</f>
        <v>72</v>
      </c>
      <c r="K78" s="6">
        <f t="shared" si="0"/>
        <v>340</v>
      </c>
      <c r="L78" s="6" t="str">
        <f t="shared" si="1"/>
        <v>Pass</v>
      </c>
      <c r="M78" s="6" t="str">
        <f t="shared" si="2"/>
        <v>No</v>
      </c>
      <c r="N78" t="str">
        <f t="shared" si="4"/>
        <v>D</v>
      </c>
    </row>
    <row r="79" customHeight="1" spans="1:14">
      <c r="A79" s="17">
        <v>78</v>
      </c>
      <c r="B79" s="17" t="s">
        <v>93</v>
      </c>
      <c r="C79" s="17">
        <v>13</v>
      </c>
      <c r="D79" s="17" t="s">
        <v>15</v>
      </c>
      <c r="E79" s="18" t="str">
        <f>VLOOKUP(A79,'Class Information'!$A$2:$B$501,2,FALSE)</f>
        <v>10th</v>
      </c>
      <c r="F79" s="18">
        <f>VLOOKUP(A79,marksheet!$A$1:$F$501,2,FALSE)</f>
        <v>70</v>
      </c>
      <c r="G79" s="18">
        <f>VLOOKUP(A79,marksheet!$A$1:$F$501,3,FALSE)</f>
        <v>86</v>
      </c>
      <c r="H79" s="19">
        <f t="array" ref="H79">INDEX(marksheet!$D:$D,MATCH(A79,marksheet!$A:$A,0))</f>
        <v>54</v>
      </c>
      <c r="I79" s="19">
        <f>VLOOKUP(A79,marksheet!$A$1:$F$501,5,FALSE)</f>
        <v>69</v>
      </c>
      <c r="J79" s="18">
        <f>VLOOKUP(A79,marksheet!$A$1:$F$501,6,FALSE)</f>
        <v>72</v>
      </c>
      <c r="K79" s="6">
        <f t="shared" si="0"/>
        <v>351</v>
      </c>
      <c r="L79" s="6" t="str">
        <f t="shared" si="1"/>
        <v>Pass</v>
      </c>
      <c r="M79" s="6" t="str">
        <f t="shared" si="2"/>
        <v>Yes</v>
      </c>
      <c r="N79" t="str">
        <f t="shared" si="4"/>
        <v>C</v>
      </c>
    </row>
    <row r="80" customHeight="1" spans="1:14">
      <c r="A80" s="17">
        <v>79</v>
      </c>
      <c r="B80" s="17" t="s">
        <v>94</v>
      </c>
      <c r="C80" s="17">
        <v>15</v>
      </c>
      <c r="D80" s="17" t="s">
        <v>21</v>
      </c>
      <c r="E80" s="18" t="str">
        <f>VLOOKUP(A80,'Class Information'!$A$2:$B$501,2,FALSE)</f>
        <v>9th</v>
      </c>
      <c r="F80" s="18">
        <f>VLOOKUP(A80,marksheet!$A$1:$F$501,2,FALSE)</f>
        <v>64</v>
      </c>
      <c r="G80" s="18">
        <f>VLOOKUP(A80,marksheet!$A$1:$F$501,3,FALSE)</f>
        <v>35</v>
      </c>
      <c r="H80" s="19">
        <f t="array" ref="H80">INDEX(marksheet!$D:$D,MATCH(A80,marksheet!$A:$A,0))</f>
        <v>81</v>
      </c>
      <c r="I80" s="19">
        <f>VLOOKUP(A80,marksheet!$A$1:$F$501,5,FALSE)</f>
        <v>47</v>
      </c>
      <c r="J80" s="18">
        <f>VLOOKUP(A80,marksheet!$A$1:$F$501,6,FALSE)</f>
        <v>93</v>
      </c>
      <c r="K80" s="6">
        <f t="shared" si="0"/>
        <v>320</v>
      </c>
      <c r="L80" s="6" t="str">
        <f t="shared" si="1"/>
        <v>Pass</v>
      </c>
      <c r="M80" s="6" t="str">
        <f t="shared" si="2"/>
        <v>No</v>
      </c>
      <c r="N80" t="str">
        <f t="shared" si="4"/>
        <v>D</v>
      </c>
    </row>
    <row r="81" customHeight="1" spans="1:14">
      <c r="A81" s="17">
        <v>80</v>
      </c>
      <c r="B81" s="17" t="s">
        <v>95</v>
      </c>
      <c r="C81" s="17">
        <v>15</v>
      </c>
      <c r="D81" s="17" t="s">
        <v>15</v>
      </c>
      <c r="E81" s="18" t="str">
        <f>VLOOKUP(A81,'Class Information'!$A$2:$B$501,2,FALSE)</f>
        <v>8th</v>
      </c>
      <c r="F81" s="18">
        <f>VLOOKUP(A81,marksheet!$A$1:$F$501,2,FALSE)</f>
        <v>77</v>
      </c>
      <c r="G81" s="18">
        <f>VLOOKUP(A81,marksheet!$A$1:$F$501,3,FALSE)</f>
        <v>84</v>
      </c>
      <c r="H81" s="19">
        <f t="array" ref="H81">INDEX(marksheet!$D:$D,MATCH(A81,marksheet!$A:$A,0))</f>
        <v>51</v>
      </c>
      <c r="I81" s="19">
        <f>VLOOKUP(A81,marksheet!$A$1:$F$501,5,FALSE)</f>
        <v>77</v>
      </c>
      <c r="J81" s="18">
        <f>VLOOKUP(A81,marksheet!$A$1:$F$501,6,FALSE)</f>
        <v>76</v>
      </c>
      <c r="K81" s="6">
        <f t="shared" si="0"/>
        <v>365</v>
      </c>
      <c r="L81" s="6" t="str">
        <f t="shared" si="1"/>
        <v>Pass</v>
      </c>
      <c r="M81" s="6" t="str">
        <f t="shared" si="2"/>
        <v>Yes</v>
      </c>
      <c r="N81" t="str">
        <f t="shared" si="4"/>
        <v>C</v>
      </c>
    </row>
    <row r="82" customHeight="1" spans="1:14">
      <c r="A82" s="17">
        <v>81</v>
      </c>
      <c r="B82" s="17" t="s">
        <v>96</v>
      </c>
      <c r="C82" s="17">
        <v>14</v>
      </c>
      <c r="D82" s="17" t="s">
        <v>15</v>
      </c>
      <c r="E82" s="18" t="str">
        <f>VLOOKUP(A82,'Class Information'!$A$2:$B$501,2,FALSE)</f>
        <v>9th</v>
      </c>
      <c r="F82" s="18">
        <f>VLOOKUP(A82,marksheet!$A$1:$F$501,2,FALSE)</f>
        <v>96</v>
      </c>
      <c r="G82" s="18">
        <f>VLOOKUP(A82,marksheet!$A$1:$F$501,3,FALSE)</f>
        <v>39</v>
      </c>
      <c r="H82" s="19">
        <f t="array" ref="H82">INDEX(marksheet!$D:$D,MATCH(A82,marksheet!$A:$A,0))</f>
        <v>95</v>
      </c>
      <c r="I82" s="19">
        <f>VLOOKUP(A82,marksheet!$A$1:$F$501,5,FALSE)</f>
        <v>73</v>
      </c>
      <c r="J82" s="18">
        <f>VLOOKUP(A82,marksheet!$A$1:$F$501,6,FALSE)</f>
        <v>40</v>
      </c>
      <c r="K82" s="6">
        <f t="shared" si="0"/>
        <v>343</v>
      </c>
      <c r="L82" s="6" t="str">
        <f t="shared" si="1"/>
        <v>Pass</v>
      </c>
      <c r="M82" s="6" t="str">
        <f t="shared" si="2"/>
        <v>No</v>
      </c>
      <c r="N82" t="str">
        <f t="shared" si="4"/>
        <v>D</v>
      </c>
    </row>
    <row r="83" customHeight="1" spans="1:14">
      <c r="A83" s="17">
        <v>82</v>
      </c>
      <c r="B83" s="17" t="s">
        <v>97</v>
      </c>
      <c r="C83" s="17">
        <v>15</v>
      </c>
      <c r="D83" s="17" t="s">
        <v>21</v>
      </c>
      <c r="E83" s="18" t="str">
        <f>VLOOKUP(A83,'Class Information'!$A$2:$B$501,2,FALSE)</f>
        <v>9th</v>
      </c>
      <c r="F83" s="18">
        <f>VLOOKUP(A83,marksheet!$A$1:$F$501,2,FALSE)</f>
        <v>81</v>
      </c>
      <c r="G83" s="18">
        <f>VLOOKUP(A83,marksheet!$A$1:$F$501,3,FALSE)</f>
        <v>87</v>
      </c>
      <c r="H83" s="19">
        <f t="array" ref="H83">INDEX(marksheet!$D:$D,MATCH(A83,marksheet!$A:$A,0))</f>
        <v>93</v>
      </c>
      <c r="I83" s="19">
        <f>VLOOKUP(A83,marksheet!$A$1:$F$501,5,FALSE)</f>
        <v>88</v>
      </c>
      <c r="J83" s="18">
        <f>VLOOKUP(A83,marksheet!$A$1:$F$501,6,FALSE)</f>
        <v>56</v>
      </c>
      <c r="K83" s="6">
        <f t="shared" si="0"/>
        <v>405</v>
      </c>
      <c r="L83" s="6" t="str">
        <f t="shared" si="1"/>
        <v>Pass</v>
      </c>
      <c r="M83" s="6" t="str">
        <f t="shared" si="2"/>
        <v>Yes</v>
      </c>
      <c r="N83" t="str">
        <f t="shared" si="4"/>
        <v>B</v>
      </c>
    </row>
    <row r="84" customHeight="1" spans="1:14">
      <c r="A84" s="17">
        <v>83</v>
      </c>
      <c r="B84" s="17" t="s">
        <v>98</v>
      </c>
      <c r="C84" s="17">
        <v>11</v>
      </c>
      <c r="D84" s="17" t="s">
        <v>21</v>
      </c>
      <c r="E84" s="18" t="str">
        <f>VLOOKUP(A84,'Class Information'!$A$2:$B$501,2,FALSE)</f>
        <v>9th</v>
      </c>
      <c r="F84" s="18">
        <f>VLOOKUP(A84,marksheet!$A$1:$F$501,2,FALSE)</f>
        <v>71</v>
      </c>
      <c r="G84" s="18">
        <f>VLOOKUP(A84,marksheet!$A$1:$F$501,3,FALSE)</f>
        <v>55</v>
      </c>
      <c r="H84" s="19">
        <f t="array" ref="H84">INDEX(marksheet!$D:$D,MATCH(A84,marksheet!$A:$A,0))</f>
        <v>31</v>
      </c>
      <c r="I84" s="19">
        <f>VLOOKUP(A84,marksheet!$A$1:$F$501,5,FALSE)</f>
        <v>85</v>
      </c>
      <c r="J84" s="18">
        <f>VLOOKUP(A84,marksheet!$A$1:$F$501,6,FALSE)</f>
        <v>86</v>
      </c>
      <c r="K84" s="6">
        <f t="shared" si="0"/>
        <v>328</v>
      </c>
      <c r="L84" s="6" t="str">
        <f t="shared" si="1"/>
        <v>Pass</v>
      </c>
      <c r="M84" s="6" t="str">
        <f t="shared" si="2"/>
        <v>Yes</v>
      </c>
      <c r="N84" t="str">
        <f t="shared" si="4"/>
        <v>D</v>
      </c>
    </row>
    <row r="85" customHeight="1" spans="1:14">
      <c r="A85" s="17">
        <v>84</v>
      </c>
      <c r="B85" s="17" t="s">
        <v>99</v>
      </c>
      <c r="C85" s="17">
        <v>16</v>
      </c>
      <c r="D85" s="17" t="s">
        <v>15</v>
      </c>
      <c r="E85" s="18" t="str">
        <f>VLOOKUP(A85,'Class Information'!$A$2:$B$501,2,FALSE)</f>
        <v>9th</v>
      </c>
      <c r="F85" s="18">
        <f>VLOOKUP(A85,marksheet!$A$1:$F$501,2,FALSE)</f>
        <v>98</v>
      </c>
      <c r="G85" s="18">
        <f>VLOOKUP(A85,marksheet!$A$1:$F$501,3,FALSE)</f>
        <v>68</v>
      </c>
      <c r="H85" s="19">
        <f t="array" ref="H85">INDEX(marksheet!$D:$D,MATCH(A85,marksheet!$A:$A,0))</f>
        <v>44</v>
      </c>
      <c r="I85" s="19">
        <f>VLOOKUP(A85,marksheet!$A$1:$F$501,5,FALSE)</f>
        <v>50</v>
      </c>
      <c r="J85" s="18">
        <f>VLOOKUP(A85,marksheet!$A$1:$F$501,6,FALSE)</f>
        <v>96</v>
      </c>
      <c r="K85" s="6">
        <f t="shared" si="0"/>
        <v>356</v>
      </c>
      <c r="L85" s="6" t="str">
        <f t="shared" si="1"/>
        <v>Pass</v>
      </c>
      <c r="M85" s="6" t="str">
        <f t="shared" si="2"/>
        <v>Yes</v>
      </c>
      <c r="N85" t="str">
        <f t="shared" si="4"/>
        <v>C</v>
      </c>
    </row>
    <row r="86" customHeight="1" spans="1:14">
      <c r="A86" s="17">
        <v>85</v>
      </c>
      <c r="B86" s="17" t="s">
        <v>100</v>
      </c>
      <c r="C86" s="17">
        <v>12</v>
      </c>
      <c r="D86" s="17" t="s">
        <v>15</v>
      </c>
      <c r="E86" s="18" t="str">
        <f>VLOOKUP(A86,'Class Information'!$A$2:$B$501,2,FALSE)</f>
        <v>9th</v>
      </c>
      <c r="F86" s="18">
        <f>VLOOKUP(A86,marksheet!$A$1:$F$501,2,FALSE)</f>
        <v>44</v>
      </c>
      <c r="G86" s="18">
        <f>VLOOKUP(A86,marksheet!$A$1:$F$501,3,FALSE)</f>
        <v>55</v>
      </c>
      <c r="H86" s="19">
        <f t="array" ref="H86">INDEX(marksheet!$D:$D,MATCH(A86,marksheet!$A:$A,0))</f>
        <v>97</v>
      </c>
      <c r="I86" s="19">
        <f>VLOOKUP(A86,marksheet!$A$1:$F$501,5,FALSE)</f>
        <v>50</v>
      </c>
      <c r="J86" s="18">
        <f>VLOOKUP(A86,marksheet!$A$1:$F$501,6,FALSE)</f>
        <v>94</v>
      </c>
      <c r="K86" s="6">
        <f t="shared" si="0"/>
        <v>340</v>
      </c>
      <c r="L86" s="6" t="str">
        <f t="shared" si="1"/>
        <v>Pass</v>
      </c>
      <c r="M86" s="6" t="str">
        <f t="shared" si="2"/>
        <v>No</v>
      </c>
      <c r="N86" t="str">
        <f t="shared" si="4"/>
        <v>D</v>
      </c>
    </row>
    <row r="87" customHeight="1" spans="1:14">
      <c r="A87" s="17">
        <v>86</v>
      </c>
      <c r="B87" s="17" t="s">
        <v>101</v>
      </c>
      <c r="C87" s="17">
        <v>10</v>
      </c>
      <c r="D87" s="17" t="s">
        <v>15</v>
      </c>
      <c r="E87" s="18" t="str">
        <f>VLOOKUP(A87,'Class Information'!$A$2:$B$501,2,FALSE)</f>
        <v>8th</v>
      </c>
      <c r="F87" s="18">
        <f>VLOOKUP(A87,marksheet!$A$1:$F$501,2,FALSE)</f>
        <v>67</v>
      </c>
      <c r="G87" s="18">
        <f>VLOOKUP(A87,marksheet!$A$1:$F$501,3,FALSE)</f>
        <v>68</v>
      </c>
      <c r="H87" s="19">
        <f t="array" ref="H87">INDEX(marksheet!$D:$D,MATCH(A87,marksheet!$A:$A,0))</f>
        <v>68</v>
      </c>
      <c r="I87" s="19">
        <f>VLOOKUP(A87,marksheet!$A$1:$F$501,5,FALSE)</f>
        <v>38</v>
      </c>
      <c r="J87" s="18">
        <f>VLOOKUP(A87,marksheet!$A$1:$F$501,6,FALSE)</f>
        <v>91</v>
      </c>
      <c r="K87" s="6">
        <f t="shared" si="0"/>
        <v>332</v>
      </c>
      <c r="L87" s="6" t="str">
        <f t="shared" si="1"/>
        <v>Pass</v>
      </c>
      <c r="M87" s="6" t="str">
        <f t="shared" si="2"/>
        <v>Yes</v>
      </c>
      <c r="N87" t="str">
        <f t="shared" si="4"/>
        <v>D</v>
      </c>
    </row>
    <row r="88" customHeight="1" spans="1:14">
      <c r="A88" s="17">
        <v>87</v>
      </c>
      <c r="B88" s="17" t="s">
        <v>102</v>
      </c>
      <c r="C88" s="17">
        <v>12</v>
      </c>
      <c r="D88" s="17" t="s">
        <v>15</v>
      </c>
      <c r="E88" s="18" t="str">
        <f>VLOOKUP(A88,'Class Information'!$A$2:$B$501,2,FALSE)</f>
        <v>10th</v>
      </c>
      <c r="F88" s="18">
        <f>VLOOKUP(A88,marksheet!$A$1:$F$501,2,FALSE)</f>
        <v>40</v>
      </c>
      <c r="G88" s="18">
        <f>VLOOKUP(A88,marksheet!$A$1:$F$501,3,FALSE)</f>
        <v>69</v>
      </c>
      <c r="H88" s="19">
        <f t="array" ref="H88">INDEX(marksheet!$D:$D,MATCH(A88,marksheet!$A:$A,0))</f>
        <v>48</v>
      </c>
      <c r="I88" s="19">
        <f>VLOOKUP(A88,marksheet!$A$1:$F$501,5,FALSE)</f>
        <v>61</v>
      </c>
      <c r="J88" s="18">
        <f>VLOOKUP(A88,marksheet!$A$1:$F$501,6,FALSE)</f>
        <v>91</v>
      </c>
      <c r="K88" s="6">
        <f t="shared" si="0"/>
        <v>309</v>
      </c>
      <c r="L88" s="6" t="str">
        <f t="shared" si="1"/>
        <v>Pass</v>
      </c>
      <c r="M88" s="6" t="str">
        <f t="shared" si="2"/>
        <v>No</v>
      </c>
      <c r="N88" t="str">
        <f t="shared" si="4"/>
        <v>D</v>
      </c>
    </row>
    <row r="89" customHeight="1" spans="1:14">
      <c r="A89" s="17">
        <v>88</v>
      </c>
      <c r="B89" s="17" t="s">
        <v>103</v>
      </c>
      <c r="C89" s="17">
        <v>14</v>
      </c>
      <c r="D89" s="17" t="s">
        <v>21</v>
      </c>
      <c r="E89" s="18" t="str">
        <f>VLOOKUP(A89,'Class Information'!$A$2:$B$501,2,FALSE)</f>
        <v>10th</v>
      </c>
      <c r="F89" s="18">
        <f>VLOOKUP(A89,marksheet!$A$1:$F$501,2,FALSE)</f>
        <v>47</v>
      </c>
      <c r="G89" s="18">
        <f>VLOOKUP(A89,marksheet!$A$1:$F$501,3,FALSE)</f>
        <v>68</v>
      </c>
      <c r="H89" s="19">
        <f t="array" ref="H89">INDEX(marksheet!$D:$D,MATCH(A89,marksheet!$A:$A,0))</f>
        <v>41</v>
      </c>
      <c r="I89" s="19">
        <f>VLOOKUP(A89,marksheet!$A$1:$F$501,5,FALSE)</f>
        <v>52</v>
      </c>
      <c r="J89" s="18">
        <f>VLOOKUP(A89,marksheet!$A$1:$F$501,6,FALSE)</f>
        <v>94</v>
      </c>
      <c r="K89" s="6">
        <f t="shared" si="0"/>
        <v>302</v>
      </c>
      <c r="L89" s="6" t="str">
        <f t="shared" si="1"/>
        <v>Pass</v>
      </c>
      <c r="M89" s="6" t="str">
        <f t="shared" si="2"/>
        <v>Yes</v>
      </c>
      <c r="N89" t="str">
        <f t="shared" si="4"/>
        <v>D</v>
      </c>
    </row>
    <row r="90" customHeight="1" spans="1:14">
      <c r="A90" s="17">
        <v>89</v>
      </c>
      <c r="B90" s="17" t="s">
        <v>104</v>
      </c>
      <c r="C90" s="17">
        <v>15</v>
      </c>
      <c r="D90" s="17" t="s">
        <v>15</v>
      </c>
      <c r="E90" s="18" t="str">
        <f>VLOOKUP(A90,'Class Information'!$A$2:$B$501,2,FALSE)</f>
        <v>8th</v>
      </c>
      <c r="F90" s="18">
        <f>VLOOKUP(A90,marksheet!$A$1:$F$501,2,FALSE)</f>
        <v>84</v>
      </c>
      <c r="G90" s="18">
        <f>VLOOKUP(A90,marksheet!$A$1:$F$501,3,FALSE)</f>
        <v>52</v>
      </c>
      <c r="H90" s="19">
        <f t="array" ref="H90">INDEX(marksheet!$D:$D,MATCH(A90,marksheet!$A:$A,0))</f>
        <v>39</v>
      </c>
      <c r="I90" s="19">
        <f>VLOOKUP(A90,marksheet!$A$1:$F$501,5,FALSE)</f>
        <v>85</v>
      </c>
      <c r="J90" s="18">
        <f>VLOOKUP(A90,marksheet!$A$1:$F$501,6,FALSE)</f>
        <v>58</v>
      </c>
      <c r="K90" s="6">
        <f t="shared" si="0"/>
        <v>318</v>
      </c>
      <c r="L90" s="6" t="str">
        <f t="shared" si="1"/>
        <v>Pass</v>
      </c>
      <c r="M90" s="6" t="str">
        <f t="shared" si="2"/>
        <v>Yes</v>
      </c>
      <c r="N90" t="str">
        <f t="shared" si="4"/>
        <v>D</v>
      </c>
    </row>
    <row r="91" customHeight="1" spans="1:14">
      <c r="A91" s="17">
        <v>90</v>
      </c>
      <c r="B91" s="17" t="s">
        <v>105</v>
      </c>
      <c r="C91" s="17">
        <v>12</v>
      </c>
      <c r="D91" s="17" t="s">
        <v>21</v>
      </c>
      <c r="E91" s="18" t="str">
        <f>VLOOKUP(A91,'Class Information'!$A$2:$B$501,2,FALSE)</f>
        <v>8th</v>
      </c>
      <c r="F91" s="18">
        <f>VLOOKUP(A91,marksheet!$A$1:$F$501,2,FALSE)</f>
        <v>80</v>
      </c>
      <c r="G91" s="18">
        <f>VLOOKUP(A91,marksheet!$A$1:$F$501,3,FALSE)</f>
        <v>61</v>
      </c>
      <c r="H91" s="19">
        <f t="array" ref="H91">INDEX(marksheet!$D:$D,MATCH(A91,marksheet!$A:$A,0))</f>
        <v>59</v>
      </c>
      <c r="I91" s="19">
        <f>VLOOKUP(A91,marksheet!$A$1:$F$501,5,FALSE)</f>
        <v>44</v>
      </c>
      <c r="J91" s="18">
        <f>VLOOKUP(A91,marksheet!$A$1:$F$501,6,FALSE)</f>
        <v>35</v>
      </c>
      <c r="K91" s="6">
        <f t="shared" si="0"/>
        <v>279</v>
      </c>
      <c r="L91" s="6" t="str">
        <f t="shared" si="1"/>
        <v>Pass</v>
      </c>
      <c r="M91" s="6" t="str">
        <f t="shared" si="2"/>
        <v>Yes</v>
      </c>
      <c r="N91" t="str">
        <f t="shared" si="4"/>
        <v>E</v>
      </c>
    </row>
    <row r="92" customHeight="1" spans="1:14">
      <c r="A92" s="17">
        <v>91</v>
      </c>
      <c r="B92" s="17" t="s">
        <v>106</v>
      </c>
      <c r="C92" s="17">
        <v>13</v>
      </c>
      <c r="D92" s="17" t="s">
        <v>15</v>
      </c>
      <c r="E92" s="18" t="str">
        <f>VLOOKUP(A92,'Class Information'!$A$2:$B$501,2,FALSE)</f>
        <v>8th</v>
      </c>
      <c r="F92" s="18">
        <f>VLOOKUP(A92,marksheet!$A$1:$F$501,2,FALSE)</f>
        <v>52</v>
      </c>
      <c r="G92" s="18">
        <f>VLOOKUP(A92,marksheet!$A$1:$F$501,3,FALSE)</f>
        <v>60</v>
      </c>
      <c r="H92" s="19">
        <f t="array" ref="H92">INDEX(marksheet!$D:$D,MATCH(A92,marksheet!$A:$A,0))</f>
        <v>88</v>
      </c>
      <c r="I92" s="19">
        <f>VLOOKUP(A92,marksheet!$A$1:$F$501,5,FALSE)</f>
        <v>95</v>
      </c>
      <c r="J92" s="18">
        <f>VLOOKUP(A92,marksheet!$A$1:$F$501,6,FALSE)</f>
        <v>75</v>
      </c>
      <c r="K92" s="6">
        <f t="shared" si="0"/>
        <v>370</v>
      </c>
      <c r="L92" s="6" t="str">
        <f t="shared" si="1"/>
        <v>Pass</v>
      </c>
      <c r="M92" s="6" t="str">
        <f t="shared" si="2"/>
        <v>Yes</v>
      </c>
      <c r="N92" t="str">
        <f t="shared" si="4"/>
        <v>C</v>
      </c>
    </row>
    <row r="93" customHeight="1" spans="1:14">
      <c r="A93" s="17">
        <v>92</v>
      </c>
      <c r="B93" s="17" t="s">
        <v>107</v>
      </c>
      <c r="C93" s="17">
        <v>11</v>
      </c>
      <c r="D93" s="17" t="s">
        <v>15</v>
      </c>
      <c r="E93" s="18" t="str">
        <f>VLOOKUP(A93,'Class Information'!$A$2:$B$501,2,FALSE)</f>
        <v>10th</v>
      </c>
      <c r="F93" s="18">
        <f>VLOOKUP(A93,marksheet!$A$1:$F$501,2,FALSE)</f>
        <v>69</v>
      </c>
      <c r="G93" s="18">
        <f>VLOOKUP(A93,marksheet!$A$1:$F$501,3,FALSE)</f>
        <v>78</v>
      </c>
      <c r="H93" s="19">
        <f t="array" ref="H93">INDEX(marksheet!$D:$D,MATCH(A93,marksheet!$A:$A,0))</f>
        <v>92</v>
      </c>
      <c r="I93" s="19">
        <f>VLOOKUP(A93,marksheet!$A$1:$F$501,5,FALSE)</f>
        <v>92</v>
      </c>
      <c r="J93" s="18">
        <f>VLOOKUP(A93,marksheet!$A$1:$F$501,6,FALSE)</f>
        <v>53</v>
      </c>
      <c r="K93" s="6">
        <f t="shared" si="0"/>
        <v>384</v>
      </c>
      <c r="L93" s="6" t="str">
        <f t="shared" si="1"/>
        <v>Pass</v>
      </c>
      <c r="M93" s="6" t="str">
        <f t="shared" si="2"/>
        <v>Yes</v>
      </c>
      <c r="N93" t="str">
        <f t="shared" si="4"/>
        <v>C</v>
      </c>
    </row>
    <row r="94" customHeight="1" spans="1:14">
      <c r="A94" s="17">
        <v>93</v>
      </c>
      <c r="B94" s="17" t="s">
        <v>108</v>
      </c>
      <c r="C94" s="17">
        <v>10</v>
      </c>
      <c r="D94" s="17" t="s">
        <v>21</v>
      </c>
      <c r="E94" s="18" t="str">
        <f>VLOOKUP(A94,'Class Information'!$A$2:$B$501,2,FALSE)</f>
        <v>8th</v>
      </c>
      <c r="F94" s="18">
        <f>VLOOKUP(A94,marksheet!$A$1:$F$501,2,FALSE)</f>
        <v>48</v>
      </c>
      <c r="G94" s="18">
        <f>VLOOKUP(A94,marksheet!$A$1:$F$501,3,FALSE)</f>
        <v>83</v>
      </c>
      <c r="H94" s="19">
        <f t="array" ref="H94">INDEX(marksheet!$D:$D,MATCH(A94,marksheet!$A:$A,0))</f>
        <v>52</v>
      </c>
      <c r="I94" s="19">
        <f>VLOOKUP(A94,marksheet!$A$1:$F$501,5,FALSE)</f>
        <v>76</v>
      </c>
      <c r="J94" s="18">
        <f>VLOOKUP(A94,marksheet!$A$1:$F$501,6,FALSE)</f>
        <v>63</v>
      </c>
      <c r="K94" s="6">
        <f t="shared" si="0"/>
        <v>322</v>
      </c>
      <c r="L94" s="6" t="str">
        <f t="shared" si="1"/>
        <v>Pass</v>
      </c>
      <c r="M94" s="6" t="str">
        <f t="shared" si="2"/>
        <v>Yes</v>
      </c>
      <c r="N94" t="str">
        <f t="shared" si="4"/>
        <v>D</v>
      </c>
    </row>
    <row r="95" customHeight="1" spans="1:14">
      <c r="A95" s="17">
        <v>94</v>
      </c>
      <c r="B95" s="17" t="s">
        <v>109</v>
      </c>
      <c r="C95" s="17">
        <v>10</v>
      </c>
      <c r="D95" s="17" t="s">
        <v>21</v>
      </c>
      <c r="E95" s="18" t="str">
        <f>VLOOKUP(A95,'Class Information'!$A$2:$B$501,2,FALSE)</f>
        <v>8th</v>
      </c>
      <c r="F95" s="18">
        <f>VLOOKUP(A95,marksheet!$A$1:$F$501,2,FALSE)</f>
        <v>87</v>
      </c>
      <c r="G95" s="18">
        <f>VLOOKUP(A95,marksheet!$A$1:$F$501,3,FALSE)</f>
        <v>67</v>
      </c>
      <c r="H95" s="19">
        <f t="array" ref="H95">INDEX(marksheet!$D:$D,MATCH(A95,marksheet!$A:$A,0))</f>
        <v>40</v>
      </c>
      <c r="I95" s="19">
        <f>VLOOKUP(A95,marksheet!$A$1:$F$501,5,FALSE)</f>
        <v>99</v>
      </c>
      <c r="J95" s="18">
        <f>VLOOKUP(A95,marksheet!$A$1:$F$501,6,FALSE)</f>
        <v>70</v>
      </c>
      <c r="K95" s="6">
        <f t="shared" si="0"/>
        <v>363</v>
      </c>
      <c r="L95" s="6" t="str">
        <f t="shared" si="1"/>
        <v>Pass</v>
      </c>
      <c r="M95" s="6" t="str">
        <f t="shared" si="2"/>
        <v>Yes</v>
      </c>
      <c r="N95" t="str">
        <f t="shared" si="4"/>
        <v>C</v>
      </c>
    </row>
    <row r="96" customHeight="1" spans="1:14">
      <c r="A96" s="17">
        <v>95</v>
      </c>
      <c r="B96" s="17" t="s">
        <v>110</v>
      </c>
      <c r="C96" s="17">
        <v>11</v>
      </c>
      <c r="D96" s="17" t="s">
        <v>15</v>
      </c>
      <c r="E96" s="18" t="str">
        <f>VLOOKUP(A96,'Class Information'!$A$2:$B$501,2,FALSE)</f>
        <v>8th</v>
      </c>
      <c r="F96" s="18">
        <f>VLOOKUP(A96,marksheet!$A$1:$F$501,2,FALSE)</f>
        <v>55</v>
      </c>
      <c r="G96" s="18">
        <f>VLOOKUP(A96,marksheet!$A$1:$F$501,3,FALSE)</f>
        <v>82</v>
      </c>
      <c r="H96" s="19">
        <f t="array" ref="H96">INDEX(marksheet!$D:$D,MATCH(A96,marksheet!$A:$A,0))</f>
        <v>74</v>
      </c>
      <c r="I96" s="19">
        <f>VLOOKUP(A96,marksheet!$A$1:$F$501,5,FALSE)</f>
        <v>90</v>
      </c>
      <c r="J96" s="18">
        <f>VLOOKUP(A96,marksheet!$A$1:$F$501,6,FALSE)</f>
        <v>69</v>
      </c>
      <c r="K96" s="6">
        <f t="shared" si="0"/>
        <v>370</v>
      </c>
      <c r="L96" s="6" t="str">
        <f t="shared" si="1"/>
        <v>Pass</v>
      </c>
      <c r="M96" s="6" t="str">
        <f t="shared" si="2"/>
        <v>Yes</v>
      </c>
      <c r="N96" t="str">
        <f t="shared" si="4"/>
        <v>C</v>
      </c>
    </row>
    <row r="97" customHeight="1" spans="1:14">
      <c r="A97" s="17">
        <v>96</v>
      </c>
      <c r="B97" s="17" t="s">
        <v>111</v>
      </c>
      <c r="C97" s="17">
        <v>15</v>
      </c>
      <c r="D97" s="17" t="s">
        <v>21</v>
      </c>
      <c r="E97" s="18" t="str">
        <f>VLOOKUP(A97,'Class Information'!$A$2:$B$501,2,FALSE)</f>
        <v>9th</v>
      </c>
      <c r="F97" s="18">
        <f>VLOOKUP(A97,marksheet!$A$1:$F$501,2,FALSE)</f>
        <v>62</v>
      </c>
      <c r="G97" s="18">
        <f>VLOOKUP(A97,marksheet!$A$1:$F$501,3,FALSE)</f>
        <v>44</v>
      </c>
      <c r="H97" s="19">
        <f t="array" ref="H97">INDEX(marksheet!$D:$D,MATCH(A97,marksheet!$A:$A,0))</f>
        <v>90</v>
      </c>
      <c r="I97" s="19">
        <f>VLOOKUP(A97,marksheet!$A$1:$F$501,5,FALSE)</f>
        <v>80</v>
      </c>
      <c r="J97" s="18">
        <f>VLOOKUP(A97,marksheet!$A$1:$F$501,6,FALSE)</f>
        <v>48</v>
      </c>
      <c r="K97" s="6">
        <f t="shared" si="0"/>
        <v>324</v>
      </c>
      <c r="L97" s="6" t="str">
        <f t="shared" si="1"/>
        <v>Pass</v>
      </c>
      <c r="M97" s="6" t="str">
        <f t="shared" si="2"/>
        <v>No</v>
      </c>
      <c r="N97" t="str">
        <f t="shared" si="4"/>
        <v>D</v>
      </c>
    </row>
    <row r="98" customHeight="1" spans="1:14">
      <c r="A98" s="17">
        <v>97</v>
      </c>
      <c r="B98" s="17" t="s">
        <v>112</v>
      </c>
      <c r="C98" s="17">
        <v>12</v>
      </c>
      <c r="D98" s="17" t="s">
        <v>15</v>
      </c>
      <c r="E98" s="18" t="str">
        <f>VLOOKUP(A98,'Class Information'!$A$2:$B$501,2,FALSE)</f>
        <v>8th</v>
      </c>
      <c r="F98" s="18">
        <f>VLOOKUP(A98,marksheet!$A$1:$F$501,2,FALSE)</f>
        <v>54</v>
      </c>
      <c r="G98" s="18">
        <f>VLOOKUP(A98,marksheet!$A$1:$F$501,3,FALSE)</f>
        <v>45</v>
      </c>
      <c r="H98" s="19">
        <f t="array" ref="H98">INDEX(marksheet!$D:$D,MATCH(A98,marksheet!$A:$A,0))</f>
        <v>91</v>
      </c>
      <c r="I98" s="19">
        <f>VLOOKUP(A98,marksheet!$A$1:$F$501,5,FALSE)</f>
        <v>74</v>
      </c>
      <c r="J98" s="18">
        <f>VLOOKUP(A98,marksheet!$A$1:$F$501,6,FALSE)</f>
        <v>31</v>
      </c>
      <c r="K98" s="6">
        <f t="shared" si="0"/>
        <v>295</v>
      </c>
      <c r="L98" s="6" t="str">
        <f t="shared" si="1"/>
        <v>Pass</v>
      </c>
      <c r="M98" s="6" t="str">
        <f t="shared" si="2"/>
        <v>Yes</v>
      </c>
      <c r="N98" t="str">
        <f t="shared" si="4"/>
        <v>E</v>
      </c>
    </row>
    <row r="99" customHeight="1" spans="1:14">
      <c r="A99" s="17">
        <v>98</v>
      </c>
      <c r="B99" s="17" t="s">
        <v>113</v>
      </c>
      <c r="C99" s="17">
        <v>14</v>
      </c>
      <c r="D99" s="17" t="s">
        <v>21</v>
      </c>
      <c r="E99" s="18" t="str">
        <f>VLOOKUP(A99,'Class Information'!$A$2:$B$501,2,FALSE)</f>
        <v>10th</v>
      </c>
      <c r="F99" s="18">
        <f>VLOOKUP(A99,marksheet!$A$1:$F$501,2,FALSE)</f>
        <v>69</v>
      </c>
      <c r="G99" s="18">
        <f>VLOOKUP(A99,marksheet!$A$1:$F$501,3,FALSE)</f>
        <v>75</v>
      </c>
      <c r="H99" s="19">
        <f t="array" ref="H99">INDEX(marksheet!$D:$D,MATCH(A99,marksheet!$A:$A,0))</f>
        <v>81</v>
      </c>
      <c r="I99" s="19">
        <f>VLOOKUP(A99,marksheet!$A$1:$F$501,5,FALSE)</f>
        <v>68</v>
      </c>
      <c r="J99" s="18">
        <f>VLOOKUP(A99,marksheet!$A$1:$F$501,6,FALSE)</f>
        <v>62</v>
      </c>
      <c r="K99" s="6">
        <f t="shared" si="0"/>
        <v>355</v>
      </c>
      <c r="L99" s="6" t="str">
        <f t="shared" si="1"/>
        <v>Pass</v>
      </c>
      <c r="M99" s="6" t="str">
        <f t="shared" si="2"/>
        <v>Yes</v>
      </c>
      <c r="N99" t="str">
        <f t="shared" si="4"/>
        <v>C</v>
      </c>
    </row>
    <row r="100" customHeight="1" spans="1:14">
      <c r="A100" s="17">
        <v>99</v>
      </c>
      <c r="B100" s="17" t="s">
        <v>114</v>
      </c>
      <c r="C100" s="17">
        <v>15</v>
      </c>
      <c r="D100" s="17" t="s">
        <v>21</v>
      </c>
      <c r="E100" s="18" t="str">
        <f>VLOOKUP(A100,'Class Information'!$A$2:$B$501,2,FALSE)</f>
        <v>8th</v>
      </c>
      <c r="F100" s="18">
        <f>VLOOKUP(A100,marksheet!$A$1:$F$501,2,FALSE)</f>
        <v>33</v>
      </c>
      <c r="G100" s="18">
        <f>VLOOKUP(A100,marksheet!$A$1:$F$501,3,FALSE)</f>
        <v>36</v>
      </c>
      <c r="H100" s="19">
        <f t="array" ref="H100">INDEX(marksheet!$D:$D,MATCH(A100,marksheet!$A:$A,0))</f>
        <v>52</v>
      </c>
      <c r="I100" s="19">
        <f>VLOOKUP(A100,marksheet!$A$1:$F$501,5,FALSE)</f>
        <v>89</v>
      </c>
      <c r="J100" s="18">
        <f>VLOOKUP(A100,marksheet!$A$1:$F$501,6,FALSE)</f>
        <v>32</v>
      </c>
      <c r="K100" s="6">
        <f t="shared" si="0"/>
        <v>242</v>
      </c>
      <c r="L100" s="6" t="str">
        <f t="shared" si="1"/>
        <v>Pass</v>
      </c>
      <c r="M100" s="6" t="str">
        <f t="shared" si="2"/>
        <v>No</v>
      </c>
      <c r="N100" t="str">
        <f t="shared" si="4"/>
        <v>F</v>
      </c>
    </row>
    <row r="101" customHeight="1" spans="1:14">
      <c r="A101" s="17">
        <v>100</v>
      </c>
      <c r="B101" s="17" t="s">
        <v>115</v>
      </c>
      <c r="C101" s="17">
        <v>16</v>
      </c>
      <c r="D101" s="17" t="s">
        <v>15</v>
      </c>
      <c r="E101" s="18" t="str">
        <f>VLOOKUP(A101,'Class Information'!$A$2:$B$501,2,FALSE)</f>
        <v>8th</v>
      </c>
      <c r="F101" s="18">
        <f>VLOOKUP(A101,marksheet!$A$1:$F$501,2,FALSE)</f>
        <v>42</v>
      </c>
      <c r="G101" s="18">
        <f>VLOOKUP(A101,marksheet!$A$1:$F$501,3,FALSE)</f>
        <v>33</v>
      </c>
      <c r="H101" s="19">
        <f t="array" ref="H101">INDEX(marksheet!$D:$D,MATCH(A101,marksheet!$A:$A,0))</f>
        <v>45</v>
      </c>
      <c r="I101" s="19">
        <f>VLOOKUP(A101,marksheet!$A$1:$F$501,5,FALSE)</f>
        <v>63</v>
      </c>
      <c r="J101" s="18">
        <f>VLOOKUP(A101,marksheet!$A$1:$F$501,6,FALSE)</f>
        <v>81</v>
      </c>
      <c r="K101" s="6">
        <f t="shared" si="0"/>
        <v>264</v>
      </c>
      <c r="L101" s="6" t="str">
        <f t="shared" si="1"/>
        <v>Pass</v>
      </c>
      <c r="M101" s="6" t="str">
        <f t="shared" si="2"/>
        <v>No</v>
      </c>
      <c r="N101" t="str">
        <f t="shared" si="4"/>
        <v>E</v>
      </c>
    </row>
    <row r="102" customHeight="1" spans="1:14">
      <c r="A102" s="17">
        <v>101</v>
      </c>
      <c r="B102" s="17" t="s">
        <v>116</v>
      </c>
      <c r="C102" s="17">
        <v>14</v>
      </c>
      <c r="D102" s="17" t="s">
        <v>15</v>
      </c>
      <c r="E102" s="18" t="str">
        <f>VLOOKUP(A102,'Class Information'!$A$2:$B$501,2,FALSE)</f>
        <v>10th</v>
      </c>
      <c r="F102" s="18">
        <f>VLOOKUP(A102,marksheet!$A$1:$F$501,2,FALSE)</f>
        <v>73</v>
      </c>
      <c r="G102" s="18">
        <f>VLOOKUP(A102,marksheet!$A$1:$F$501,3,FALSE)</f>
        <v>82</v>
      </c>
      <c r="H102" s="19">
        <f t="array" ref="H102">INDEX(marksheet!$D:$D,MATCH(A102,marksheet!$A:$A,0))</f>
        <v>75</v>
      </c>
      <c r="I102" s="19">
        <f>VLOOKUP(A102,marksheet!$A$1:$F$501,5,FALSE)</f>
        <v>52</v>
      </c>
      <c r="J102" s="18">
        <f>VLOOKUP(A102,marksheet!$A$1:$F$501,6,FALSE)</f>
        <v>69</v>
      </c>
      <c r="K102" s="6">
        <f t="shared" si="0"/>
        <v>351</v>
      </c>
      <c r="L102" s="6" t="str">
        <f t="shared" si="1"/>
        <v>Pass</v>
      </c>
      <c r="M102" s="6" t="str">
        <f t="shared" si="2"/>
        <v>Yes</v>
      </c>
      <c r="N102" t="str">
        <f t="shared" si="4"/>
        <v>C</v>
      </c>
    </row>
    <row r="103" customHeight="1" spans="1:14">
      <c r="A103" s="17">
        <v>102</v>
      </c>
      <c r="B103" s="17" t="s">
        <v>117</v>
      </c>
      <c r="C103" s="17">
        <v>16</v>
      </c>
      <c r="D103" s="17" t="s">
        <v>15</v>
      </c>
      <c r="E103" s="18" t="str">
        <f>VLOOKUP(A103,'Class Information'!$A$2:$B$501,2,FALSE)</f>
        <v>8th</v>
      </c>
      <c r="F103" s="18">
        <f>VLOOKUP(A103,marksheet!$A$1:$F$501,2,FALSE)</f>
        <v>40</v>
      </c>
      <c r="G103" s="18">
        <f>VLOOKUP(A103,marksheet!$A$1:$F$501,3,FALSE)</f>
        <v>70</v>
      </c>
      <c r="H103" s="19">
        <f t="array" ref="H103">INDEX(marksheet!$D:$D,MATCH(A103,marksheet!$A:$A,0))</f>
        <v>72</v>
      </c>
      <c r="I103" s="19">
        <f>VLOOKUP(A103,marksheet!$A$1:$F$501,5,FALSE)</f>
        <v>52</v>
      </c>
      <c r="J103" s="18">
        <f>VLOOKUP(A103,marksheet!$A$1:$F$501,6,FALSE)</f>
        <v>65</v>
      </c>
      <c r="K103" s="6">
        <f t="shared" si="0"/>
        <v>299</v>
      </c>
      <c r="L103" s="6" t="str">
        <f t="shared" si="1"/>
        <v>Pass</v>
      </c>
      <c r="M103" s="6" t="str">
        <f t="shared" si="2"/>
        <v>No</v>
      </c>
      <c r="N103" t="str">
        <f t="shared" si="4"/>
        <v>E</v>
      </c>
    </row>
    <row r="104" customHeight="1" spans="1:14">
      <c r="A104" s="17">
        <v>103</v>
      </c>
      <c r="B104" s="17" t="s">
        <v>118</v>
      </c>
      <c r="C104" s="17">
        <v>15</v>
      </c>
      <c r="D104" s="17" t="s">
        <v>21</v>
      </c>
      <c r="E104" s="18" t="str">
        <f>VLOOKUP(A104,'Class Information'!$A$2:$B$501,2,FALSE)</f>
        <v>10th</v>
      </c>
      <c r="F104" s="18">
        <f>VLOOKUP(A104,marksheet!$A$1:$F$501,2,FALSE)</f>
        <v>99</v>
      </c>
      <c r="G104" s="18">
        <f>VLOOKUP(A104,marksheet!$A$1:$F$501,3,FALSE)</f>
        <v>67</v>
      </c>
      <c r="H104" s="19">
        <f t="array" ref="H104">INDEX(marksheet!$D:$D,MATCH(A104,marksheet!$A:$A,0))</f>
        <v>57</v>
      </c>
      <c r="I104" s="19">
        <f>VLOOKUP(A104,marksheet!$A$1:$F$501,5,FALSE)</f>
        <v>82</v>
      </c>
      <c r="J104" s="18">
        <f>VLOOKUP(A104,marksheet!$A$1:$F$501,6,FALSE)</f>
        <v>96</v>
      </c>
      <c r="K104" s="6">
        <f t="shared" si="0"/>
        <v>401</v>
      </c>
      <c r="L104" s="6" t="str">
        <f t="shared" si="1"/>
        <v>Pass</v>
      </c>
      <c r="M104" s="6" t="str">
        <f t="shared" si="2"/>
        <v>Yes</v>
      </c>
      <c r="N104" t="str">
        <f t="shared" si="4"/>
        <v>B</v>
      </c>
    </row>
    <row r="105" customHeight="1" spans="1:14">
      <c r="A105" s="17">
        <v>104</v>
      </c>
      <c r="B105" s="17" t="s">
        <v>119</v>
      </c>
      <c r="C105" s="17">
        <v>12</v>
      </c>
      <c r="D105" s="17" t="s">
        <v>21</v>
      </c>
      <c r="E105" s="18" t="str">
        <f>VLOOKUP(A105,'Class Information'!$A$2:$B$501,2,FALSE)</f>
        <v>9th</v>
      </c>
      <c r="F105" s="18">
        <f>VLOOKUP(A105,marksheet!$A$1:$F$501,2,FALSE)</f>
        <v>93</v>
      </c>
      <c r="G105" s="18">
        <f>VLOOKUP(A105,marksheet!$A$1:$F$501,3,FALSE)</f>
        <v>35</v>
      </c>
      <c r="H105" s="19">
        <f t="array" ref="H105">INDEX(marksheet!$D:$D,MATCH(A105,marksheet!$A:$A,0))</f>
        <v>40</v>
      </c>
      <c r="I105" s="19">
        <f>VLOOKUP(A105,marksheet!$A$1:$F$501,5,FALSE)</f>
        <v>94</v>
      </c>
      <c r="J105" s="18">
        <f>VLOOKUP(A105,marksheet!$A$1:$F$501,6,FALSE)</f>
        <v>53</v>
      </c>
      <c r="K105" s="6">
        <f t="shared" si="0"/>
        <v>315</v>
      </c>
      <c r="L105" s="6" t="str">
        <f t="shared" si="1"/>
        <v>Pass</v>
      </c>
      <c r="M105" s="6" t="str">
        <f t="shared" si="2"/>
        <v>No</v>
      </c>
      <c r="N105" t="str">
        <f t="shared" si="4"/>
        <v>D</v>
      </c>
    </row>
    <row r="106" customHeight="1" spans="1:14">
      <c r="A106" s="17">
        <v>105</v>
      </c>
      <c r="B106" s="17" t="s">
        <v>120</v>
      </c>
      <c r="C106" s="17">
        <v>14</v>
      </c>
      <c r="D106" s="17" t="s">
        <v>15</v>
      </c>
      <c r="E106" s="18" t="str">
        <f>VLOOKUP(A106,'Class Information'!$A$2:$B$501,2,FALSE)</f>
        <v>8th</v>
      </c>
      <c r="F106" s="18">
        <f>VLOOKUP(A106,marksheet!$A$1:$F$501,2,FALSE)</f>
        <v>48</v>
      </c>
      <c r="G106" s="18">
        <f>VLOOKUP(A106,marksheet!$A$1:$F$501,3,FALSE)</f>
        <v>55</v>
      </c>
      <c r="H106" s="19">
        <f t="array" ref="H106">INDEX(marksheet!$D:$D,MATCH(A106,marksheet!$A:$A,0))</f>
        <v>39</v>
      </c>
      <c r="I106" s="19">
        <f>VLOOKUP(A106,marksheet!$A$1:$F$501,5,FALSE)</f>
        <v>58</v>
      </c>
      <c r="J106" s="18">
        <f>VLOOKUP(A106,marksheet!$A$1:$F$501,6,FALSE)</f>
        <v>74</v>
      </c>
      <c r="K106" s="6">
        <f t="shared" si="0"/>
        <v>274</v>
      </c>
      <c r="L106" s="6" t="str">
        <f t="shared" si="1"/>
        <v>Pass</v>
      </c>
      <c r="M106" s="6" t="str">
        <f t="shared" si="2"/>
        <v>Yes</v>
      </c>
      <c r="N106" t="str">
        <f t="shared" si="4"/>
        <v>E</v>
      </c>
    </row>
    <row r="107" customHeight="1" spans="1:14">
      <c r="A107" s="17">
        <v>106</v>
      </c>
      <c r="B107" s="17" t="s">
        <v>121</v>
      </c>
      <c r="C107" s="17">
        <v>12</v>
      </c>
      <c r="D107" s="17" t="s">
        <v>15</v>
      </c>
      <c r="E107" s="18" t="str">
        <f>VLOOKUP(A107,'Class Information'!$A$2:$B$501,2,FALSE)</f>
        <v>9th</v>
      </c>
      <c r="F107" s="18">
        <f>VLOOKUP(A107,marksheet!$A$1:$F$501,2,FALSE)</f>
        <v>90</v>
      </c>
      <c r="G107" s="18">
        <f>VLOOKUP(A107,marksheet!$A$1:$F$501,3,FALSE)</f>
        <v>48</v>
      </c>
      <c r="H107" s="19">
        <f t="array" ref="H107">INDEX(marksheet!$D:$D,MATCH(A107,marksheet!$A:$A,0))</f>
        <v>80</v>
      </c>
      <c r="I107" s="19">
        <f>VLOOKUP(A107,marksheet!$A$1:$F$501,5,FALSE)</f>
        <v>37</v>
      </c>
      <c r="J107" s="18">
        <f>VLOOKUP(A107,marksheet!$A$1:$F$501,6,FALSE)</f>
        <v>39</v>
      </c>
      <c r="K107" s="6">
        <f t="shared" si="0"/>
        <v>294</v>
      </c>
      <c r="L107" s="6" t="str">
        <f t="shared" si="1"/>
        <v>Pass</v>
      </c>
      <c r="M107" s="6" t="str">
        <f t="shared" si="2"/>
        <v>Yes</v>
      </c>
      <c r="N107" t="str">
        <f t="shared" si="4"/>
        <v>E</v>
      </c>
    </row>
    <row r="108" customHeight="1" spans="1:14">
      <c r="A108" s="17">
        <v>107</v>
      </c>
      <c r="B108" s="17" t="s">
        <v>122</v>
      </c>
      <c r="C108" s="17">
        <v>14</v>
      </c>
      <c r="D108" s="17" t="s">
        <v>21</v>
      </c>
      <c r="E108" s="18" t="str">
        <f>VLOOKUP(A108,'Class Information'!$A$2:$B$501,2,FALSE)</f>
        <v>9th</v>
      </c>
      <c r="F108" s="18">
        <f>VLOOKUP(A108,marksheet!$A$1:$F$501,2,FALSE)</f>
        <v>68</v>
      </c>
      <c r="G108" s="18">
        <f>VLOOKUP(A108,marksheet!$A$1:$F$501,3,FALSE)</f>
        <v>45</v>
      </c>
      <c r="H108" s="19">
        <f t="array" ref="H108">INDEX(marksheet!$D:$D,MATCH(A108,marksheet!$A:$A,0))</f>
        <v>38</v>
      </c>
      <c r="I108" s="19">
        <f>VLOOKUP(A108,marksheet!$A$1:$F$501,5,FALSE)</f>
        <v>53</v>
      </c>
      <c r="J108" s="18">
        <f>VLOOKUP(A108,marksheet!$A$1:$F$501,6,FALSE)</f>
        <v>79</v>
      </c>
      <c r="K108" s="6">
        <f t="shared" si="0"/>
        <v>283</v>
      </c>
      <c r="L108" s="6" t="str">
        <f t="shared" si="1"/>
        <v>Pass</v>
      </c>
      <c r="M108" s="6" t="str">
        <f t="shared" si="2"/>
        <v>Yes</v>
      </c>
      <c r="N108" t="str">
        <f t="shared" si="4"/>
        <v>E</v>
      </c>
    </row>
    <row r="109" customHeight="1" spans="1:14">
      <c r="A109" s="17">
        <v>108</v>
      </c>
      <c r="B109" s="17" t="s">
        <v>123</v>
      </c>
      <c r="C109" s="17">
        <v>10</v>
      </c>
      <c r="D109" s="17" t="s">
        <v>21</v>
      </c>
      <c r="E109" s="18" t="str">
        <f>VLOOKUP(A109,'Class Information'!$A$2:$B$501,2,FALSE)</f>
        <v>9th</v>
      </c>
      <c r="F109" s="18">
        <f>VLOOKUP(A109,marksheet!$A$1:$F$501,2,FALSE)</f>
        <v>31</v>
      </c>
      <c r="G109" s="18">
        <f>VLOOKUP(A109,marksheet!$A$1:$F$501,3,FALSE)</f>
        <v>82</v>
      </c>
      <c r="H109" s="19">
        <f t="array" ref="H109">INDEX(marksheet!$D:$D,MATCH(A109,marksheet!$A:$A,0))</f>
        <v>95</v>
      </c>
      <c r="I109" s="19">
        <f>VLOOKUP(A109,marksheet!$A$1:$F$501,5,FALSE)</f>
        <v>63</v>
      </c>
      <c r="J109" s="18">
        <f>VLOOKUP(A109,marksheet!$A$1:$F$501,6,FALSE)</f>
        <v>74</v>
      </c>
      <c r="K109" s="6">
        <f t="shared" si="0"/>
        <v>345</v>
      </c>
      <c r="L109" s="6" t="str">
        <f t="shared" si="1"/>
        <v>Pass</v>
      </c>
      <c r="M109" s="6" t="str">
        <f t="shared" si="2"/>
        <v>No</v>
      </c>
      <c r="N109" t="str">
        <f t="shared" si="4"/>
        <v>D</v>
      </c>
    </row>
    <row r="110" customHeight="1" spans="1:14">
      <c r="A110" s="17">
        <v>109</v>
      </c>
      <c r="B110" s="17" t="s">
        <v>124</v>
      </c>
      <c r="C110" s="17">
        <v>16</v>
      </c>
      <c r="D110" s="17" t="s">
        <v>15</v>
      </c>
      <c r="E110" s="18" t="str">
        <f>VLOOKUP(A110,'Class Information'!$A$2:$B$501,2,FALSE)</f>
        <v>8th</v>
      </c>
      <c r="F110" s="18">
        <f>VLOOKUP(A110,marksheet!$A$1:$F$501,2,FALSE)</f>
        <v>66</v>
      </c>
      <c r="G110" s="18">
        <f>VLOOKUP(A110,marksheet!$A$1:$F$501,3,FALSE)</f>
        <v>64</v>
      </c>
      <c r="H110" s="19">
        <f t="array" ref="H110">INDEX(marksheet!$D:$D,MATCH(A110,marksheet!$A:$A,0))</f>
        <v>60</v>
      </c>
      <c r="I110" s="19">
        <f>VLOOKUP(A110,marksheet!$A$1:$F$501,5,FALSE)</f>
        <v>70</v>
      </c>
      <c r="J110" s="18">
        <f>VLOOKUP(A110,marksheet!$A$1:$F$501,6,FALSE)</f>
        <v>40</v>
      </c>
      <c r="K110" s="6">
        <f t="shared" si="0"/>
        <v>300</v>
      </c>
      <c r="L110" s="6" t="str">
        <f t="shared" si="1"/>
        <v>Pass</v>
      </c>
      <c r="M110" s="6" t="str">
        <f t="shared" si="2"/>
        <v>Yes</v>
      </c>
      <c r="N110" t="str">
        <f t="shared" si="4"/>
        <v>D</v>
      </c>
    </row>
    <row r="111" customHeight="1" spans="1:14">
      <c r="A111" s="17">
        <v>110</v>
      </c>
      <c r="B111" s="17" t="s">
        <v>125</v>
      </c>
      <c r="C111" s="17">
        <v>12</v>
      </c>
      <c r="D111" s="17" t="s">
        <v>15</v>
      </c>
      <c r="E111" s="18" t="str">
        <f>VLOOKUP(A111,'Class Information'!$A$2:$B$501,2,FALSE)</f>
        <v>8th</v>
      </c>
      <c r="F111" s="18">
        <f>VLOOKUP(A111,marksheet!$A$1:$F$501,2,FALSE)</f>
        <v>71</v>
      </c>
      <c r="G111" s="18">
        <f>VLOOKUP(A111,marksheet!$A$1:$F$501,3,FALSE)</f>
        <v>98</v>
      </c>
      <c r="H111" s="19">
        <f t="array" ref="H111">INDEX(marksheet!$D:$D,MATCH(A111,marksheet!$A:$A,0))</f>
        <v>65</v>
      </c>
      <c r="I111" s="19">
        <f>VLOOKUP(A111,marksheet!$A$1:$F$501,5,FALSE)</f>
        <v>59</v>
      </c>
      <c r="J111" s="18">
        <f>VLOOKUP(A111,marksheet!$A$1:$F$501,6,FALSE)</f>
        <v>47</v>
      </c>
      <c r="K111" s="6">
        <f t="shared" si="0"/>
        <v>340</v>
      </c>
      <c r="L111" s="6" t="str">
        <f t="shared" si="1"/>
        <v>Pass</v>
      </c>
      <c r="M111" s="6" t="str">
        <f t="shared" si="2"/>
        <v>Yes</v>
      </c>
      <c r="N111" t="str">
        <f t="shared" si="4"/>
        <v>D</v>
      </c>
    </row>
    <row r="112" customHeight="1" spans="1:14">
      <c r="A112" s="17">
        <v>111</v>
      </c>
      <c r="B112" s="17" t="s">
        <v>126</v>
      </c>
      <c r="C112" s="17">
        <v>13</v>
      </c>
      <c r="D112" s="17" t="s">
        <v>15</v>
      </c>
      <c r="E112" s="18" t="str">
        <f>VLOOKUP(A112,'Class Information'!$A$2:$B$501,2,FALSE)</f>
        <v>8th</v>
      </c>
      <c r="F112" s="18">
        <f>VLOOKUP(A112,marksheet!$A$1:$F$501,2,FALSE)</f>
        <v>94</v>
      </c>
      <c r="G112" s="18">
        <f>VLOOKUP(A112,marksheet!$A$1:$F$501,3,FALSE)</f>
        <v>72</v>
      </c>
      <c r="H112" s="19">
        <f t="array" ref="H112">INDEX(marksheet!$D:$D,MATCH(A112,marksheet!$A:$A,0))</f>
        <v>31</v>
      </c>
      <c r="I112" s="19">
        <f>VLOOKUP(A112,marksheet!$A$1:$F$501,5,FALSE)</f>
        <v>55</v>
      </c>
      <c r="J112" s="18">
        <f>VLOOKUP(A112,marksheet!$A$1:$F$501,6,FALSE)</f>
        <v>49</v>
      </c>
      <c r="K112" s="6">
        <f t="shared" si="0"/>
        <v>301</v>
      </c>
      <c r="L112" s="6" t="str">
        <f t="shared" si="1"/>
        <v>Pass</v>
      </c>
      <c r="M112" s="6" t="str">
        <f t="shared" si="2"/>
        <v>Yes</v>
      </c>
      <c r="N112" t="str">
        <f t="shared" si="4"/>
        <v>D</v>
      </c>
    </row>
    <row r="113" customHeight="1" spans="1:14">
      <c r="A113" s="17">
        <v>112</v>
      </c>
      <c r="B113" s="17" t="s">
        <v>127</v>
      </c>
      <c r="C113" s="17">
        <v>10</v>
      </c>
      <c r="D113" s="17" t="s">
        <v>21</v>
      </c>
      <c r="E113" s="18" t="str">
        <f>VLOOKUP(A113,'Class Information'!$A$2:$B$501,2,FALSE)</f>
        <v>9th</v>
      </c>
      <c r="F113" s="18">
        <f>VLOOKUP(A113,marksheet!$A$1:$F$501,2,FALSE)</f>
        <v>74</v>
      </c>
      <c r="G113" s="18">
        <f>VLOOKUP(A113,marksheet!$A$1:$F$501,3,FALSE)</f>
        <v>49</v>
      </c>
      <c r="H113" s="19">
        <f t="array" ref="H113">INDEX(marksheet!$D:$D,MATCH(A113,marksheet!$A:$A,0))</f>
        <v>67</v>
      </c>
      <c r="I113" s="19">
        <f>VLOOKUP(A113,marksheet!$A$1:$F$501,5,FALSE)</f>
        <v>63</v>
      </c>
      <c r="J113" s="18">
        <f>VLOOKUP(A113,marksheet!$A$1:$F$501,6,FALSE)</f>
        <v>87</v>
      </c>
      <c r="K113" s="6">
        <f t="shared" si="0"/>
        <v>340</v>
      </c>
      <c r="L113" s="6" t="str">
        <f t="shared" si="1"/>
        <v>Pass</v>
      </c>
      <c r="M113" s="6" t="str">
        <f t="shared" si="2"/>
        <v>Yes</v>
      </c>
      <c r="N113" t="str">
        <f t="shared" si="4"/>
        <v>D</v>
      </c>
    </row>
    <row r="114" customHeight="1" spans="1:14">
      <c r="A114" s="17">
        <v>113</v>
      </c>
      <c r="B114" s="17" t="s">
        <v>128</v>
      </c>
      <c r="C114" s="17">
        <v>14</v>
      </c>
      <c r="D114" s="17" t="s">
        <v>21</v>
      </c>
      <c r="E114" s="18" t="str">
        <f>VLOOKUP(A114,'Class Information'!$A$2:$B$501,2,FALSE)</f>
        <v>10th</v>
      </c>
      <c r="F114" s="18">
        <f>VLOOKUP(A114,marksheet!$A$1:$F$501,2,FALSE)</f>
        <v>88</v>
      </c>
      <c r="G114" s="18">
        <f>VLOOKUP(A114,marksheet!$A$1:$F$501,3,FALSE)</f>
        <v>68</v>
      </c>
      <c r="H114" s="19">
        <f t="array" ref="H114">INDEX(marksheet!$D:$D,MATCH(A114,marksheet!$A:$A,0))</f>
        <v>67</v>
      </c>
      <c r="I114" s="19">
        <f>VLOOKUP(A114,marksheet!$A$1:$F$501,5,FALSE)</f>
        <v>90</v>
      </c>
      <c r="J114" s="18">
        <f>VLOOKUP(A114,marksheet!$A$1:$F$501,6,FALSE)</f>
        <v>90</v>
      </c>
      <c r="K114" s="6">
        <f t="shared" si="0"/>
        <v>403</v>
      </c>
      <c r="L114" s="6" t="str">
        <f t="shared" si="1"/>
        <v>Pass</v>
      </c>
      <c r="M114" s="6" t="str">
        <f t="shared" si="2"/>
        <v>Yes</v>
      </c>
      <c r="N114" t="str">
        <f t="shared" si="4"/>
        <v>B</v>
      </c>
    </row>
    <row r="115" customHeight="1" spans="1:14">
      <c r="A115" s="17">
        <v>114</v>
      </c>
      <c r="B115" s="17" t="s">
        <v>129</v>
      </c>
      <c r="C115" s="17">
        <v>16</v>
      </c>
      <c r="D115" s="17" t="s">
        <v>15</v>
      </c>
      <c r="E115" s="18" t="str">
        <f>VLOOKUP(A115,'Class Information'!$A$2:$B$501,2,FALSE)</f>
        <v>8th</v>
      </c>
      <c r="F115" s="18">
        <f>VLOOKUP(A115,marksheet!$A$1:$F$501,2,FALSE)</f>
        <v>37</v>
      </c>
      <c r="G115" s="18">
        <f>VLOOKUP(A115,marksheet!$A$1:$F$501,3,FALSE)</f>
        <v>87</v>
      </c>
      <c r="H115" s="19">
        <f t="array" ref="H115">INDEX(marksheet!$D:$D,MATCH(A115,marksheet!$A:$A,0))</f>
        <v>34</v>
      </c>
      <c r="I115" s="19">
        <f>VLOOKUP(A115,marksheet!$A$1:$F$501,5,FALSE)</f>
        <v>86</v>
      </c>
      <c r="J115" s="18">
        <f>VLOOKUP(A115,marksheet!$A$1:$F$501,6,FALSE)</f>
        <v>48</v>
      </c>
      <c r="K115" s="6">
        <f t="shared" si="0"/>
        <v>292</v>
      </c>
      <c r="L115" s="6" t="str">
        <f t="shared" si="1"/>
        <v>Pass</v>
      </c>
      <c r="M115" s="6" t="str">
        <f t="shared" si="2"/>
        <v>No</v>
      </c>
      <c r="N115" t="str">
        <f t="shared" si="4"/>
        <v>E</v>
      </c>
    </row>
    <row r="116" customHeight="1" spans="1:14">
      <c r="A116" s="17">
        <v>115</v>
      </c>
      <c r="B116" s="17" t="s">
        <v>130</v>
      </c>
      <c r="C116" s="17">
        <v>14</v>
      </c>
      <c r="D116" s="17" t="s">
        <v>15</v>
      </c>
      <c r="E116" s="18" t="str">
        <f>VLOOKUP(A116,'Class Information'!$A$2:$B$501,2,FALSE)</f>
        <v>8th</v>
      </c>
      <c r="F116" s="18">
        <f>VLOOKUP(A116,marksheet!$A$1:$F$501,2,FALSE)</f>
        <v>98</v>
      </c>
      <c r="G116" s="18">
        <f>VLOOKUP(A116,marksheet!$A$1:$F$501,3,FALSE)</f>
        <v>42</v>
      </c>
      <c r="H116" s="19">
        <f t="array" ref="H116">INDEX(marksheet!$D:$D,MATCH(A116,marksheet!$A:$A,0))</f>
        <v>32</v>
      </c>
      <c r="I116" s="19">
        <f>VLOOKUP(A116,marksheet!$A$1:$F$501,5,FALSE)</f>
        <v>39</v>
      </c>
      <c r="J116" s="18">
        <f>VLOOKUP(A116,marksheet!$A$1:$F$501,6,FALSE)</f>
        <v>83</v>
      </c>
      <c r="K116" s="6">
        <f t="shared" si="0"/>
        <v>294</v>
      </c>
      <c r="L116" s="6" t="str">
        <f t="shared" si="1"/>
        <v>Pass</v>
      </c>
      <c r="M116" s="6" t="str">
        <f t="shared" si="2"/>
        <v>No</v>
      </c>
      <c r="N116" t="str">
        <f t="shared" si="4"/>
        <v>E</v>
      </c>
    </row>
    <row r="117" customHeight="1" spans="1:14">
      <c r="A117" s="17">
        <v>116</v>
      </c>
      <c r="B117" s="17" t="s">
        <v>131</v>
      </c>
      <c r="C117" s="17">
        <v>11</v>
      </c>
      <c r="D117" s="17" t="s">
        <v>15</v>
      </c>
      <c r="E117" s="18" t="str">
        <f>VLOOKUP(A117,'Class Information'!$A$2:$B$501,2,FALSE)</f>
        <v>9th</v>
      </c>
      <c r="F117" s="18">
        <f>VLOOKUP(A117,marksheet!$A$1:$F$501,2,FALSE)</f>
        <v>95</v>
      </c>
      <c r="G117" s="18">
        <f>VLOOKUP(A117,marksheet!$A$1:$F$501,3,FALSE)</f>
        <v>51</v>
      </c>
      <c r="H117" s="19">
        <f t="array" ref="H117">INDEX(marksheet!$D:$D,MATCH(A117,marksheet!$A:$A,0))</f>
        <v>48</v>
      </c>
      <c r="I117" s="19">
        <f>VLOOKUP(A117,marksheet!$A$1:$F$501,5,FALSE)</f>
        <v>30</v>
      </c>
      <c r="J117" s="18">
        <f>VLOOKUP(A117,marksheet!$A$1:$F$501,6,FALSE)</f>
        <v>37</v>
      </c>
      <c r="K117" s="6">
        <f t="shared" si="0"/>
        <v>261</v>
      </c>
      <c r="L117" s="6" t="str">
        <f t="shared" si="1"/>
        <v>Pass</v>
      </c>
      <c r="M117" s="6" t="str">
        <f t="shared" si="2"/>
        <v>Yes</v>
      </c>
      <c r="N117" t="str">
        <f t="shared" si="4"/>
        <v>E</v>
      </c>
    </row>
    <row r="118" customHeight="1" spans="1:14">
      <c r="A118" s="17">
        <v>117</v>
      </c>
      <c r="B118" s="17" t="s">
        <v>132</v>
      </c>
      <c r="C118" s="17">
        <v>14</v>
      </c>
      <c r="D118" s="17" t="s">
        <v>21</v>
      </c>
      <c r="E118" s="18" t="str">
        <f>VLOOKUP(A118,'Class Information'!$A$2:$B$501,2,FALSE)</f>
        <v>9th</v>
      </c>
      <c r="F118" s="18">
        <f>VLOOKUP(A118,marksheet!$A$1:$F$501,2,FALSE)</f>
        <v>97</v>
      </c>
      <c r="G118" s="18">
        <f>VLOOKUP(A118,marksheet!$A$1:$F$501,3,FALSE)</f>
        <v>94</v>
      </c>
      <c r="H118" s="19">
        <f t="array" ref="H118">INDEX(marksheet!$D:$D,MATCH(A118,marksheet!$A:$A,0))</f>
        <v>59</v>
      </c>
      <c r="I118" s="19">
        <f>VLOOKUP(A118,marksheet!$A$1:$F$501,5,FALSE)</f>
        <v>87</v>
      </c>
      <c r="J118" s="18">
        <f>VLOOKUP(A118,marksheet!$A$1:$F$501,6,FALSE)</f>
        <v>49</v>
      </c>
      <c r="K118" s="6">
        <f t="shared" si="0"/>
        <v>386</v>
      </c>
      <c r="L118" s="6" t="str">
        <f t="shared" si="1"/>
        <v>Pass</v>
      </c>
      <c r="M118" s="6" t="str">
        <f t="shared" si="2"/>
        <v>Yes</v>
      </c>
      <c r="N118" t="str">
        <f t="shared" si="4"/>
        <v>C</v>
      </c>
    </row>
    <row r="119" customHeight="1" spans="1:14">
      <c r="A119" s="17">
        <v>118</v>
      </c>
      <c r="B119" s="17" t="s">
        <v>133</v>
      </c>
      <c r="C119" s="17">
        <v>16</v>
      </c>
      <c r="D119" s="17" t="s">
        <v>15</v>
      </c>
      <c r="E119" s="18" t="str">
        <f>VLOOKUP(A119,'Class Information'!$A$2:$B$501,2,FALSE)</f>
        <v>10th</v>
      </c>
      <c r="F119" s="18">
        <f>VLOOKUP(A119,marksheet!$A$1:$F$501,2,FALSE)</f>
        <v>84</v>
      </c>
      <c r="G119" s="18">
        <f>VLOOKUP(A119,marksheet!$A$1:$F$501,3,FALSE)</f>
        <v>35</v>
      </c>
      <c r="H119" s="19">
        <f t="array" ref="H119">INDEX(marksheet!$D:$D,MATCH(A119,marksheet!$A:$A,0))</f>
        <v>48</v>
      </c>
      <c r="I119" s="19">
        <f>VLOOKUP(A119,marksheet!$A$1:$F$501,5,FALSE)</f>
        <v>44</v>
      </c>
      <c r="J119" s="18">
        <f>VLOOKUP(A119,marksheet!$A$1:$F$501,6,FALSE)</f>
        <v>44</v>
      </c>
      <c r="K119" s="6">
        <f t="shared" si="0"/>
        <v>255</v>
      </c>
      <c r="L119" s="6" t="str">
        <f t="shared" si="1"/>
        <v>Pass</v>
      </c>
      <c r="M119" s="6" t="str">
        <f t="shared" si="2"/>
        <v>No</v>
      </c>
      <c r="N119" t="str">
        <f t="shared" si="4"/>
        <v>E</v>
      </c>
    </row>
    <row r="120" customHeight="1" spans="1:14">
      <c r="A120" s="17">
        <v>119</v>
      </c>
      <c r="B120" s="17" t="s">
        <v>134</v>
      </c>
      <c r="C120" s="17">
        <v>10</v>
      </c>
      <c r="D120" s="17" t="s">
        <v>15</v>
      </c>
      <c r="E120" s="18" t="str">
        <f>VLOOKUP(A120,'Class Information'!$A$2:$B$501,2,FALSE)</f>
        <v>9th</v>
      </c>
      <c r="F120" s="18">
        <f>VLOOKUP(A120,marksheet!$A$1:$F$501,2,FALSE)</f>
        <v>43</v>
      </c>
      <c r="G120" s="18">
        <f>VLOOKUP(A120,marksheet!$A$1:$F$501,3,FALSE)</f>
        <v>80</v>
      </c>
      <c r="H120" s="19">
        <f t="array" ref="H120">INDEX(marksheet!$D:$D,MATCH(A120,marksheet!$A:$A,0))</f>
        <v>31</v>
      </c>
      <c r="I120" s="19">
        <f>VLOOKUP(A120,marksheet!$A$1:$F$501,5,FALSE)</f>
        <v>42</v>
      </c>
      <c r="J120" s="18">
        <f>VLOOKUP(A120,marksheet!$A$1:$F$501,6,FALSE)</f>
        <v>66</v>
      </c>
      <c r="K120" s="6">
        <f t="shared" si="0"/>
        <v>262</v>
      </c>
      <c r="L120" s="6" t="str">
        <f t="shared" si="1"/>
        <v>Pass</v>
      </c>
      <c r="M120" s="6" t="str">
        <f t="shared" si="2"/>
        <v>No</v>
      </c>
      <c r="N120" t="str">
        <f t="shared" si="4"/>
        <v>E</v>
      </c>
    </row>
    <row r="121" customHeight="1" spans="1:14">
      <c r="A121" s="17">
        <v>120</v>
      </c>
      <c r="B121" s="17" t="s">
        <v>135</v>
      </c>
      <c r="C121" s="17">
        <v>12</v>
      </c>
      <c r="D121" s="17" t="s">
        <v>15</v>
      </c>
      <c r="E121" s="18" t="str">
        <f>VLOOKUP(A121,'Class Information'!$A$2:$B$501,2,FALSE)</f>
        <v>10th</v>
      </c>
      <c r="F121" s="18">
        <f>VLOOKUP(A121,marksheet!$A$1:$F$501,2,FALSE)</f>
        <v>92</v>
      </c>
      <c r="G121" s="18">
        <f>VLOOKUP(A121,marksheet!$A$1:$F$501,3,FALSE)</f>
        <v>96</v>
      </c>
      <c r="H121" s="19">
        <f t="array" ref="H121">INDEX(marksheet!$D:$D,MATCH(A121,marksheet!$A:$A,0))</f>
        <v>59</v>
      </c>
      <c r="I121" s="19">
        <f>VLOOKUP(A121,marksheet!$A$1:$F$501,5,FALSE)</f>
        <v>53</v>
      </c>
      <c r="J121" s="18">
        <f>VLOOKUP(A121,marksheet!$A$1:$F$501,6,FALSE)</f>
        <v>91</v>
      </c>
      <c r="K121" s="6">
        <f t="shared" si="0"/>
        <v>391</v>
      </c>
      <c r="L121" s="6" t="str">
        <f t="shared" si="1"/>
        <v>Pass</v>
      </c>
      <c r="M121" s="6" t="str">
        <f t="shared" si="2"/>
        <v>Yes</v>
      </c>
      <c r="N121" t="str">
        <f t="shared" si="4"/>
        <v>C</v>
      </c>
    </row>
    <row r="122" customHeight="1" spans="1:14">
      <c r="A122" s="17">
        <v>121</v>
      </c>
      <c r="B122" s="17" t="s">
        <v>136</v>
      </c>
      <c r="C122" s="17">
        <v>14</v>
      </c>
      <c r="D122" s="17" t="s">
        <v>21</v>
      </c>
      <c r="E122" s="18" t="str">
        <f>VLOOKUP(A122,'Class Information'!$A$2:$B$501,2,FALSE)</f>
        <v>8th</v>
      </c>
      <c r="F122" s="18">
        <f>VLOOKUP(A122,marksheet!$A$1:$F$501,2,FALSE)</f>
        <v>89</v>
      </c>
      <c r="G122" s="18">
        <f>VLOOKUP(A122,marksheet!$A$1:$F$501,3,FALSE)</f>
        <v>50</v>
      </c>
      <c r="H122" s="19">
        <f t="array" ref="H122">INDEX(marksheet!$D:$D,MATCH(A122,marksheet!$A:$A,0))</f>
        <v>95</v>
      </c>
      <c r="I122" s="19">
        <f>VLOOKUP(A122,marksheet!$A$1:$F$501,5,FALSE)</f>
        <v>87</v>
      </c>
      <c r="J122" s="18">
        <f>VLOOKUP(A122,marksheet!$A$1:$F$501,6,FALSE)</f>
        <v>92</v>
      </c>
      <c r="K122" s="6">
        <f t="shared" si="0"/>
        <v>413</v>
      </c>
      <c r="L122" s="6" t="str">
        <f t="shared" si="1"/>
        <v>Pass</v>
      </c>
      <c r="M122" s="6" t="str">
        <f t="shared" si="2"/>
        <v>Yes</v>
      </c>
      <c r="N122" t="str">
        <f t="shared" si="4"/>
        <v>B</v>
      </c>
    </row>
    <row r="123" customHeight="1" spans="1:14">
      <c r="A123" s="17">
        <v>122</v>
      </c>
      <c r="B123" s="17" t="s">
        <v>137</v>
      </c>
      <c r="C123" s="17">
        <v>10</v>
      </c>
      <c r="D123" s="17" t="s">
        <v>21</v>
      </c>
      <c r="E123" s="18" t="str">
        <f>VLOOKUP(A123,'Class Information'!$A$2:$B$501,2,FALSE)</f>
        <v>8th</v>
      </c>
      <c r="F123" s="18">
        <f>VLOOKUP(A123,marksheet!$A$1:$F$501,2,FALSE)</f>
        <v>62</v>
      </c>
      <c r="G123" s="18">
        <f>VLOOKUP(A123,marksheet!$A$1:$F$501,3,FALSE)</f>
        <v>36</v>
      </c>
      <c r="H123" s="19">
        <f t="array" ref="H123">INDEX(marksheet!$D:$D,MATCH(A123,marksheet!$A:$A,0))</f>
        <v>83</v>
      </c>
      <c r="I123" s="19">
        <f>VLOOKUP(A123,marksheet!$A$1:$F$501,5,FALSE)</f>
        <v>53</v>
      </c>
      <c r="J123" s="18">
        <f>VLOOKUP(A123,marksheet!$A$1:$F$501,6,FALSE)</f>
        <v>71</v>
      </c>
      <c r="K123" s="6">
        <f t="shared" si="0"/>
        <v>305</v>
      </c>
      <c r="L123" s="6" t="str">
        <f t="shared" si="1"/>
        <v>Pass</v>
      </c>
      <c r="M123" s="6" t="str">
        <f t="shared" si="2"/>
        <v>No</v>
      </c>
      <c r="N123" t="str">
        <f t="shared" si="4"/>
        <v>D</v>
      </c>
    </row>
    <row r="124" customHeight="1" spans="1:14">
      <c r="A124" s="17">
        <v>123</v>
      </c>
      <c r="B124" s="17" t="s">
        <v>138</v>
      </c>
      <c r="C124" s="17">
        <v>12</v>
      </c>
      <c r="D124" s="17" t="s">
        <v>15</v>
      </c>
      <c r="E124" s="18" t="str">
        <f>VLOOKUP(A124,'Class Information'!$A$2:$B$501,2,FALSE)</f>
        <v>8th</v>
      </c>
      <c r="F124" s="18">
        <f>VLOOKUP(A124,marksheet!$A$1:$F$501,2,FALSE)</f>
        <v>84</v>
      </c>
      <c r="G124" s="18">
        <f>VLOOKUP(A124,marksheet!$A$1:$F$501,3,FALSE)</f>
        <v>90</v>
      </c>
      <c r="H124" s="19">
        <f t="array" ref="H124">INDEX(marksheet!$D:$D,MATCH(A124,marksheet!$A:$A,0))</f>
        <v>46</v>
      </c>
      <c r="I124" s="19">
        <f>VLOOKUP(A124,marksheet!$A$1:$F$501,5,FALSE)</f>
        <v>94</v>
      </c>
      <c r="J124" s="18">
        <f>VLOOKUP(A124,marksheet!$A$1:$F$501,6,FALSE)</f>
        <v>35</v>
      </c>
      <c r="K124" s="6">
        <f t="shared" si="0"/>
        <v>349</v>
      </c>
      <c r="L124" s="6" t="str">
        <f t="shared" si="1"/>
        <v>Pass</v>
      </c>
      <c r="M124" s="6" t="str">
        <f t="shared" si="2"/>
        <v>Yes</v>
      </c>
      <c r="N124" t="str">
        <f t="shared" si="4"/>
        <v>D</v>
      </c>
    </row>
    <row r="125" customHeight="1" spans="1:14">
      <c r="A125" s="17">
        <v>124</v>
      </c>
      <c r="B125" s="17" t="s">
        <v>139</v>
      </c>
      <c r="C125" s="17">
        <v>11</v>
      </c>
      <c r="D125" s="17" t="s">
        <v>21</v>
      </c>
      <c r="E125" s="18" t="str">
        <f>VLOOKUP(A125,'Class Information'!$A$2:$B$501,2,FALSE)</f>
        <v>10th</v>
      </c>
      <c r="F125" s="18">
        <f>VLOOKUP(A125,marksheet!$A$1:$F$501,2,FALSE)</f>
        <v>56</v>
      </c>
      <c r="G125" s="18">
        <f>VLOOKUP(A125,marksheet!$A$1:$F$501,3,FALSE)</f>
        <v>33</v>
      </c>
      <c r="H125" s="19">
        <f t="array" ref="H125">INDEX(marksheet!$D:$D,MATCH(A125,marksheet!$A:$A,0))</f>
        <v>44</v>
      </c>
      <c r="I125" s="19">
        <f>VLOOKUP(A125,marksheet!$A$1:$F$501,5,FALSE)</f>
        <v>82</v>
      </c>
      <c r="J125" s="18">
        <f>VLOOKUP(A125,marksheet!$A$1:$F$501,6,FALSE)</f>
        <v>44</v>
      </c>
      <c r="K125" s="6">
        <f t="shared" si="0"/>
        <v>259</v>
      </c>
      <c r="L125" s="6" t="str">
        <f t="shared" si="1"/>
        <v>Pass</v>
      </c>
      <c r="M125" s="6" t="str">
        <f t="shared" si="2"/>
        <v>No</v>
      </c>
      <c r="N125" t="str">
        <f t="shared" si="4"/>
        <v>E</v>
      </c>
    </row>
    <row r="126" customHeight="1" spans="1:14">
      <c r="A126" s="17">
        <v>125</v>
      </c>
      <c r="B126" s="17" t="s">
        <v>140</v>
      </c>
      <c r="C126" s="17">
        <v>16</v>
      </c>
      <c r="D126" s="17" t="s">
        <v>21</v>
      </c>
      <c r="E126" s="18" t="str">
        <f>VLOOKUP(A126,'Class Information'!$A$2:$B$501,2,FALSE)</f>
        <v>10th</v>
      </c>
      <c r="F126" s="18">
        <f>VLOOKUP(A126,marksheet!$A$1:$F$501,2,FALSE)</f>
        <v>44</v>
      </c>
      <c r="G126" s="18">
        <f>VLOOKUP(A126,marksheet!$A$1:$F$501,3,FALSE)</f>
        <v>58</v>
      </c>
      <c r="H126" s="19">
        <f t="array" ref="H126">INDEX(marksheet!$D:$D,MATCH(A126,marksheet!$A:$A,0))</f>
        <v>97</v>
      </c>
      <c r="I126" s="19">
        <f>VLOOKUP(A126,marksheet!$A$1:$F$501,5,FALSE)</f>
        <v>73</v>
      </c>
      <c r="J126" s="18">
        <f>VLOOKUP(A126,marksheet!$A$1:$F$501,6,FALSE)</f>
        <v>73</v>
      </c>
      <c r="K126" s="6">
        <f t="shared" si="0"/>
        <v>345</v>
      </c>
      <c r="L126" s="6" t="str">
        <f t="shared" si="1"/>
        <v>Pass</v>
      </c>
      <c r="M126" s="6" t="str">
        <f t="shared" si="2"/>
        <v>No</v>
      </c>
      <c r="N126" t="str">
        <f t="shared" si="4"/>
        <v>D</v>
      </c>
    </row>
    <row r="127" customHeight="1" spans="1:14">
      <c r="A127" s="17">
        <v>126</v>
      </c>
      <c r="B127" s="17" t="s">
        <v>141</v>
      </c>
      <c r="C127" s="17">
        <v>15</v>
      </c>
      <c r="D127" s="17" t="s">
        <v>15</v>
      </c>
      <c r="E127" s="18" t="str">
        <f>VLOOKUP(A127,'Class Information'!$A$2:$B$501,2,FALSE)</f>
        <v>8th</v>
      </c>
      <c r="F127" s="18">
        <f>VLOOKUP(A127,marksheet!$A$1:$F$501,2,FALSE)</f>
        <v>48</v>
      </c>
      <c r="G127" s="18">
        <f>VLOOKUP(A127,marksheet!$A$1:$F$501,3,FALSE)</f>
        <v>57</v>
      </c>
      <c r="H127" s="19">
        <f t="array" ref="H127">INDEX(marksheet!$D:$D,MATCH(A127,marksheet!$A:$A,0))</f>
        <v>71</v>
      </c>
      <c r="I127" s="19">
        <f>VLOOKUP(A127,marksheet!$A$1:$F$501,5,FALSE)</f>
        <v>98</v>
      </c>
      <c r="J127" s="18">
        <f>VLOOKUP(A127,marksheet!$A$1:$F$501,6,FALSE)</f>
        <v>89</v>
      </c>
      <c r="K127" s="6">
        <f t="shared" si="0"/>
        <v>363</v>
      </c>
      <c r="L127" s="6" t="str">
        <f t="shared" si="1"/>
        <v>Pass</v>
      </c>
      <c r="M127" s="6" t="str">
        <f t="shared" si="2"/>
        <v>Yes</v>
      </c>
      <c r="N127" t="str">
        <f t="shared" si="4"/>
        <v>C</v>
      </c>
    </row>
    <row r="128" customHeight="1" spans="1:14">
      <c r="A128" s="17">
        <v>127</v>
      </c>
      <c r="B128" s="17" t="s">
        <v>142</v>
      </c>
      <c r="C128" s="17">
        <v>11</v>
      </c>
      <c r="D128" s="17" t="s">
        <v>15</v>
      </c>
      <c r="E128" s="18" t="str">
        <f>VLOOKUP(A128,'Class Information'!$A$2:$B$501,2,FALSE)</f>
        <v>10th</v>
      </c>
      <c r="F128" s="18">
        <f>VLOOKUP(A128,marksheet!$A$1:$F$501,2,FALSE)</f>
        <v>67</v>
      </c>
      <c r="G128" s="18">
        <f>VLOOKUP(A128,marksheet!$A$1:$F$501,3,FALSE)</f>
        <v>50</v>
      </c>
      <c r="H128" s="19">
        <f t="array" ref="H128">INDEX(marksheet!$D:$D,MATCH(A128,marksheet!$A:$A,0))</f>
        <v>71</v>
      </c>
      <c r="I128" s="19">
        <f>VLOOKUP(A128,marksheet!$A$1:$F$501,5,FALSE)</f>
        <v>95</v>
      </c>
      <c r="J128" s="18">
        <f>VLOOKUP(A128,marksheet!$A$1:$F$501,6,FALSE)</f>
        <v>99</v>
      </c>
      <c r="K128" s="6">
        <f t="shared" si="0"/>
        <v>382</v>
      </c>
      <c r="L128" s="6" t="str">
        <f t="shared" si="1"/>
        <v>Pass</v>
      </c>
      <c r="M128" s="6" t="str">
        <f t="shared" si="2"/>
        <v>Yes</v>
      </c>
      <c r="N128" t="str">
        <f t="shared" si="4"/>
        <v>C</v>
      </c>
    </row>
    <row r="129" customHeight="1" spans="1:14">
      <c r="A129" s="17">
        <v>128</v>
      </c>
      <c r="B129" s="17" t="s">
        <v>143</v>
      </c>
      <c r="C129" s="17">
        <v>11</v>
      </c>
      <c r="D129" s="17" t="s">
        <v>15</v>
      </c>
      <c r="E129" s="18" t="str">
        <f>VLOOKUP(A129,'Class Information'!$A$2:$B$501,2,FALSE)</f>
        <v>9th</v>
      </c>
      <c r="F129" s="18">
        <f>VLOOKUP(A129,marksheet!$A$1:$F$501,2,FALSE)</f>
        <v>98</v>
      </c>
      <c r="G129" s="18">
        <f>VLOOKUP(A129,marksheet!$A$1:$F$501,3,FALSE)</f>
        <v>61</v>
      </c>
      <c r="H129" s="19">
        <f t="array" ref="H129">INDEX(marksheet!$D:$D,MATCH(A129,marksheet!$A:$A,0))</f>
        <v>56</v>
      </c>
      <c r="I129" s="19">
        <f>VLOOKUP(A129,marksheet!$A$1:$F$501,5,FALSE)</f>
        <v>46</v>
      </c>
      <c r="J129" s="18">
        <f>VLOOKUP(A129,marksheet!$A$1:$F$501,6,FALSE)</f>
        <v>53</v>
      </c>
      <c r="K129" s="6">
        <f t="shared" si="0"/>
        <v>314</v>
      </c>
      <c r="L129" s="6" t="str">
        <f t="shared" si="1"/>
        <v>Pass</v>
      </c>
      <c r="M129" s="6" t="str">
        <f t="shared" si="2"/>
        <v>Yes</v>
      </c>
      <c r="N129" t="str">
        <f t="shared" si="4"/>
        <v>D</v>
      </c>
    </row>
    <row r="130" customHeight="1" spans="1:14">
      <c r="A130" s="17">
        <v>129</v>
      </c>
      <c r="B130" s="17" t="s">
        <v>144</v>
      </c>
      <c r="C130" s="17">
        <v>14</v>
      </c>
      <c r="D130" s="17" t="s">
        <v>21</v>
      </c>
      <c r="E130" s="18" t="str">
        <f>VLOOKUP(A130,'Class Information'!$A$2:$B$501,2,FALSE)</f>
        <v>10th</v>
      </c>
      <c r="F130" s="18">
        <f>VLOOKUP(A130,marksheet!$A$1:$F$501,2,FALSE)</f>
        <v>55</v>
      </c>
      <c r="G130" s="18">
        <f>VLOOKUP(A130,marksheet!$A$1:$F$501,3,FALSE)</f>
        <v>91</v>
      </c>
      <c r="H130" s="19">
        <f t="array" ref="H130">INDEX(marksheet!$D:$D,MATCH(A130,marksheet!$A:$A,0))</f>
        <v>50</v>
      </c>
      <c r="I130" s="19">
        <f>VLOOKUP(A130,marksheet!$A$1:$F$501,5,FALSE)</f>
        <v>82</v>
      </c>
      <c r="J130" s="18">
        <f>VLOOKUP(A130,marksheet!$A$1:$F$501,6,FALSE)</f>
        <v>97</v>
      </c>
      <c r="K130" s="6">
        <f t="shared" si="0"/>
        <v>375</v>
      </c>
      <c r="L130" s="6" t="str">
        <f t="shared" si="1"/>
        <v>Pass</v>
      </c>
      <c r="M130" s="6" t="str">
        <f t="shared" si="2"/>
        <v>Yes</v>
      </c>
      <c r="N130" t="str">
        <f t="shared" si="4"/>
        <v>C</v>
      </c>
    </row>
    <row r="131" customHeight="1" spans="1:14">
      <c r="A131" s="17">
        <v>130</v>
      </c>
      <c r="B131" s="17" t="s">
        <v>145</v>
      </c>
      <c r="C131" s="17">
        <v>10</v>
      </c>
      <c r="D131" s="17" t="s">
        <v>15</v>
      </c>
      <c r="E131" s="18" t="str">
        <f>VLOOKUP(A131,'Class Information'!$A$2:$B$501,2,FALSE)</f>
        <v>8th</v>
      </c>
      <c r="F131" s="18">
        <f>VLOOKUP(A131,marksheet!$A$1:$F$501,2,FALSE)</f>
        <v>51</v>
      </c>
      <c r="G131" s="18">
        <f>VLOOKUP(A131,marksheet!$A$1:$F$501,3,FALSE)</f>
        <v>61</v>
      </c>
      <c r="H131" s="19">
        <f t="array" ref="H131">INDEX(marksheet!$D:$D,MATCH(A131,marksheet!$A:$A,0))</f>
        <v>50</v>
      </c>
      <c r="I131" s="19">
        <f>VLOOKUP(A131,marksheet!$A$1:$F$501,5,FALSE)</f>
        <v>71</v>
      </c>
      <c r="J131" s="18">
        <f>VLOOKUP(A131,marksheet!$A$1:$F$501,6,FALSE)</f>
        <v>54</v>
      </c>
      <c r="K131" s="6">
        <f t="shared" si="0"/>
        <v>287</v>
      </c>
      <c r="L131" s="6" t="str">
        <f t="shared" si="1"/>
        <v>Pass</v>
      </c>
      <c r="M131" s="6" t="str">
        <f t="shared" si="2"/>
        <v>Yes</v>
      </c>
      <c r="N131" t="str">
        <f t="shared" ref="N131:N194" si="5">IF(K131&gt;=450,"A",IF(K131&gt;=400,"B",IF(K131&gt;=350,"C",IF(K131&gt;=300,"D",IF(K131&gt;=250,"E",IF(K131&lt;250,"F"))))))</f>
        <v>E</v>
      </c>
    </row>
    <row r="132" customHeight="1" spans="1:14">
      <c r="A132" s="17">
        <v>131</v>
      </c>
      <c r="B132" s="17" t="s">
        <v>146</v>
      </c>
      <c r="C132" s="17">
        <v>14</v>
      </c>
      <c r="D132" s="17" t="s">
        <v>15</v>
      </c>
      <c r="E132" s="18" t="str">
        <f>VLOOKUP(A132,'Class Information'!$A$2:$B$501,2,FALSE)</f>
        <v>9th</v>
      </c>
      <c r="F132" s="18">
        <f>VLOOKUP(A132,marksheet!$A$1:$F$501,2,FALSE)</f>
        <v>46</v>
      </c>
      <c r="G132" s="18">
        <f>VLOOKUP(A132,marksheet!$A$1:$F$501,3,FALSE)</f>
        <v>90</v>
      </c>
      <c r="H132" s="19">
        <f t="array" ref="H132">INDEX(marksheet!$D:$D,MATCH(A132,marksheet!$A:$A,0))</f>
        <v>72</v>
      </c>
      <c r="I132" s="19">
        <f>VLOOKUP(A132,marksheet!$A$1:$F$501,5,FALSE)</f>
        <v>54</v>
      </c>
      <c r="J132" s="18">
        <f>VLOOKUP(A132,marksheet!$A$1:$F$501,6,FALSE)</f>
        <v>98</v>
      </c>
      <c r="K132" s="6">
        <f t="shared" si="0"/>
        <v>360</v>
      </c>
      <c r="L132" s="6" t="str">
        <f t="shared" si="1"/>
        <v>Pass</v>
      </c>
      <c r="M132" s="6" t="str">
        <f t="shared" si="2"/>
        <v>Yes</v>
      </c>
      <c r="N132" t="str">
        <f t="shared" si="5"/>
        <v>C</v>
      </c>
    </row>
    <row r="133" customHeight="1" spans="1:14">
      <c r="A133" s="17">
        <v>132</v>
      </c>
      <c r="B133" s="17" t="s">
        <v>147</v>
      </c>
      <c r="C133" s="17">
        <v>16</v>
      </c>
      <c r="D133" s="17" t="s">
        <v>21</v>
      </c>
      <c r="E133" s="18" t="str">
        <f>VLOOKUP(A133,'Class Information'!$A$2:$B$501,2,FALSE)</f>
        <v>8th</v>
      </c>
      <c r="F133" s="18">
        <f>VLOOKUP(A133,marksheet!$A$1:$F$501,2,FALSE)</f>
        <v>72</v>
      </c>
      <c r="G133" s="18">
        <f>VLOOKUP(A133,marksheet!$A$1:$F$501,3,FALSE)</f>
        <v>85</v>
      </c>
      <c r="H133" s="19">
        <f t="array" ref="H133">INDEX(marksheet!$D:$D,MATCH(A133,marksheet!$A:$A,0))</f>
        <v>81</v>
      </c>
      <c r="I133" s="19">
        <f>VLOOKUP(A133,marksheet!$A$1:$F$501,5,FALSE)</f>
        <v>39</v>
      </c>
      <c r="J133" s="18">
        <f>VLOOKUP(A133,marksheet!$A$1:$F$501,6,FALSE)</f>
        <v>72</v>
      </c>
      <c r="K133" s="6">
        <f t="shared" si="0"/>
        <v>349</v>
      </c>
      <c r="L133" s="6" t="str">
        <f t="shared" si="1"/>
        <v>Pass</v>
      </c>
      <c r="M133" s="6" t="str">
        <f t="shared" si="2"/>
        <v>Yes</v>
      </c>
      <c r="N133" t="str">
        <f t="shared" si="5"/>
        <v>D</v>
      </c>
    </row>
    <row r="134" customHeight="1" spans="1:14">
      <c r="A134" s="17">
        <v>133</v>
      </c>
      <c r="B134" s="17" t="s">
        <v>148</v>
      </c>
      <c r="C134" s="17">
        <v>14</v>
      </c>
      <c r="D134" s="17" t="s">
        <v>21</v>
      </c>
      <c r="E134" s="18" t="str">
        <f>VLOOKUP(A134,'Class Information'!$A$2:$B$501,2,FALSE)</f>
        <v>8th</v>
      </c>
      <c r="F134" s="18">
        <f>VLOOKUP(A134,marksheet!$A$1:$F$501,2,FALSE)</f>
        <v>52</v>
      </c>
      <c r="G134" s="18">
        <f>VLOOKUP(A134,marksheet!$A$1:$F$501,3,FALSE)</f>
        <v>58</v>
      </c>
      <c r="H134" s="19">
        <f t="array" ref="H134">INDEX(marksheet!$D:$D,MATCH(A134,marksheet!$A:$A,0))</f>
        <v>54</v>
      </c>
      <c r="I134" s="19">
        <f>VLOOKUP(A134,marksheet!$A$1:$F$501,5,FALSE)</f>
        <v>45</v>
      </c>
      <c r="J134" s="18">
        <f>VLOOKUP(A134,marksheet!$A$1:$F$501,6,FALSE)</f>
        <v>96</v>
      </c>
      <c r="K134" s="6">
        <f t="shared" si="0"/>
        <v>305</v>
      </c>
      <c r="L134" s="6" t="str">
        <f t="shared" si="1"/>
        <v>Pass</v>
      </c>
      <c r="M134" s="6" t="str">
        <f t="shared" si="2"/>
        <v>Yes</v>
      </c>
      <c r="N134" t="str">
        <f t="shared" si="5"/>
        <v>D</v>
      </c>
    </row>
    <row r="135" customHeight="1" spans="1:14">
      <c r="A135" s="17">
        <v>134</v>
      </c>
      <c r="B135" s="17" t="s">
        <v>149</v>
      </c>
      <c r="C135" s="17">
        <v>13</v>
      </c>
      <c r="D135" s="17" t="s">
        <v>15</v>
      </c>
      <c r="E135" s="18" t="str">
        <f>VLOOKUP(A135,'Class Information'!$A$2:$B$501,2,FALSE)</f>
        <v>8th</v>
      </c>
      <c r="F135" s="18">
        <f>VLOOKUP(A135,marksheet!$A$1:$F$501,2,FALSE)</f>
        <v>67</v>
      </c>
      <c r="G135" s="18">
        <f>VLOOKUP(A135,marksheet!$A$1:$F$501,3,FALSE)</f>
        <v>47</v>
      </c>
      <c r="H135" s="19">
        <f t="array" ref="H135">INDEX(marksheet!$D:$D,MATCH(A135,marksheet!$A:$A,0))</f>
        <v>55</v>
      </c>
      <c r="I135" s="19">
        <f>VLOOKUP(A135,marksheet!$A$1:$F$501,5,FALSE)</f>
        <v>40</v>
      </c>
      <c r="J135" s="18">
        <f>VLOOKUP(A135,marksheet!$A$1:$F$501,6,FALSE)</f>
        <v>97</v>
      </c>
      <c r="K135" s="6">
        <f t="shared" si="0"/>
        <v>306</v>
      </c>
      <c r="L135" s="6" t="str">
        <f t="shared" si="1"/>
        <v>Pass</v>
      </c>
      <c r="M135" s="6" t="str">
        <f t="shared" si="2"/>
        <v>Yes</v>
      </c>
      <c r="N135" t="str">
        <f t="shared" si="5"/>
        <v>D</v>
      </c>
    </row>
    <row r="136" customHeight="1" spans="1:14">
      <c r="A136" s="17">
        <v>135</v>
      </c>
      <c r="B136" s="17" t="s">
        <v>150</v>
      </c>
      <c r="C136" s="17">
        <v>15</v>
      </c>
      <c r="D136" s="17" t="s">
        <v>15</v>
      </c>
      <c r="E136" s="18" t="str">
        <f>VLOOKUP(A136,'Class Information'!$A$2:$B$501,2,FALSE)</f>
        <v>10th</v>
      </c>
      <c r="F136" s="18">
        <f>VLOOKUP(A136,marksheet!$A$1:$F$501,2,FALSE)</f>
        <v>83</v>
      </c>
      <c r="G136" s="18">
        <f>VLOOKUP(A136,marksheet!$A$1:$F$501,3,FALSE)</f>
        <v>33</v>
      </c>
      <c r="H136" s="19">
        <f t="array" ref="H136">INDEX(marksheet!$D:$D,MATCH(A136,marksheet!$A:$A,0))</f>
        <v>58</v>
      </c>
      <c r="I136" s="19">
        <f>VLOOKUP(A136,marksheet!$A$1:$F$501,5,FALSE)</f>
        <v>98</v>
      </c>
      <c r="J136" s="18">
        <f>VLOOKUP(A136,marksheet!$A$1:$F$501,6,FALSE)</f>
        <v>98</v>
      </c>
      <c r="K136" s="6">
        <f t="shared" si="0"/>
        <v>370</v>
      </c>
      <c r="L136" s="6" t="str">
        <f t="shared" si="1"/>
        <v>Pass</v>
      </c>
      <c r="M136" s="6" t="str">
        <f t="shared" si="2"/>
        <v>No</v>
      </c>
      <c r="N136" t="str">
        <f t="shared" si="5"/>
        <v>C</v>
      </c>
    </row>
    <row r="137" customHeight="1" spans="1:14">
      <c r="A137" s="17">
        <v>136</v>
      </c>
      <c r="B137" s="17" t="s">
        <v>151</v>
      </c>
      <c r="C137" s="17">
        <v>13</v>
      </c>
      <c r="D137" s="17" t="s">
        <v>15</v>
      </c>
      <c r="E137" s="18" t="str">
        <f>VLOOKUP(A137,'Class Information'!$A$2:$B$501,2,FALSE)</f>
        <v>8th</v>
      </c>
      <c r="F137" s="18">
        <f>VLOOKUP(A137,marksheet!$A$1:$F$501,2,FALSE)</f>
        <v>56</v>
      </c>
      <c r="G137" s="18">
        <f>VLOOKUP(A137,marksheet!$A$1:$F$501,3,FALSE)</f>
        <v>79</v>
      </c>
      <c r="H137" s="19">
        <f t="array" ref="H137">INDEX(marksheet!$D:$D,MATCH(A137,marksheet!$A:$A,0))</f>
        <v>97</v>
      </c>
      <c r="I137" s="19">
        <f>VLOOKUP(A137,marksheet!$A$1:$F$501,5,FALSE)</f>
        <v>36</v>
      </c>
      <c r="J137" s="18">
        <f>VLOOKUP(A137,marksheet!$A$1:$F$501,6,FALSE)</f>
        <v>40</v>
      </c>
      <c r="K137" s="6">
        <f t="shared" si="0"/>
        <v>308</v>
      </c>
      <c r="L137" s="6" t="str">
        <f t="shared" si="1"/>
        <v>Pass</v>
      </c>
      <c r="M137" s="6" t="str">
        <f t="shared" si="2"/>
        <v>Yes</v>
      </c>
      <c r="N137" t="str">
        <f t="shared" si="5"/>
        <v>D</v>
      </c>
    </row>
    <row r="138" customHeight="1" spans="1:14">
      <c r="A138" s="17">
        <v>137</v>
      </c>
      <c r="B138" s="17" t="s">
        <v>152</v>
      </c>
      <c r="C138" s="17">
        <v>11</v>
      </c>
      <c r="D138" s="17" t="s">
        <v>15</v>
      </c>
      <c r="E138" s="18" t="str">
        <f>VLOOKUP(A138,'Class Information'!$A$2:$B$501,2,FALSE)</f>
        <v>10th</v>
      </c>
      <c r="F138" s="18">
        <f>VLOOKUP(A138,marksheet!$A$1:$F$501,2,FALSE)</f>
        <v>75</v>
      </c>
      <c r="G138" s="18">
        <f>VLOOKUP(A138,marksheet!$A$1:$F$501,3,FALSE)</f>
        <v>31</v>
      </c>
      <c r="H138" s="19">
        <f t="array" ref="H138">INDEX(marksheet!$D:$D,MATCH(A138,marksheet!$A:$A,0))</f>
        <v>94</v>
      </c>
      <c r="I138" s="19">
        <f>VLOOKUP(A138,marksheet!$A$1:$F$501,5,FALSE)</f>
        <v>46</v>
      </c>
      <c r="J138" s="18">
        <f>VLOOKUP(A138,marksheet!$A$1:$F$501,6,FALSE)</f>
        <v>88</v>
      </c>
      <c r="K138" s="6">
        <f t="shared" si="0"/>
        <v>334</v>
      </c>
      <c r="L138" s="6" t="str">
        <f t="shared" si="1"/>
        <v>Pass</v>
      </c>
      <c r="M138" s="6" t="str">
        <f t="shared" si="2"/>
        <v>No</v>
      </c>
      <c r="N138" t="str">
        <f t="shared" si="5"/>
        <v>D</v>
      </c>
    </row>
    <row r="139" customHeight="1" spans="1:14">
      <c r="A139" s="17">
        <v>138</v>
      </c>
      <c r="B139" s="17" t="s">
        <v>153</v>
      </c>
      <c r="C139" s="17">
        <v>12</v>
      </c>
      <c r="D139" s="17" t="s">
        <v>15</v>
      </c>
      <c r="E139" s="18" t="str">
        <f>VLOOKUP(A139,'Class Information'!$A$2:$B$501,2,FALSE)</f>
        <v>8th</v>
      </c>
      <c r="F139" s="18">
        <f>VLOOKUP(A139,marksheet!$A$1:$F$501,2,FALSE)</f>
        <v>73</v>
      </c>
      <c r="G139" s="18">
        <f>VLOOKUP(A139,marksheet!$A$1:$F$501,3,FALSE)</f>
        <v>69</v>
      </c>
      <c r="H139" s="19">
        <f t="array" ref="H139">INDEX(marksheet!$D:$D,MATCH(A139,marksheet!$A:$A,0))</f>
        <v>57</v>
      </c>
      <c r="I139" s="19">
        <f>VLOOKUP(A139,marksheet!$A$1:$F$501,5,FALSE)</f>
        <v>54</v>
      </c>
      <c r="J139" s="18">
        <f>VLOOKUP(A139,marksheet!$A$1:$F$501,6,FALSE)</f>
        <v>51</v>
      </c>
      <c r="K139" s="6">
        <f t="shared" si="0"/>
        <v>304</v>
      </c>
      <c r="L139" s="6" t="str">
        <f t="shared" si="1"/>
        <v>Pass</v>
      </c>
      <c r="M139" s="6" t="str">
        <f t="shared" si="2"/>
        <v>Yes</v>
      </c>
      <c r="N139" t="str">
        <f t="shared" si="5"/>
        <v>D</v>
      </c>
    </row>
    <row r="140" customHeight="1" spans="1:14">
      <c r="A140" s="17">
        <v>139</v>
      </c>
      <c r="B140" s="17" t="s">
        <v>154</v>
      </c>
      <c r="C140" s="17">
        <v>16</v>
      </c>
      <c r="D140" s="17" t="s">
        <v>21</v>
      </c>
      <c r="E140" s="18" t="str">
        <f>VLOOKUP(A140,'Class Information'!$A$2:$B$501,2,FALSE)</f>
        <v>8th</v>
      </c>
      <c r="F140" s="18">
        <f>VLOOKUP(A140,marksheet!$A$1:$F$501,2,FALSE)</f>
        <v>65</v>
      </c>
      <c r="G140" s="18">
        <f>VLOOKUP(A140,marksheet!$A$1:$F$501,3,FALSE)</f>
        <v>88</v>
      </c>
      <c r="H140" s="19">
        <f t="array" ref="H140">INDEX(marksheet!$D:$D,MATCH(A140,marksheet!$A:$A,0))</f>
        <v>84</v>
      </c>
      <c r="I140" s="19">
        <f>VLOOKUP(A140,marksheet!$A$1:$F$501,5,FALSE)</f>
        <v>78</v>
      </c>
      <c r="J140" s="18">
        <f>VLOOKUP(A140,marksheet!$A$1:$F$501,6,FALSE)</f>
        <v>39</v>
      </c>
      <c r="K140" s="6">
        <f t="shared" si="0"/>
        <v>354</v>
      </c>
      <c r="L140" s="6" t="str">
        <f t="shared" si="1"/>
        <v>Pass</v>
      </c>
      <c r="M140" s="6" t="str">
        <f t="shared" si="2"/>
        <v>Yes</v>
      </c>
      <c r="N140" t="str">
        <f t="shared" si="5"/>
        <v>C</v>
      </c>
    </row>
    <row r="141" customHeight="1" spans="1:14">
      <c r="A141" s="17">
        <v>140</v>
      </c>
      <c r="B141" s="17" t="s">
        <v>155</v>
      </c>
      <c r="C141" s="17">
        <v>13</v>
      </c>
      <c r="D141" s="17" t="s">
        <v>15</v>
      </c>
      <c r="E141" s="18" t="str">
        <f>VLOOKUP(A141,'Class Information'!$A$2:$B$501,2,FALSE)</f>
        <v>8th</v>
      </c>
      <c r="F141" s="18">
        <f>VLOOKUP(A141,marksheet!$A$1:$F$501,2,FALSE)</f>
        <v>41</v>
      </c>
      <c r="G141" s="18">
        <f>VLOOKUP(A141,marksheet!$A$1:$F$501,3,FALSE)</f>
        <v>94</v>
      </c>
      <c r="H141" s="19">
        <f t="array" ref="H141">INDEX(marksheet!$D:$D,MATCH(A141,marksheet!$A:$A,0))</f>
        <v>76</v>
      </c>
      <c r="I141" s="19">
        <f>VLOOKUP(A141,marksheet!$A$1:$F$501,5,FALSE)</f>
        <v>83</v>
      </c>
      <c r="J141" s="18">
        <f>VLOOKUP(A141,marksheet!$A$1:$F$501,6,FALSE)</f>
        <v>90</v>
      </c>
      <c r="K141" s="6">
        <f t="shared" si="0"/>
        <v>384</v>
      </c>
      <c r="L141" s="6" t="str">
        <f t="shared" si="1"/>
        <v>Pass</v>
      </c>
      <c r="M141" s="6" t="str">
        <f t="shared" si="2"/>
        <v>No</v>
      </c>
      <c r="N141" t="str">
        <f t="shared" si="5"/>
        <v>C</v>
      </c>
    </row>
    <row r="142" customHeight="1" spans="1:14">
      <c r="A142" s="17">
        <v>141</v>
      </c>
      <c r="B142" s="17" t="s">
        <v>156</v>
      </c>
      <c r="C142" s="17">
        <v>10</v>
      </c>
      <c r="D142" s="17" t="s">
        <v>21</v>
      </c>
      <c r="E142" s="18" t="str">
        <f>VLOOKUP(A142,'Class Information'!$A$2:$B$501,2,FALSE)</f>
        <v>10th</v>
      </c>
      <c r="F142" s="18">
        <f>VLOOKUP(A142,marksheet!$A$1:$F$501,2,FALSE)</f>
        <v>38</v>
      </c>
      <c r="G142" s="18">
        <f>VLOOKUP(A142,marksheet!$A$1:$F$501,3,FALSE)</f>
        <v>99</v>
      </c>
      <c r="H142" s="19">
        <f t="array" ref="H142">INDEX(marksheet!$D:$D,MATCH(A142,marksheet!$A:$A,0))</f>
        <v>33</v>
      </c>
      <c r="I142" s="19">
        <f>VLOOKUP(A142,marksheet!$A$1:$F$501,5,FALSE)</f>
        <v>75</v>
      </c>
      <c r="J142" s="18">
        <f>VLOOKUP(A142,marksheet!$A$1:$F$501,6,FALSE)</f>
        <v>66</v>
      </c>
      <c r="K142" s="6">
        <f t="shared" si="0"/>
        <v>311</v>
      </c>
      <c r="L142" s="6" t="str">
        <f t="shared" si="1"/>
        <v>Pass</v>
      </c>
      <c r="M142" s="6" t="str">
        <f t="shared" si="2"/>
        <v>No</v>
      </c>
      <c r="N142" t="str">
        <f t="shared" si="5"/>
        <v>D</v>
      </c>
    </row>
    <row r="143" customHeight="1" spans="1:14">
      <c r="A143" s="17">
        <v>142</v>
      </c>
      <c r="B143" s="17" t="s">
        <v>157</v>
      </c>
      <c r="C143" s="17">
        <v>16</v>
      </c>
      <c r="D143" s="17" t="s">
        <v>15</v>
      </c>
      <c r="E143" s="18" t="str">
        <f>VLOOKUP(A143,'Class Information'!$A$2:$B$501,2,FALSE)</f>
        <v>10th</v>
      </c>
      <c r="F143" s="18">
        <f>VLOOKUP(A143,marksheet!$A$1:$F$501,2,FALSE)</f>
        <v>85</v>
      </c>
      <c r="G143" s="18">
        <f>VLOOKUP(A143,marksheet!$A$1:$F$501,3,FALSE)</f>
        <v>60</v>
      </c>
      <c r="H143" s="19">
        <f t="array" ref="H143">INDEX(marksheet!$D:$D,MATCH(A143,marksheet!$A:$A,0))</f>
        <v>60</v>
      </c>
      <c r="I143" s="19">
        <f>VLOOKUP(A143,marksheet!$A$1:$F$501,5,FALSE)</f>
        <v>69</v>
      </c>
      <c r="J143" s="18">
        <f>VLOOKUP(A143,marksheet!$A$1:$F$501,6,FALSE)</f>
        <v>90</v>
      </c>
      <c r="K143" s="6">
        <f t="shared" si="0"/>
        <v>364</v>
      </c>
      <c r="L143" s="6" t="str">
        <f t="shared" si="1"/>
        <v>Pass</v>
      </c>
      <c r="M143" s="6" t="str">
        <f t="shared" si="2"/>
        <v>Yes</v>
      </c>
      <c r="N143" t="str">
        <f t="shared" si="5"/>
        <v>C</v>
      </c>
    </row>
    <row r="144" customHeight="1" spans="1:14">
      <c r="A144" s="17">
        <v>143</v>
      </c>
      <c r="B144" s="17" t="s">
        <v>158</v>
      </c>
      <c r="C144" s="17">
        <v>13</v>
      </c>
      <c r="D144" s="17" t="s">
        <v>15</v>
      </c>
      <c r="E144" s="18" t="str">
        <f>VLOOKUP(A144,'Class Information'!$A$2:$B$501,2,FALSE)</f>
        <v>9th</v>
      </c>
      <c r="F144" s="18">
        <f>VLOOKUP(A144,marksheet!$A$1:$F$501,2,FALSE)</f>
        <v>61</v>
      </c>
      <c r="G144" s="18">
        <f>VLOOKUP(A144,marksheet!$A$1:$F$501,3,FALSE)</f>
        <v>84</v>
      </c>
      <c r="H144" s="19">
        <f t="array" ref="H144">INDEX(marksheet!$D:$D,MATCH(A144,marksheet!$A:$A,0))</f>
        <v>90</v>
      </c>
      <c r="I144" s="19">
        <f>VLOOKUP(A144,marksheet!$A$1:$F$501,5,FALSE)</f>
        <v>49</v>
      </c>
      <c r="J144" s="18">
        <f>VLOOKUP(A144,marksheet!$A$1:$F$501,6,FALSE)</f>
        <v>89</v>
      </c>
      <c r="K144" s="6">
        <f t="shared" si="0"/>
        <v>373</v>
      </c>
      <c r="L144" s="6" t="str">
        <f t="shared" si="1"/>
        <v>Pass</v>
      </c>
      <c r="M144" s="6" t="str">
        <f t="shared" si="2"/>
        <v>Yes</v>
      </c>
      <c r="N144" t="str">
        <f t="shared" si="5"/>
        <v>C</v>
      </c>
    </row>
    <row r="145" customHeight="1" spans="1:14">
      <c r="A145" s="17">
        <v>144</v>
      </c>
      <c r="B145" s="17" t="s">
        <v>159</v>
      </c>
      <c r="C145" s="17">
        <v>16</v>
      </c>
      <c r="D145" s="17" t="s">
        <v>21</v>
      </c>
      <c r="E145" s="18" t="str">
        <f>VLOOKUP(A145,'Class Information'!$A$2:$B$501,2,FALSE)</f>
        <v>8th</v>
      </c>
      <c r="F145" s="18">
        <f>VLOOKUP(A145,marksheet!$A$1:$F$501,2,FALSE)</f>
        <v>98</v>
      </c>
      <c r="G145" s="18">
        <f>VLOOKUP(A145,marksheet!$A$1:$F$501,3,FALSE)</f>
        <v>94</v>
      </c>
      <c r="H145" s="19">
        <f t="array" ref="H145">INDEX(marksheet!$D:$D,MATCH(A145,marksheet!$A:$A,0))</f>
        <v>48</v>
      </c>
      <c r="I145" s="19">
        <f>VLOOKUP(A145,marksheet!$A$1:$F$501,5,FALSE)</f>
        <v>89</v>
      </c>
      <c r="J145" s="18">
        <f>VLOOKUP(A145,marksheet!$A$1:$F$501,6,FALSE)</f>
        <v>91</v>
      </c>
      <c r="K145" s="6">
        <f t="shared" si="0"/>
        <v>420</v>
      </c>
      <c r="L145" s="6" t="str">
        <f t="shared" si="1"/>
        <v>Pass</v>
      </c>
      <c r="M145" s="6" t="str">
        <f t="shared" si="2"/>
        <v>Yes</v>
      </c>
      <c r="N145" t="str">
        <f t="shared" si="5"/>
        <v>B</v>
      </c>
    </row>
    <row r="146" customHeight="1" spans="1:14">
      <c r="A146" s="17">
        <v>145</v>
      </c>
      <c r="B146" s="17" t="s">
        <v>160</v>
      </c>
      <c r="C146" s="17">
        <v>14</v>
      </c>
      <c r="D146" s="17" t="s">
        <v>15</v>
      </c>
      <c r="E146" s="18" t="str">
        <f>VLOOKUP(A146,'Class Information'!$A$2:$B$501,2,FALSE)</f>
        <v>10th</v>
      </c>
      <c r="F146" s="18">
        <f>VLOOKUP(A146,marksheet!$A$1:$F$501,2,FALSE)</f>
        <v>85</v>
      </c>
      <c r="G146" s="18">
        <f>VLOOKUP(A146,marksheet!$A$1:$F$501,3,FALSE)</f>
        <v>81</v>
      </c>
      <c r="H146" s="19">
        <f t="array" ref="H146">INDEX(marksheet!$D:$D,MATCH(A146,marksheet!$A:$A,0))</f>
        <v>34</v>
      </c>
      <c r="I146" s="19">
        <f>VLOOKUP(A146,marksheet!$A$1:$F$501,5,FALSE)</f>
        <v>76</v>
      </c>
      <c r="J146" s="18">
        <f>VLOOKUP(A146,marksheet!$A$1:$F$501,6,FALSE)</f>
        <v>98</v>
      </c>
      <c r="K146" s="6">
        <f t="shared" si="0"/>
        <v>374</v>
      </c>
      <c r="L146" s="6" t="str">
        <f t="shared" si="1"/>
        <v>Pass</v>
      </c>
      <c r="M146" s="6" t="str">
        <f t="shared" si="2"/>
        <v>Yes</v>
      </c>
      <c r="N146" t="str">
        <f t="shared" si="5"/>
        <v>C</v>
      </c>
    </row>
    <row r="147" customHeight="1" spans="1:14">
      <c r="A147" s="17">
        <v>146</v>
      </c>
      <c r="B147" s="17" t="s">
        <v>161</v>
      </c>
      <c r="C147" s="17">
        <v>15</v>
      </c>
      <c r="D147" s="17" t="s">
        <v>21</v>
      </c>
      <c r="E147" s="18" t="str">
        <f>VLOOKUP(A147,'Class Information'!$A$2:$B$501,2,FALSE)</f>
        <v>10th</v>
      </c>
      <c r="F147" s="18">
        <f>VLOOKUP(A147,marksheet!$A$1:$F$501,2,FALSE)</f>
        <v>69</v>
      </c>
      <c r="G147" s="18">
        <f>VLOOKUP(A147,marksheet!$A$1:$F$501,3,FALSE)</f>
        <v>72</v>
      </c>
      <c r="H147" s="19">
        <f t="array" ref="H147">INDEX(marksheet!$D:$D,MATCH(A147,marksheet!$A:$A,0))</f>
        <v>54</v>
      </c>
      <c r="I147" s="19">
        <f>VLOOKUP(A147,marksheet!$A$1:$F$501,5,FALSE)</f>
        <v>81</v>
      </c>
      <c r="J147" s="18">
        <f>VLOOKUP(A147,marksheet!$A$1:$F$501,6,FALSE)</f>
        <v>50</v>
      </c>
      <c r="K147" s="6">
        <f t="shared" si="0"/>
        <v>326</v>
      </c>
      <c r="L147" s="6" t="str">
        <f t="shared" si="1"/>
        <v>Pass</v>
      </c>
      <c r="M147" s="6" t="str">
        <f t="shared" si="2"/>
        <v>Yes</v>
      </c>
      <c r="N147" t="str">
        <f t="shared" si="5"/>
        <v>D</v>
      </c>
    </row>
    <row r="148" customHeight="1" spans="1:14">
      <c r="A148" s="17">
        <v>147</v>
      </c>
      <c r="B148" s="17" t="s">
        <v>162</v>
      </c>
      <c r="C148" s="17">
        <v>16</v>
      </c>
      <c r="D148" s="17" t="s">
        <v>15</v>
      </c>
      <c r="E148" s="18" t="str">
        <f>VLOOKUP(A148,'Class Information'!$A$2:$B$501,2,FALSE)</f>
        <v>8th</v>
      </c>
      <c r="F148" s="18">
        <f>VLOOKUP(A148,marksheet!$A$1:$F$501,2,FALSE)</f>
        <v>85</v>
      </c>
      <c r="G148" s="18">
        <f>VLOOKUP(A148,marksheet!$A$1:$F$501,3,FALSE)</f>
        <v>45</v>
      </c>
      <c r="H148" s="19">
        <f t="array" ref="H148">INDEX(marksheet!$D:$D,MATCH(A148,marksheet!$A:$A,0))</f>
        <v>90</v>
      </c>
      <c r="I148" s="19">
        <f>VLOOKUP(A148,marksheet!$A$1:$F$501,5,FALSE)</f>
        <v>55</v>
      </c>
      <c r="J148" s="18">
        <f>VLOOKUP(A148,marksheet!$A$1:$F$501,6,FALSE)</f>
        <v>81</v>
      </c>
      <c r="K148" s="6">
        <f t="shared" si="0"/>
        <v>356</v>
      </c>
      <c r="L148" s="6" t="str">
        <f t="shared" si="1"/>
        <v>Pass</v>
      </c>
      <c r="M148" s="6" t="str">
        <f t="shared" si="2"/>
        <v>Yes</v>
      </c>
      <c r="N148" t="str">
        <f t="shared" si="5"/>
        <v>C</v>
      </c>
    </row>
    <row r="149" customHeight="1" spans="1:14">
      <c r="A149" s="17">
        <v>148</v>
      </c>
      <c r="B149" s="17" t="s">
        <v>163</v>
      </c>
      <c r="C149" s="17">
        <v>15</v>
      </c>
      <c r="D149" s="17" t="s">
        <v>15</v>
      </c>
      <c r="E149" s="18" t="str">
        <f>VLOOKUP(A149,'Class Information'!$A$2:$B$501,2,FALSE)</f>
        <v>8th</v>
      </c>
      <c r="F149" s="18">
        <f>VLOOKUP(A149,marksheet!$A$1:$F$501,2,FALSE)</f>
        <v>74</v>
      </c>
      <c r="G149" s="18">
        <f>VLOOKUP(A149,marksheet!$A$1:$F$501,3,FALSE)</f>
        <v>94</v>
      </c>
      <c r="H149" s="19">
        <f t="array" ref="H149">INDEX(marksheet!$D:$D,MATCH(A149,marksheet!$A:$A,0))</f>
        <v>37</v>
      </c>
      <c r="I149" s="19">
        <f>VLOOKUP(A149,marksheet!$A$1:$F$501,5,FALSE)</f>
        <v>52</v>
      </c>
      <c r="J149" s="18">
        <f>VLOOKUP(A149,marksheet!$A$1:$F$501,6,FALSE)</f>
        <v>39</v>
      </c>
      <c r="K149" s="6">
        <f t="shared" si="0"/>
        <v>296</v>
      </c>
      <c r="L149" s="6" t="str">
        <f t="shared" si="1"/>
        <v>Pass</v>
      </c>
      <c r="M149" s="6" t="str">
        <f t="shared" si="2"/>
        <v>Yes</v>
      </c>
      <c r="N149" t="str">
        <f t="shared" si="5"/>
        <v>E</v>
      </c>
    </row>
    <row r="150" customHeight="1" spans="1:14">
      <c r="A150" s="17">
        <v>149</v>
      </c>
      <c r="B150" s="17" t="s">
        <v>164</v>
      </c>
      <c r="C150" s="17">
        <v>15</v>
      </c>
      <c r="D150" s="17" t="s">
        <v>15</v>
      </c>
      <c r="E150" s="18" t="str">
        <f>VLOOKUP(A150,'Class Information'!$A$2:$B$501,2,FALSE)</f>
        <v>9th</v>
      </c>
      <c r="F150" s="18">
        <f>VLOOKUP(A150,marksheet!$A$1:$F$501,2,FALSE)</f>
        <v>59</v>
      </c>
      <c r="G150" s="18">
        <f>VLOOKUP(A150,marksheet!$A$1:$F$501,3,FALSE)</f>
        <v>51</v>
      </c>
      <c r="H150" s="19">
        <f t="array" ref="H150">INDEX(marksheet!$D:$D,MATCH(A150,marksheet!$A:$A,0))</f>
        <v>92</v>
      </c>
      <c r="I150" s="19">
        <f>VLOOKUP(A150,marksheet!$A$1:$F$501,5,FALSE)</f>
        <v>85</v>
      </c>
      <c r="J150" s="18">
        <f>VLOOKUP(A150,marksheet!$A$1:$F$501,6,FALSE)</f>
        <v>70</v>
      </c>
      <c r="K150" s="6">
        <f t="shared" si="0"/>
        <v>357</v>
      </c>
      <c r="L150" s="6" t="str">
        <f t="shared" si="1"/>
        <v>Pass</v>
      </c>
      <c r="M150" s="6" t="str">
        <f t="shared" si="2"/>
        <v>Yes</v>
      </c>
      <c r="N150" t="str">
        <f t="shared" si="5"/>
        <v>C</v>
      </c>
    </row>
    <row r="151" customHeight="1" spans="1:14">
      <c r="A151" s="17">
        <v>150</v>
      </c>
      <c r="B151" s="17" t="s">
        <v>165</v>
      </c>
      <c r="C151" s="17">
        <v>12</v>
      </c>
      <c r="D151" s="17" t="s">
        <v>21</v>
      </c>
      <c r="E151" s="18" t="str">
        <f>VLOOKUP(A151,'Class Information'!$A$2:$B$501,2,FALSE)</f>
        <v>8th</v>
      </c>
      <c r="F151" s="18">
        <f>VLOOKUP(A151,marksheet!$A$1:$F$501,2,FALSE)</f>
        <v>68</v>
      </c>
      <c r="G151" s="18">
        <f>VLOOKUP(A151,marksheet!$A$1:$F$501,3,FALSE)</f>
        <v>73</v>
      </c>
      <c r="H151" s="19">
        <f t="array" ref="H151">INDEX(marksheet!$D:$D,MATCH(A151,marksheet!$A:$A,0))</f>
        <v>38</v>
      </c>
      <c r="I151" s="19">
        <f>VLOOKUP(A151,marksheet!$A$1:$F$501,5,FALSE)</f>
        <v>45</v>
      </c>
      <c r="J151" s="18">
        <f>VLOOKUP(A151,marksheet!$A$1:$F$501,6,FALSE)</f>
        <v>46</v>
      </c>
      <c r="K151" s="6">
        <f t="shared" si="0"/>
        <v>270</v>
      </c>
      <c r="L151" s="6" t="str">
        <f t="shared" si="1"/>
        <v>Pass</v>
      </c>
      <c r="M151" s="6" t="str">
        <f t="shared" si="2"/>
        <v>Yes</v>
      </c>
      <c r="N151" t="str">
        <f t="shared" si="5"/>
        <v>E</v>
      </c>
    </row>
    <row r="152" customHeight="1" spans="1:14">
      <c r="A152" s="17">
        <v>151</v>
      </c>
      <c r="B152" s="17" t="s">
        <v>166</v>
      </c>
      <c r="C152" s="17">
        <v>11</v>
      </c>
      <c r="D152" s="17" t="s">
        <v>15</v>
      </c>
      <c r="E152" s="18" t="str">
        <f>VLOOKUP(A152,'Class Information'!$A$2:$B$501,2,FALSE)</f>
        <v>8th</v>
      </c>
      <c r="F152" s="18">
        <f>VLOOKUP(A152,marksheet!$A$1:$F$501,2,FALSE)</f>
        <v>73</v>
      </c>
      <c r="G152" s="18">
        <f>VLOOKUP(A152,marksheet!$A$1:$F$501,3,FALSE)</f>
        <v>98</v>
      </c>
      <c r="H152" s="19">
        <f t="array" ref="H152">INDEX(marksheet!$D:$D,MATCH(A152,marksheet!$A:$A,0))</f>
        <v>64</v>
      </c>
      <c r="I152" s="19">
        <f>VLOOKUP(A152,marksheet!$A$1:$F$501,5,FALSE)</f>
        <v>82</v>
      </c>
      <c r="J152" s="18">
        <f>VLOOKUP(A152,marksheet!$A$1:$F$501,6,FALSE)</f>
        <v>91</v>
      </c>
      <c r="K152" s="6">
        <f t="shared" si="0"/>
        <v>408</v>
      </c>
      <c r="L152" s="6" t="str">
        <f t="shared" si="1"/>
        <v>Pass</v>
      </c>
      <c r="M152" s="6" t="str">
        <f t="shared" si="2"/>
        <v>Yes</v>
      </c>
      <c r="N152" t="str">
        <f t="shared" si="5"/>
        <v>B</v>
      </c>
    </row>
    <row r="153" customHeight="1" spans="1:14">
      <c r="A153" s="17">
        <v>152</v>
      </c>
      <c r="B153" s="17" t="s">
        <v>167</v>
      </c>
      <c r="C153" s="17">
        <v>12</v>
      </c>
      <c r="D153" s="17" t="s">
        <v>15</v>
      </c>
      <c r="E153" s="18" t="str">
        <f>VLOOKUP(A153,'Class Information'!$A$2:$B$501,2,FALSE)</f>
        <v>9th</v>
      </c>
      <c r="F153" s="18">
        <f>VLOOKUP(A153,marksheet!$A$1:$F$501,2,FALSE)</f>
        <v>97</v>
      </c>
      <c r="G153" s="18">
        <f>VLOOKUP(A153,marksheet!$A$1:$F$501,3,FALSE)</f>
        <v>96</v>
      </c>
      <c r="H153" s="19">
        <f t="array" ref="H153">INDEX(marksheet!$D:$D,MATCH(A153,marksheet!$A:$A,0))</f>
        <v>64</v>
      </c>
      <c r="I153" s="19">
        <f>VLOOKUP(A153,marksheet!$A$1:$F$501,5,FALSE)</f>
        <v>99</v>
      </c>
      <c r="J153" s="18">
        <f>VLOOKUP(A153,marksheet!$A$1:$F$501,6,FALSE)</f>
        <v>90</v>
      </c>
      <c r="K153" s="6">
        <f t="shared" si="0"/>
        <v>446</v>
      </c>
      <c r="L153" s="6" t="str">
        <f t="shared" si="1"/>
        <v>Pass</v>
      </c>
      <c r="M153" s="6" t="str">
        <f t="shared" si="2"/>
        <v>Yes</v>
      </c>
      <c r="N153" t="str">
        <f t="shared" si="5"/>
        <v>B</v>
      </c>
    </row>
    <row r="154" customHeight="1" spans="1:14">
      <c r="A154" s="17">
        <v>153</v>
      </c>
      <c r="B154" s="17" t="s">
        <v>168</v>
      </c>
      <c r="C154" s="17">
        <v>15</v>
      </c>
      <c r="D154" s="17" t="s">
        <v>21</v>
      </c>
      <c r="E154" s="18" t="str">
        <f>VLOOKUP(A154,'Class Information'!$A$2:$B$501,2,FALSE)</f>
        <v>9th</v>
      </c>
      <c r="F154" s="18">
        <f>VLOOKUP(A154,marksheet!$A$1:$F$501,2,FALSE)</f>
        <v>45</v>
      </c>
      <c r="G154" s="18">
        <f>VLOOKUP(A154,marksheet!$A$1:$F$501,3,FALSE)</f>
        <v>67</v>
      </c>
      <c r="H154" s="19">
        <f t="array" ref="H154">INDEX(marksheet!$D:$D,MATCH(A154,marksheet!$A:$A,0))</f>
        <v>34</v>
      </c>
      <c r="I154" s="19">
        <f>VLOOKUP(A154,marksheet!$A$1:$F$501,5,FALSE)</f>
        <v>46</v>
      </c>
      <c r="J154" s="18">
        <f>VLOOKUP(A154,marksheet!$A$1:$F$501,6,FALSE)</f>
        <v>76</v>
      </c>
      <c r="K154" s="6">
        <f t="shared" si="0"/>
        <v>268</v>
      </c>
      <c r="L154" s="6" t="str">
        <f t="shared" si="1"/>
        <v>Pass</v>
      </c>
      <c r="M154" s="6" t="str">
        <f t="shared" si="2"/>
        <v>Yes</v>
      </c>
      <c r="N154" t="str">
        <f t="shared" si="5"/>
        <v>E</v>
      </c>
    </row>
    <row r="155" customHeight="1" spans="1:14">
      <c r="A155" s="17">
        <v>154</v>
      </c>
      <c r="B155" s="17" t="s">
        <v>169</v>
      </c>
      <c r="C155" s="17">
        <v>16</v>
      </c>
      <c r="D155" s="17" t="s">
        <v>21</v>
      </c>
      <c r="E155" s="18" t="str">
        <f>VLOOKUP(A155,'Class Information'!$A$2:$B$501,2,FALSE)</f>
        <v>10th</v>
      </c>
      <c r="F155" s="18">
        <f>VLOOKUP(A155,marksheet!$A$1:$F$501,2,FALSE)</f>
        <v>63</v>
      </c>
      <c r="G155" s="18">
        <f>VLOOKUP(A155,marksheet!$A$1:$F$501,3,FALSE)</f>
        <v>73</v>
      </c>
      <c r="H155" s="19">
        <f t="array" ref="H155">INDEX(marksheet!$D:$D,MATCH(A155,marksheet!$A:$A,0))</f>
        <v>32</v>
      </c>
      <c r="I155" s="19">
        <f>VLOOKUP(A155,marksheet!$A$1:$F$501,5,FALSE)</f>
        <v>78</v>
      </c>
      <c r="J155" s="18">
        <f>VLOOKUP(A155,marksheet!$A$1:$F$501,6,FALSE)</f>
        <v>67</v>
      </c>
      <c r="K155" s="6">
        <f t="shared" si="0"/>
        <v>313</v>
      </c>
      <c r="L155" s="6" t="str">
        <f t="shared" si="1"/>
        <v>Pass</v>
      </c>
      <c r="M155" s="6" t="str">
        <f t="shared" si="2"/>
        <v>Yes</v>
      </c>
      <c r="N155" t="str">
        <f t="shared" si="5"/>
        <v>D</v>
      </c>
    </row>
    <row r="156" customHeight="1" spans="1:14">
      <c r="A156" s="17">
        <v>155</v>
      </c>
      <c r="B156" s="17" t="s">
        <v>170</v>
      </c>
      <c r="C156" s="17">
        <v>15</v>
      </c>
      <c r="D156" s="17" t="s">
        <v>15</v>
      </c>
      <c r="E156" s="18" t="str">
        <f>VLOOKUP(A156,'Class Information'!$A$2:$B$501,2,FALSE)</f>
        <v>8th</v>
      </c>
      <c r="F156" s="18">
        <f>VLOOKUP(A156,marksheet!$A$1:$F$501,2,FALSE)</f>
        <v>86</v>
      </c>
      <c r="G156" s="18">
        <f>VLOOKUP(A156,marksheet!$A$1:$F$501,3,FALSE)</f>
        <v>95</v>
      </c>
      <c r="H156" s="19">
        <f t="array" ref="H156">INDEX(marksheet!$D:$D,MATCH(A156,marksheet!$A:$A,0))</f>
        <v>60</v>
      </c>
      <c r="I156" s="19">
        <f>VLOOKUP(A156,marksheet!$A$1:$F$501,5,FALSE)</f>
        <v>80</v>
      </c>
      <c r="J156" s="18">
        <f>VLOOKUP(A156,marksheet!$A$1:$F$501,6,FALSE)</f>
        <v>60</v>
      </c>
      <c r="K156" s="6">
        <f t="shared" si="0"/>
        <v>381</v>
      </c>
      <c r="L156" s="6" t="str">
        <f t="shared" si="1"/>
        <v>Pass</v>
      </c>
      <c r="M156" s="6" t="str">
        <f t="shared" si="2"/>
        <v>Yes</v>
      </c>
      <c r="N156" t="str">
        <f t="shared" si="5"/>
        <v>C</v>
      </c>
    </row>
    <row r="157" customHeight="1" spans="1:14">
      <c r="A157" s="17">
        <v>156</v>
      </c>
      <c r="B157" s="17" t="s">
        <v>171</v>
      </c>
      <c r="C157" s="17">
        <v>10</v>
      </c>
      <c r="D157" s="17" t="s">
        <v>21</v>
      </c>
      <c r="E157" s="18" t="str">
        <f>VLOOKUP(A157,'Class Information'!$A$2:$B$501,2,FALSE)</f>
        <v>8th</v>
      </c>
      <c r="F157" s="18">
        <f>VLOOKUP(A157,marksheet!$A$1:$F$501,2,FALSE)</f>
        <v>59</v>
      </c>
      <c r="G157" s="18">
        <f>VLOOKUP(A157,marksheet!$A$1:$F$501,3,FALSE)</f>
        <v>89</v>
      </c>
      <c r="H157" s="19">
        <f t="array" ref="H157">INDEX(marksheet!$D:$D,MATCH(A157,marksheet!$A:$A,0))</f>
        <v>85</v>
      </c>
      <c r="I157" s="19">
        <f>VLOOKUP(A157,marksheet!$A$1:$F$501,5,FALSE)</f>
        <v>67</v>
      </c>
      <c r="J157" s="18">
        <f>VLOOKUP(A157,marksheet!$A$1:$F$501,6,FALSE)</f>
        <v>94</v>
      </c>
      <c r="K157" s="6">
        <f t="shared" si="0"/>
        <v>394</v>
      </c>
      <c r="L157" s="6" t="str">
        <f t="shared" si="1"/>
        <v>Pass</v>
      </c>
      <c r="M157" s="6" t="str">
        <f t="shared" si="2"/>
        <v>Yes</v>
      </c>
      <c r="N157" t="str">
        <f t="shared" si="5"/>
        <v>C</v>
      </c>
    </row>
    <row r="158" customHeight="1" spans="1:14">
      <c r="A158" s="17">
        <v>157</v>
      </c>
      <c r="B158" s="17" t="s">
        <v>172</v>
      </c>
      <c r="C158" s="17">
        <v>14</v>
      </c>
      <c r="D158" s="17" t="s">
        <v>21</v>
      </c>
      <c r="E158" s="18" t="str">
        <f>VLOOKUP(A158,'Class Information'!$A$2:$B$501,2,FALSE)</f>
        <v>8th</v>
      </c>
      <c r="F158" s="18">
        <f>VLOOKUP(A158,marksheet!$A$1:$F$501,2,FALSE)</f>
        <v>78</v>
      </c>
      <c r="G158" s="18">
        <f>VLOOKUP(A158,marksheet!$A$1:$F$501,3,FALSE)</f>
        <v>64</v>
      </c>
      <c r="H158" s="19">
        <f t="array" ref="H158">INDEX(marksheet!$D:$D,MATCH(A158,marksheet!$A:$A,0))</f>
        <v>35</v>
      </c>
      <c r="I158" s="19">
        <f>VLOOKUP(A158,marksheet!$A$1:$F$501,5,FALSE)</f>
        <v>75</v>
      </c>
      <c r="J158" s="18">
        <f>VLOOKUP(A158,marksheet!$A$1:$F$501,6,FALSE)</f>
        <v>41</v>
      </c>
      <c r="K158" s="6">
        <f t="shared" si="0"/>
        <v>293</v>
      </c>
      <c r="L158" s="6" t="str">
        <f t="shared" si="1"/>
        <v>Pass</v>
      </c>
      <c r="M158" s="6" t="str">
        <f t="shared" si="2"/>
        <v>Yes</v>
      </c>
      <c r="N158" t="str">
        <f t="shared" si="5"/>
        <v>E</v>
      </c>
    </row>
    <row r="159" customHeight="1" spans="1:14">
      <c r="A159" s="17">
        <v>158</v>
      </c>
      <c r="B159" s="17" t="s">
        <v>173</v>
      </c>
      <c r="C159" s="17">
        <v>10</v>
      </c>
      <c r="D159" s="17" t="s">
        <v>21</v>
      </c>
      <c r="E159" s="18" t="str">
        <f>VLOOKUP(A159,'Class Information'!$A$2:$B$501,2,FALSE)</f>
        <v>9th</v>
      </c>
      <c r="F159" s="18">
        <f>VLOOKUP(A159,marksheet!$A$1:$F$501,2,FALSE)</f>
        <v>78</v>
      </c>
      <c r="G159" s="18">
        <f>VLOOKUP(A159,marksheet!$A$1:$F$501,3,FALSE)</f>
        <v>36</v>
      </c>
      <c r="H159" s="19">
        <f t="array" ref="H159">INDEX(marksheet!$D:$D,MATCH(A159,marksheet!$A:$A,0))</f>
        <v>51</v>
      </c>
      <c r="I159" s="19">
        <f>VLOOKUP(A159,marksheet!$A$1:$F$501,5,FALSE)</f>
        <v>78</v>
      </c>
      <c r="J159" s="18">
        <f>VLOOKUP(A159,marksheet!$A$1:$F$501,6,FALSE)</f>
        <v>71</v>
      </c>
      <c r="K159" s="6">
        <f t="shared" si="0"/>
        <v>314</v>
      </c>
      <c r="L159" s="6" t="str">
        <f t="shared" si="1"/>
        <v>Pass</v>
      </c>
      <c r="M159" s="6" t="str">
        <f t="shared" si="2"/>
        <v>No</v>
      </c>
      <c r="N159" t="str">
        <f t="shared" si="5"/>
        <v>D</v>
      </c>
    </row>
    <row r="160" customHeight="1" spans="1:14">
      <c r="A160" s="17">
        <v>159</v>
      </c>
      <c r="B160" s="17" t="s">
        <v>174</v>
      </c>
      <c r="C160" s="17">
        <v>14</v>
      </c>
      <c r="D160" s="17" t="s">
        <v>15</v>
      </c>
      <c r="E160" s="18" t="str">
        <f>VLOOKUP(A160,'Class Information'!$A$2:$B$501,2,FALSE)</f>
        <v>10th</v>
      </c>
      <c r="F160" s="18">
        <f>VLOOKUP(A160,marksheet!$A$1:$F$501,2,FALSE)</f>
        <v>67</v>
      </c>
      <c r="G160" s="18">
        <f>VLOOKUP(A160,marksheet!$A$1:$F$501,3,FALSE)</f>
        <v>62</v>
      </c>
      <c r="H160" s="19">
        <f t="array" ref="H160">INDEX(marksheet!$D:$D,MATCH(A160,marksheet!$A:$A,0))</f>
        <v>73</v>
      </c>
      <c r="I160" s="19">
        <f>VLOOKUP(A160,marksheet!$A$1:$F$501,5,FALSE)</f>
        <v>49</v>
      </c>
      <c r="J160" s="18">
        <f>VLOOKUP(A160,marksheet!$A$1:$F$501,6,FALSE)</f>
        <v>38</v>
      </c>
      <c r="K160" s="6">
        <f t="shared" si="0"/>
        <v>289</v>
      </c>
      <c r="L160" s="6" t="str">
        <f t="shared" si="1"/>
        <v>Pass</v>
      </c>
      <c r="M160" s="6" t="str">
        <f t="shared" si="2"/>
        <v>Yes</v>
      </c>
      <c r="N160" t="str">
        <f t="shared" si="5"/>
        <v>E</v>
      </c>
    </row>
    <row r="161" customHeight="1" spans="1:14">
      <c r="A161" s="17">
        <v>160</v>
      </c>
      <c r="B161" s="17" t="s">
        <v>175</v>
      </c>
      <c r="C161" s="17">
        <v>11</v>
      </c>
      <c r="D161" s="17" t="s">
        <v>15</v>
      </c>
      <c r="E161" s="18" t="str">
        <f>VLOOKUP(A161,'Class Information'!$A$2:$B$501,2,FALSE)</f>
        <v>10th</v>
      </c>
      <c r="F161" s="18">
        <f>VLOOKUP(A161,marksheet!$A$1:$F$501,2,FALSE)</f>
        <v>68</v>
      </c>
      <c r="G161" s="18">
        <f>VLOOKUP(A161,marksheet!$A$1:$F$501,3,FALSE)</f>
        <v>82</v>
      </c>
      <c r="H161" s="19">
        <f t="array" ref="H161">INDEX(marksheet!$D:$D,MATCH(A161,marksheet!$A:$A,0))</f>
        <v>64</v>
      </c>
      <c r="I161" s="19">
        <f>VLOOKUP(A161,marksheet!$A$1:$F$501,5,FALSE)</f>
        <v>35</v>
      </c>
      <c r="J161" s="18">
        <f>VLOOKUP(A161,marksheet!$A$1:$F$501,6,FALSE)</f>
        <v>74</v>
      </c>
      <c r="K161" s="6">
        <f t="shared" si="0"/>
        <v>323</v>
      </c>
      <c r="L161" s="6" t="str">
        <f t="shared" si="1"/>
        <v>Pass</v>
      </c>
      <c r="M161" s="6" t="str">
        <f t="shared" si="2"/>
        <v>Yes</v>
      </c>
      <c r="N161" t="str">
        <f t="shared" si="5"/>
        <v>D</v>
      </c>
    </row>
    <row r="162" customHeight="1" spans="1:14">
      <c r="A162" s="17">
        <v>161</v>
      </c>
      <c r="B162" s="17" t="s">
        <v>176</v>
      </c>
      <c r="C162" s="17">
        <v>16</v>
      </c>
      <c r="D162" s="17" t="s">
        <v>21</v>
      </c>
      <c r="E162" s="18" t="str">
        <f>VLOOKUP(A162,'Class Information'!$A$2:$B$501,2,FALSE)</f>
        <v>8th</v>
      </c>
      <c r="F162" s="18">
        <f>VLOOKUP(A162,marksheet!$A$1:$F$501,2,FALSE)</f>
        <v>96</v>
      </c>
      <c r="G162" s="18">
        <f>VLOOKUP(A162,marksheet!$A$1:$F$501,3,FALSE)</f>
        <v>69</v>
      </c>
      <c r="H162" s="19">
        <f t="array" ref="H162">INDEX(marksheet!$D:$D,MATCH(A162,marksheet!$A:$A,0))</f>
        <v>33</v>
      </c>
      <c r="I162" s="19">
        <f>VLOOKUP(A162,marksheet!$A$1:$F$501,5,FALSE)</f>
        <v>64</v>
      </c>
      <c r="J162" s="18">
        <f>VLOOKUP(A162,marksheet!$A$1:$F$501,6,FALSE)</f>
        <v>69</v>
      </c>
      <c r="K162" s="6">
        <f t="shared" si="0"/>
        <v>331</v>
      </c>
      <c r="L162" s="6" t="str">
        <f t="shared" si="1"/>
        <v>Pass</v>
      </c>
      <c r="M162" s="6" t="str">
        <f t="shared" si="2"/>
        <v>Yes</v>
      </c>
      <c r="N162" t="str">
        <f t="shared" si="5"/>
        <v>D</v>
      </c>
    </row>
    <row r="163" customHeight="1" spans="1:14">
      <c r="A163" s="17">
        <v>162</v>
      </c>
      <c r="B163" s="17" t="s">
        <v>177</v>
      </c>
      <c r="C163" s="17">
        <v>13</v>
      </c>
      <c r="D163" s="17" t="s">
        <v>21</v>
      </c>
      <c r="E163" s="18" t="str">
        <f>VLOOKUP(A163,'Class Information'!$A$2:$B$501,2,FALSE)</f>
        <v>10th</v>
      </c>
      <c r="F163" s="18">
        <f>VLOOKUP(A163,marksheet!$A$1:$F$501,2,FALSE)</f>
        <v>53</v>
      </c>
      <c r="G163" s="18">
        <f>VLOOKUP(A163,marksheet!$A$1:$F$501,3,FALSE)</f>
        <v>79</v>
      </c>
      <c r="H163" s="19">
        <f t="array" ref="H163">INDEX(marksheet!$D:$D,MATCH(A163,marksheet!$A:$A,0))</f>
        <v>71</v>
      </c>
      <c r="I163" s="19">
        <f>VLOOKUP(A163,marksheet!$A$1:$F$501,5,FALSE)</f>
        <v>41</v>
      </c>
      <c r="J163" s="18">
        <f>VLOOKUP(A163,marksheet!$A$1:$F$501,6,FALSE)</f>
        <v>75</v>
      </c>
      <c r="K163" s="6">
        <f t="shared" si="0"/>
        <v>319</v>
      </c>
      <c r="L163" s="6" t="str">
        <f t="shared" si="1"/>
        <v>Pass</v>
      </c>
      <c r="M163" s="6" t="str">
        <f t="shared" si="2"/>
        <v>Yes</v>
      </c>
      <c r="N163" t="str">
        <f t="shared" si="5"/>
        <v>D</v>
      </c>
    </row>
    <row r="164" customHeight="1" spans="1:14">
      <c r="A164" s="17">
        <v>163</v>
      </c>
      <c r="B164" s="17" t="s">
        <v>178</v>
      </c>
      <c r="C164" s="17">
        <v>12</v>
      </c>
      <c r="D164" s="17" t="s">
        <v>15</v>
      </c>
      <c r="E164" s="18" t="str">
        <f>VLOOKUP(A164,'Class Information'!$A$2:$B$501,2,FALSE)</f>
        <v>8th</v>
      </c>
      <c r="F164" s="18">
        <f>VLOOKUP(A164,marksheet!$A$1:$F$501,2,FALSE)</f>
        <v>52</v>
      </c>
      <c r="G164" s="18">
        <f>VLOOKUP(A164,marksheet!$A$1:$F$501,3,FALSE)</f>
        <v>40</v>
      </c>
      <c r="H164" s="19">
        <f t="array" ref="H164">INDEX(marksheet!$D:$D,MATCH(A164,marksheet!$A:$A,0))</f>
        <v>44</v>
      </c>
      <c r="I164" s="19">
        <f>VLOOKUP(A164,marksheet!$A$1:$F$501,5,FALSE)</f>
        <v>67</v>
      </c>
      <c r="J164" s="18">
        <f>VLOOKUP(A164,marksheet!$A$1:$F$501,6,FALSE)</f>
        <v>35</v>
      </c>
      <c r="K164" s="6">
        <f t="shared" si="0"/>
        <v>238</v>
      </c>
      <c r="L164" s="6" t="str">
        <f t="shared" si="1"/>
        <v>Pass</v>
      </c>
      <c r="M164" s="6" t="str">
        <f t="shared" si="2"/>
        <v>No</v>
      </c>
      <c r="N164" t="str">
        <f t="shared" si="5"/>
        <v>F</v>
      </c>
    </row>
    <row r="165" customHeight="1" spans="1:14">
      <c r="A165" s="17">
        <v>164</v>
      </c>
      <c r="B165" s="17" t="s">
        <v>179</v>
      </c>
      <c r="C165" s="17">
        <v>15</v>
      </c>
      <c r="D165" s="17" t="s">
        <v>21</v>
      </c>
      <c r="E165" s="18" t="str">
        <f>VLOOKUP(A165,'Class Information'!$A$2:$B$501,2,FALSE)</f>
        <v>9th</v>
      </c>
      <c r="F165" s="18">
        <f>VLOOKUP(A165,marksheet!$A$1:$F$501,2,FALSE)</f>
        <v>66</v>
      </c>
      <c r="G165" s="18">
        <f>VLOOKUP(A165,marksheet!$A$1:$F$501,3,FALSE)</f>
        <v>46</v>
      </c>
      <c r="H165" s="19">
        <f t="array" ref="H165">INDEX(marksheet!$D:$D,MATCH(A165,marksheet!$A:$A,0))</f>
        <v>91</v>
      </c>
      <c r="I165" s="19">
        <f>VLOOKUP(A165,marksheet!$A$1:$F$501,5,FALSE)</f>
        <v>74</v>
      </c>
      <c r="J165" s="18">
        <f>VLOOKUP(A165,marksheet!$A$1:$F$501,6,FALSE)</f>
        <v>40</v>
      </c>
      <c r="K165" s="6">
        <f t="shared" si="0"/>
        <v>317</v>
      </c>
      <c r="L165" s="6" t="str">
        <f t="shared" si="1"/>
        <v>Pass</v>
      </c>
      <c r="M165" s="6" t="str">
        <f t="shared" si="2"/>
        <v>Yes</v>
      </c>
      <c r="N165" t="str">
        <f t="shared" si="5"/>
        <v>D</v>
      </c>
    </row>
    <row r="166" customHeight="1" spans="1:14">
      <c r="A166" s="17">
        <v>165</v>
      </c>
      <c r="B166" s="17" t="s">
        <v>180</v>
      </c>
      <c r="C166" s="17">
        <v>11</v>
      </c>
      <c r="D166" s="17" t="s">
        <v>21</v>
      </c>
      <c r="E166" s="18" t="str">
        <f>VLOOKUP(A166,'Class Information'!$A$2:$B$501,2,FALSE)</f>
        <v>10th</v>
      </c>
      <c r="F166" s="18">
        <f>VLOOKUP(A166,marksheet!$A$1:$F$501,2,FALSE)</f>
        <v>73</v>
      </c>
      <c r="G166" s="18">
        <f>VLOOKUP(A166,marksheet!$A$1:$F$501,3,FALSE)</f>
        <v>33</v>
      </c>
      <c r="H166" s="19">
        <f t="array" ref="H166">INDEX(marksheet!$D:$D,MATCH(A166,marksheet!$A:$A,0))</f>
        <v>47</v>
      </c>
      <c r="I166" s="19">
        <f>VLOOKUP(A166,marksheet!$A$1:$F$501,5,FALSE)</f>
        <v>43</v>
      </c>
      <c r="J166" s="18">
        <f>VLOOKUP(A166,marksheet!$A$1:$F$501,6,FALSE)</f>
        <v>94</v>
      </c>
      <c r="K166" s="6">
        <f t="shared" si="0"/>
        <v>290</v>
      </c>
      <c r="L166" s="6" t="str">
        <f t="shared" si="1"/>
        <v>Pass</v>
      </c>
      <c r="M166" s="6" t="str">
        <f t="shared" si="2"/>
        <v>No</v>
      </c>
      <c r="N166" t="str">
        <f t="shared" si="5"/>
        <v>E</v>
      </c>
    </row>
    <row r="167" customHeight="1" spans="1:14">
      <c r="A167" s="17">
        <v>166</v>
      </c>
      <c r="B167" s="17" t="s">
        <v>181</v>
      </c>
      <c r="C167" s="17">
        <v>12</v>
      </c>
      <c r="D167" s="17" t="s">
        <v>15</v>
      </c>
      <c r="E167" s="18" t="str">
        <f>VLOOKUP(A167,'Class Information'!$A$2:$B$501,2,FALSE)</f>
        <v>9th</v>
      </c>
      <c r="F167" s="18">
        <f>VLOOKUP(A167,marksheet!$A$1:$F$501,2,FALSE)</f>
        <v>78</v>
      </c>
      <c r="G167" s="18">
        <f>VLOOKUP(A167,marksheet!$A$1:$F$501,3,FALSE)</f>
        <v>49</v>
      </c>
      <c r="H167" s="19">
        <f t="array" ref="H167">INDEX(marksheet!$D:$D,MATCH(A167,marksheet!$A:$A,0))</f>
        <v>33</v>
      </c>
      <c r="I167" s="19">
        <f>VLOOKUP(A167,marksheet!$A$1:$F$501,5,FALSE)</f>
        <v>91</v>
      </c>
      <c r="J167" s="18">
        <f>VLOOKUP(A167,marksheet!$A$1:$F$501,6,FALSE)</f>
        <v>54</v>
      </c>
      <c r="K167" s="6">
        <f t="shared" si="0"/>
        <v>305</v>
      </c>
      <c r="L167" s="6" t="str">
        <f t="shared" si="1"/>
        <v>Pass</v>
      </c>
      <c r="M167" s="6" t="str">
        <f t="shared" si="2"/>
        <v>Yes</v>
      </c>
      <c r="N167" t="str">
        <f t="shared" si="5"/>
        <v>D</v>
      </c>
    </row>
    <row r="168" customHeight="1" spans="1:14">
      <c r="A168" s="17">
        <v>167</v>
      </c>
      <c r="B168" s="17" t="s">
        <v>182</v>
      </c>
      <c r="C168" s="17">
        <v>16</v>
      </c>
      <c r="D168" s="17" t="s">
        <v>15</v>
      </c>
      <c r="E168" s="18" t="str">
        <f>VLOOKUP(A168,'Class Information'!$A$2:$B$501,2,FALSE)</f>
        <v>10th</v>
      </c>
      <c r="F168" s="18">
        <f>VLOOKUP(A168,marksheet!$A$1:$F$501,2,FALSE)</f>
        <v>60</v>
      </c>
      <c r="G168" s="18">
        <f>VLOOKUP(A168,marksheet!$A$1:$F$501,3,FALSE)</f>
        <v>94</v>
      </c>
      <c r="H168" s="19">
        <f t="array" ref="H168">INDEX(marksheet!$D:$D,MATCH(A168,marksheet!$A:$A,0))</f>
        <v>33</v>
      </c>
      <c r="I168" s="19">
        <f>VLOOKUP(A168,marksheet!$A$1:$F$501,5,FALSE)</f>
        <v>84</v>
      </c>
      <c r="J168" s="18">
        <f>VLOOKUP(A168,marksheet!$A$1:$F$501,6,FALSE)</f>
        <v>34</v>
      </c>
      <c r="K168" s="6">
        <f t="shared" si="0"/>
        <v>305</v>
      </c>
      <c r="L168" s="6" t="str">
        <f t="shared" si="1"/>
        <v>Pass</v>
      </c>
      <c r="M168" s="6" t="str">
        <f t="shared" si="2"/>
        <v>Yes</v>
      </c>
      <c r="N168" t="str">
        <f t="shared" si="5"/>
        <v>D</v>
      </c>
    </row>
    <row r="169" customHeight="1" spans="1:14">
      <c r="A169" s="17">
        <v>168</v>
      </c>
      <c r="B169" s="17" t="s">
        <v>183</v>
      </c>
      <c r="C169" s="17">
        <v>13</v>
      </c>
      <c r="D169" s="17" t="s">
        <v>15</v>
      </c>
      <c r="E169" s="18" t="str">
        <f>VLOOKUP(A169,'Class Information'!$A$2:$B$501,2,FALSE)</f>
        <v>10th</v>
      </c>
      <c r="F169" s="18">
        <f>VLOOKUP(A169,marksheet!$A$1:$F$501,2,FALSE)</f>
        <v>46</v>
      </c>
      <c r="G169" s="18">
        <f>VLOOKUP(A169,marksheet!$A$1:$F$501,3,FALSE)</f>
        <v>81</v>
      </c>
      <c r="H169" s="19">
        <f t="array" ref="H169">INDEX(marksheet!$D:$D,MATCH(A169,marksheet!$A:$A,0))</f>
        <v>47</v>
      </c>
      <c r="I169" s="19">
        <f>VLOOKUP(A169,marksheet!$A$1:$F$501,5,FALSE)</f>
        <v>78</v>
      </c>
      <c r="J169" s="18">
        <f>VLOOKUP(A169,marksheet!$A$1:$F$501,6,FALSE)</f>
        <v>57</v>
      </c>
      <c r="K169" s="6">
        <f t="shared" si="0"/>
        <v>309</v>
      </c>
      <c r="L169" s="6" t="str">
        <f t="shared" si="1"/>
        <v>Pass</v>
      </c>
      <c r="M169" s="6" t="str">
        <f t="shared" si="2"/>
        <v>Yes</v>
      </c>
      <c r="N169" t="str">
        <f t="shared" si="5"/>
        <v>D</v>
      </c>
    </row>
    <row r="170" customHeight="1" spans="1:14">
      <c r="A170" s="17">
        <v>169</v>
      </c>
      <c r="B170" s="17" t="s">
        <v>184</v>
      </c>
      <c r="C170" s="17">
        <v>15</v>
      </c>
      <c r="D170" s="17" t="s">
        <v>15</v>
      </c>
      <c r="E170" s="18" t="str">
        <f>VLOOKUP(A170,'Class Information'!$A$2:$B$501,2,FALSE)</f>
        <v>8th</v>
      </c>
      <c r="F170" s="18">
        <f>VLOOKUP(A170,marksheet!$A$1:$F$501,2,FALSE)</f>
        <v>46</v>
      </c>
      <c r="G170" s="18">
        <f>VLOOKUP(A170,marksheet!$A$1:$F$501,3,FALSE)</f>
        <v>55</v>
      </c>
      <c r="H170" s="19">
        <f t="array" ref="H170">INDEX(marksheet!$D:$D,MATCH(A170,marksheet!$A:$A,0))</f>
        <v>61</v>
      </c>
      <c r="I170" s="19">
        <f>VLOOKUP(A170,marksheet!$A$1:$F$501,5,FALSE)</f>
        <v>38</v>
      </c>
      <c r="J170" s="18">
        <f>VLOOKUP(A170,marksheet!$A$1:$F$501,6,FALSE)</f>
        <v>99</v>
      </c>
      <c r="K170" s="6">
        <f t="shared" si="0"/>
        <v>299</v>
      </c>
      <c r="L170" s="6" t="str">
        <f t="shared" si="1"/>
        <v>Pass</v>
      </c>
      <c r="M170" s="6" t="str">
        <f t="shared" si="2"/>
        <v>Yes</v>
      </c>
      <c r="N170" t="str">
        <f t="shared" si="5"/>
        <v>E</v>
      </c>
    </row>
    <row r="171" customHeight="1" spans="1:14">
      <c r="A171" s="17">
        <v>170</v>
      </c>
      <c r="B171" s="17" t="s">
        <v>185</v>
      </c>
      <c r="C171" s="17">
        <v>13</v>
      </c>
      <c r="D171" s="17" t="s">
        <v>15</v>
      </c>
      <c r="E171" s="18" t="str">
        <f>VLOOKUP(A171,'Class Information'!$A$2:$B$501,2,FALSE)</f>
        <v>9th</v>
      </c>
      <c r="F171" s="18">
        <f>VLOOKUP(A171,marksheet!$A$1:$F$501,2,FALSE)</f>
        <v>76</v>
      </c>
      <c r="G171" s="18">
        <f>VLOOKUP(A171,marksheet!$A$1:$F$501,3,FALSE)</f>
        <v>81</v>
      </c>
      <c r="H171" s="19">
        <f t="array" ref="H171">INDEX(marksheet!$D:$D,MATCH(A171,marksheet!$A:$A,0))</f>
        <v>93</v>
      </c>
      <c r="I171" s="19">
        <f>VLOOKUP(A171,marksheet!$A$1:$F$501,5,FALSE)</f>
        <v>36</v>
      </c>
      <c r="J171" s="18">
        <f>VLOOKUP(A171,marksheet!$A$1:$F$501,6,FALSE)</f>
        <v>46</v>
      </c>
      <c r="K171" s="6">
        <f t="shared" si="0"/>
        <v>332</v>
      </c>
      <c r="L171" s="6" t="str">
        <f t="shared" si="1"/>
        <v>Pass</v>
      </c>
      <c r="M171" s="6" t="str">
        <f t="shared" si="2"/>
        <v>Yes</v>
      </c>
      <c r="N171" t="str">
        <f t="shared" si="5"/>
        <v>D</v>
      </c>
    </row>
    <row r="172" customHeight="1" spans="1:14">
      <c r="A172" s="17">
        <v>171</v>
      </c>
      <c r="B172" s="17" t="s">
        <v>186</v>
      </c>
      <c r="C172" s="17">
        <v>12</v>
      </c>
      <c r="D172" s="17" t="s">
        <v>15</v>
      </c>
      <c r="E172" s="18" t="str">
        <f>VLOOKUP(A172,'Class Information'!$A$2:$B$501,2,FALSE)</f>
        <v>8th</v>
      </c>
      <c r="F172" s="18">
        <f>VLOOKUP(A172,marksheet!$A$1:$F$501,2,FALSE)</f>
        <v>56</v>
      </c>
      <c r="G172" s="18">
        <f>VLOOKUP(A172,marksheet!$A$1:$F$501,3,FALSE)</f>
        <v>86</v>
      </c>
      <c r="H172" s="19">
        <f t="array" ref="H172">INDEX(marksheet!$D:$D,MATCH(A172,marksheet!$A:$A,0))</f>
        <v>76</v>
      </c>
      <c r="I172" s="19">
        <f>VLOOKUP(A172,marksheet!$A$1:$F$501,5,FALSE)</f>
        <v>35</v>
      </c>
      <c r="J172" s="18">
        <f>VLOOKUP(A172,marksheet!$A$1:$F$501,6,FALSE)</f>
        <v>36</v>
      </c>
      <c r="K172" s="6">
        <f t="shared" si="0"/>
        <v>289</v>
      </c>
      <c r="L172" s="6" t="str">
        <f t="shared" si="1"/>
        <v>Pass</v>
      </c>
      <c r="M172" s="6" t="str">
        <f t="shared" si="2"/>
        <v>Yes</v>
      </c>
      <c r="N172" t="str">
        <f t="shared" si="5"/>
        <v>E</v>
      </c>
    </row>
    <row r="173" customHeight="1" spans="1:14">
      <c r="A173" s="17">
        <v>172</v>
      </c>
      <c r="B173" s="17" t="s">
        <v>187</v>
      </c>
      <c r="C173" s="17">
        <v>13</v>
      </c>
      <c r="D173" s="17" t="s">
        <v>15</v>
      </c>
      <c r="E173" s="18" t="str">
        <f>VLOOKUP(A173,'Class Information'!$A$2:$B$501,2,FALSE)</f>
        <v>9th</v>
      </c>
      <c r="F173" s="18">
        <f>VLOOKUP(A173,marksheet!$A$1:$F$501,2,FALSE)</f>
        <v>91</v>
      </c>
      <c r="G173" s="18">
        <f>VLOOKUP(A173,marksheet!$A$1:$F$501,3,FALSE)</f>
        <v>88</v>
      </c>
      <c r="H173" s="19">
        <f t="array" ref="H173">INDEX(marksheet!$D:$D,MATCH(A173,marksheet!$A:$A,0))</f>
        <v>75</v>
      </c>
      <c r="I173" s="19">
        <f>VLOOKUP(A173,marksheet!$A$1:$F$501,5,FALSE)</f>
        <v>31</v>
      </c>
      <c r="J173" s="18">
        <f>VLOOKUP(A173,marksheet!$A$1:$F$501,6,FALSE)</f>
        <v>64</v>
      </c>
      <c r="K173" s="6">
        <f t="shared" si="0"/>
        <v>349</v>
      </c>
      <c r="L173" s="6" t="str">
        <f t="shared" si="1"/>
        <v>Pass</v>
      </c>
      <c r="M173" s="6" t="str">
        <f t="shared" si="2"/>
        <v>Yes</v>
      </c>
      <c r="N173" t="str">
        <f t="shared" si="5"/>
        <v>D</v>
      </c>
    </row>
    <row r="174" customHeight="1" spans="1:14">
      <c r="A174" s="17">
        <v>173</v>
      </c>
      <c r="B174" s="17" t="s">
        <v>188</v>
      </c>
      <c r="C174" s="17">
        <v>14</v>
      </c>
      <c r="D174" s="17" t="s">
        <v>15</v>
      </c>
      <c r="E174" s="18" t="str">
        <f>VLOOKUP(A174,'Class Information'!$A$2:$B$501,2,FALSE)</f>
        <v>8th</v>
      </c>
      <c r="F174" s="18">
        <f>VLOOKUP(A174,marksheet!$A$1:$F$501,2,FALSE)</f>
        <v>65</v>
      </c>
      <c r="G174" s="18">
        <f>VLOOKUP(A174,marksheet!$A$1:$F$501,3,FALSE)</f>
        <v>68</v>
      </c>
      <c r="H174" s="19">
        <f t="array" ref="H174">INDEX(marksheet!$D:$D,MATCH(A174,marksheet!$A:$A,0))</f>
        <v>50</v>
      </c>
      <c r="I174" s="19">
        <f>VLOOKUP(A174,marksheet!$A$1:$F$501,5,FALSE)</f>
        <v>44</v>
      </c>
      <c r="J174" s="18">
        <f>VLOOKUP(A174,marksheet!$A$1:$F$501,6,FALSE)</f>
        <v>42</v>
      </c>
      <c r="K174" s="6">
        <f t="shared" si="0"/>
        <v>269</v>
      </c>
      <c r="L174" s="6" t="str">
        <f t="shared" si="1"/>
        <v>Pass</v>
      </c>
      <c r="M174" s="6" t="str">
        <f t="shared" si="2"/>
        <v>Yes</v>
      </c>
      <c r="N174" t="str">
        <f t="shared" si="5"/>
        <v>E</v>
      </c>
    </row>
    <row r="175" customHeight="1" spans="1:14">
      <c r="A175" s="17">
        <v>174</v>
      </c>
      <c r="B175" s="17" t="s">
        <v>189</v>
      </c>
      <c r="C175" s="17">
        <v>16</v>
      </c>
      <c r="D175" s="17" t="s">
        <v>21</v>
      </c>
      <c r="E175" s="18" t="str">
        <f>VLOOKUP(A175,'Class Information'!$A$2:$B$501,2,FALSE)</f>
        <v>9th</v>
      </c>
      <c r="F175" s="18">
        <f>VLOOKUP(A175,marksheet!$A$1:$F$501,2,FALSE)</f>
        <v>69</v>
      </c>
      <c r="G175" s="18">
        <f>VLOOKUP(A175,marksheet!$A$1:$F$501,3,FALSE)</f>
        <v>73</v>
      </c>
      <c r="H175" s="19">
        <f t="array" ref="H175">INDEX(marksheet!$D:$D,MATCH(A175,marksheet!$A:$A,0))</f>
        <v>46</v>
      </c>
      <c r="I175" s="19">
        <f>VLOOKUP(A175,marksheet!$A$1:$F$501,5,FALSE)</f>
        <v>52</v>
      </c>
      <c r="J175" s="18">
        <f>VLOOKUP(A175,marksheet!$A$1:$F$501,6,FALSE)</f>
        <v>79</v>
      </c>
      <c r="K175" s="6">
        <f t="shared" si="0"/>
        <v>319</v>
      </c>
      <c r="L175" s="6" t="str">
        <f t="shared" si="1"/>
        <v>Pass</v>
      </c>
      <c r="M175" s="6" t="str">
        <f t="shared" si="2"/>
        <v>Yes</v>
      </c>
      <c r="N175" t="str">
        <f t="shared" si="5"/>
        <v>D</v>
      </c>
    </row>
    <row r="176" customHeight="1" spans="1:14">
      <c r="A176" s="17">
        <v>175</v>
      </c>
      <c r="B176" s="17" t="s">
        <v>190</v>
      </c>
      <c r="C176" s="17">
        <v>10</v>
      </c>
      <c r="D176" s="17" t="s">
        <v>15</v>
      </c>
      <c r="E176" s="18" t="str">
        <f>VLOOKUP(A176,'Class Information'!$A$2:$B$501,2,FALSE)</f>
        <v>10th</v>
      </c>
      <c r="F176" s="18">
        <f>VLOOKUP(A176,marksheet!$A$1:$F$501,2,FALSE)</f>
        <v>75</v>
      </c>
      <c r="G176" s="18">
        <f>VLOOKUP(A176,marksheet!$A$1:$F$501,3,FALSE)</f>
        <v>54</v>
      </c>
      <c r="H176" s="19">
        <f t="array" ref="H176">INDEX(marksheet!$D:$D,MATCH(A176,marksheet!$A:$A,0))</f>
        <v>68</v>
      </c>
      <c r="I176" s="19">
        <f>VLOOKUP(A176,marksheet!$A$1:$F$501,5,FALSE)</f>
        <v>35</v>
      </c>
      <c r="J176" s="18">
        <f>VLOOKUP(A176,marksheet!$A$1:$F$501,6,FALSE)</f>
        <v>38</v>
      </c>
      <c r="K176" s="6">
        <f t="shared" si="0"/>
        <v>270</v>
      </c>
      <c r="L176" s="6" t="str">
        <f t="shared" si="1"/>
        <v>Pass</v>
      </c>
      <c r="M176" s="6" t="str">
        <f t="shared" si="2"/>
        <v>Yes</v>
      </c>
      <c r="N176" t="str">
        <f t="shared" si="5"/>
        <v>E</v>
      </c>
    </row>
    <row r="177" customHeight="1" spans="1:14">
      <c r="A177" s="17">
        <v>176</v>
      </c>
      <c r="B177" s="17" t="s">
        <v>191</v>
      </c>
      <c r="C177" s="17">
        <v>11</v>
      </c>
      <c r="D177" s="17" t="s">
        <v>21</v>
      </c>
      <c r="E177" s="18" t="str">
        <f>VLOOKUP(A177,'Class Information'!$A$2:$B$501,2,FALSE)</f>
        <v>9th</v>
      </c>
      <c r="F177" s="18">
        <f>VLOOKUP(A177,marksheet!$A$1:$F$501,2,FALSE)</f>
        <v>89</v>
      </c>
      <c r="G177" s="18">
        <f>VLOOKUP(A177,marksheet!$A$1:$F$501,3,FALSE)</f>
        <v>38</v>
      </c>
      <c r="H177" s="19">
        <f t="array" ref="H177">INDEX(marksheet!$D:$D,MATCH(A177,marksheet!$A:$A,0))</f>
        <v>94</v>
      </c>
      <c r="I177" s="19">
        <f>VLOOKUP(A177,marksheet!$A$1:$F$501,5,FALSE)</f>
        <v>67</v>
      </c>
      <c r="J177" s="18">
        <f>VLOOKUP(A177,marksheet!$A$1:$F$501,6,FALSE)</f>
        <v>34</v>
      </c>
      <c r="K177" s="6">
        <f t="shared" si="0"/>
        <v>322</v>
      </c>
      <c r="L177" s="6" t="str">
        <f t="shared" si="1"/>
        <v>Pass</v>
      </c>
      <c r="M177" s="6" t="str">
        <f t="shared" si="2"/>
        <v>No</v>
      </c>
      <c r="N177" t="str">
        <f t="shared" si="5"/>
        <v>D</v>
      </c>
    </row>
    <row r="178" customHeight="1" spans="1:14">
      <c r="A178" s="17">
        <v>177</v>
      </c>
      <c r="B178" s="17" t="s">
        <v>192</v>
      </c>
      <c r="C178" s="17">
        <v>13</v>
      </c>
      <c r="D178" s="17" t="s">
        <v>15</v>
      </c>
      <c r="E178" s="18" t="str">
        <f>VLOOKUP(A178,'Class Information'!$A$2:$B$501,2,FALSE)</f>
        <v>9th</v>
      </c>
      <c r="F178" s="18">
        <f>VLOOKUP(A178,marksheet!$A$1:$F$501,2,FALSE)</f>
        <v>52</v>
      </c>
      <c r="G178" s="18">
        <f>VLOOKUP(A178,marksheet!$A$1:$F$501,3,FALSE)</f>
        <v>94</v>
      </c>
      <c r="H178" s="19">
        <f t="array" ref="H178">INDEX(marksheet!$D:$D,MATCH(A178,marksheet!$A:$A,0))</f>
        <v>54</v>
      </c>
      <c r="I178" s="19">
        <f>VLOOKUP(A178,marksheet!$A$1:$F$501,5,FALSE)</f>
        <v>34</v>
      </c>
      <c r="J178" s="18">
        <f>VLOOKUP(A178,marksheet!$A$1:$F$501,6,FALSE)</f>
        <v>73</v>
      </c>
      <c r="K178" s="6">
        <f t="shared" si="0"/>
        <v>307</v>
      </c>
      <c r="L178" s="6" t="str">
        <f t="shared" si="1"/>
        <v>Pass</v>
      </c>
      <c r="M178" s="6" t="str">
        <f t="shared" si="2"/>
        <v>Yes</v>
      </c>
      <c r="N178" t="str">
        <f t="shared" si="5"/>
        <v>D</v>
      </c>
    </row>
    <row r="179" customHeight="1" spans="1:14">
      <c r="A179" s="17">
        <v>178</v>
      </c>
      <c r="B179" s="17" t="s">
        <v>193</v>
      </c>
      <c r="C179" s="17">
        <v>16</v>
      </c>
      <c r="D179" s="17" t="s">
        <v>21</v>
      </c>
      <c r="E179" s="18" t="str">
        <f>VLOOKUP(A179,'Class Information'!$A$2:$B$501,2,FALSE)</f>
        <v>10th</v>
      </c>
      <c r="F179" s="18">
        <f>VLOOKUP(A179,marksheet!$A$1:$F$501,2,FALSE)</f>
        <v>82</v>
      </c>
      <c r="G179" s="18">
        <f>VLOOKUP(A179,marksheet!$A$1:$F$501,3,FALSE)</f>
        <v>48</v>
      </c>
      <c r="H179" s="19">
        <f t="array" ref="H179">INDEX(marksheet!$D:$D,MATCH(A179,marksheet!$A:$A,0))</f>
        <v>67</v>
      </c>
      <c r="I179" s="19">
        <f>VLOOKUP(A179,marksheet!$A$1:$F$501,5,FALSE)</f>
        <v>45</v>
      </c>
      <c r="J179" s="18">
        <f>VLOOKUP(A179,marksheet!$A$1:$F$501,6,FALSE)</f>
        <v>96</v>
      </c>
      <c r="K179" s="6">
        <f t="shared" si="0"/>
        <v>338</v>
      </c>
      <c r="L179" s="6" t="str">
        <f t="shared" si="1"/>
        <v>Pass</v>
      </c>
      <c r="M179" s="6" t="str">
        <f t="shared" si="2"/>
        <v>Yes</v>
      </c>
      <c r="N179" t="str">
        <f t="shared" si="5"/>
        <v>D</v>
      </c>
    </row>
    <row r="180" customHeight="1" spans="1:14">
      <c r="A180" s="17">
        <v>179</v>
      </c>
      <c r="B180" s="17" t="s">
        <v>194</v>
      </c>
      <c r="C180" s="17">
        <v>11</v>
      </c>
      <c r="D180" s="17" t="s">
        <v>15</v>
      </c>
      <c r="E180" s="18" t="str">
        <f>VLOOKUP(A180,'Class Information'!$A$2:$B$501,2,FALSE)</f>
        <v>10th</v>
      </c>
      <c r="F180" s="18">
        <f>VLOOKUP(A180,marksheet!$A$1:$F$501,2,FALSE)</f>
        <v>52</v>
      </c>
      <c r="G180" s="18">
        <f>VLOOKUP(A180,marksheet!$A$1:$F$501,3,FALSE)</f>
        <v>76</v>
      </c>
      <c r="H180" s="19">
        <f t="array" ref="H180">INDEX(marksheet!$D:$D,MATCH(A180,marksheet!$A:$A,0))</f>
        <v>40</v>
      </c>
      <c r="I180" s="19">
        <f>VLOOKUP(A180,marksheet!$A$1:$F$501,5,FALSE)</f>
        <v>35</v>
      </c>
      <c r="J180" s="18">
        <f>VLOOKUP(A180,marksheet!$A$1:$F$501,6,FALSE)</f>
        <v>96</v>
      </c>
      <c r="K180" s="6">
        <f t="shared" si="0"/>
        <v>299</v>
      </c>
      <c r="L180" s="6" t="str">
        <f t="shared" si="1"/>
        <v>Pass</v>
      </c>
      <c r="M180" s="6" t="str">
        <f t="shared" si="2"/>
        <v>Yes</v>
      </c>
      <c r="N180" t="str">
        <f t="shared" si="5"/>
        <v>E</v>
      </c>
    </row>
    <row r="181" customHeight="1" spans="1:14">
      <c r="A181" s="17">
        <v>180</v>
      </c>
      <c r="B181" s="17" t="s">
        <v>195</v>
      </c>
      <c r="C181" s="17">
        <v>11</v>
      </c>
      <c r="D181" s="17" t="s">
        <v>15</v>
      </c>
      <c r="E181" s="18" t="str">
        <f>VLOOKUP(A181,'Class Information'!$A$2:$B$501,2,FALSE)</f>
        <v>10th</v>
      </c>
      <c r="F181" s="18">
        <f>VLOOKUP(A181,marksheet!$A$1:$F$501,2,FALSE)</f>
        <v>78</v>
      </c>
      <c r="G181" s="18">
        <f>VLOOKUP(A181,marksheet!$A$1:$F$501,3,FALSE)</f>
        <v>99</v>
      </c>
      <c r="H181" s="19">
        <f t="array" ref="H181">INDEX(marksheet!$D:$D,MATCH(A181,marksheet!$A:$A,0))</f>
        <v>50</v>
      </c>
      <c r="I181" s="19">
        <f>VLOOKUP(A181,marksheet!$A$1:$F$501,5,FALSE)</f>
        <v>32</v>
      </c>
      <c r="J181" s="18">
        <f>VLOOKUP(A181,marksheet!$A$1:$F$501,6,FALSE)</f>
        <v>95</v>
      </c>
      <c r="K181" s="6">
        <f t="shared" si="0"/>
        <v>354</v>
      </c>
      <c r="L181" s="6" t="str">
        <f t="shared" si="1"/>
        <v>Pass</v>
      </c>
      <c r="M181" s="6" t="str">
        <f t="shared" si="2"/>
        <v>Yes</v>
      </c>
      <c r="N181" t="str">
        <f t="shared" si="5"/>
        <v>C</v>
      </c>
    </row>
    <row r="182" customHeight="1" spans="1:14">
      <c r="A182" s="17">
        <v>181</v>
      </c>
      <c r="B182" s="17" t="s">
        <v>196</v>
      </c>
      <c r="C182" s="17">
        <v>15</v>
      </c>
      <c r="D182" s="17" t="s">
        <v>21</v>
      </c>
      <c r="E182" s="18" t="str">
        <f>VLOOKUP(A182,'Class Information'!$A$2:$B$501,2,FALSE)</f>
        <v>8th</v>
      </c>
      <c r="F182" s="18">
        <f>VLOOKUP(A182,marksheet!$A$1:$F$501,2,FALSE)</f>
        <v>62</v>
      </c>
      <c r="G182" s="18">
        <f>VLOOKUP(A182,marksheet!$A$1:$F$501,3,FALSE)</f>
        <v>65</v>
      </c>
      <c r="H182" s="19">
        <f t="array" ref="H182">INDEX(marksheet!$D:$D,MATCH(A182,marksheet!$A:$A,0))</f>
        <v>70</v>
      </c>
      <c r="I182" s="19">
        <f>VLOOKUP(A182,marksheet!$A$1:$F$501,5,FALSE)</f>
        <v>43</v>
      </c>
      <c r="J182" s="18">
        <f>VLOOKUP(A182,marksheet!$A$1:$F$501,6,FALSE)</f>
        <v>76</v>
      </c>
      <c r="K182" s="6">
        <f t="shared" si="0"/>
        <v>316</v>
      </c>
      <c r="L182" s="6" t="str">
        <f t="shared" si="1"/>
        <v>Pass</v>
      </c>
      <c r="M182" s="6" t="str">
        <f t="shared" si="2"/>
        <v>Yes</v>
      </c>
      <c r="N182" t="str">
        <f t="shared" si="5"/>
        <v>D</v>
      </c>
    </row>
    <row r="183" customHeight="1" spans="1:14">
      <c r="A183" s="17">
        <v>182</v>
      </c>
      <c r="B183" s="17" t="s">
        <v>197</v>
      </c>
      <c r="C183" s="17">
        <v>16</v>
      </c>
      <c r="D183" s="17" t="s">
        <v>21</v>
      </c>
      <c r="E183" s="18" t="str">
        <f>VLOOKUP(A183,'Class Information'!$A$2:$B$501,2,FALSE)</f>
        <v>8th</v>
      </c>
      <c r="F183" s="18">
        <f>VLOOKUP(A183,marksheet!$A$1:$F$501,2,FALSE)</f>
        <v>39</v>
      </c>
      <c r="G183" s="18">
        <f>VLOOKUP(A183,marksheet!$A$1:$F$501,3,FALSE)</f>
        <v>80</v>
      </c>
      <c r="H183" s="19">
        <f t="array" ref="H183">INDEX(marksheet!$D:$D,MATCH(A183,marksheet!$A:$A,0))</f>
        <v>69</v>
      </c>
      <c r="I183" s="19">
        <f>VLOOKUP(A183,marksheet!$A$1:$F$501,5,FALSE)</f>
        <v>47</v>
      </c>
      <c r="J183" s="18">
        <f>VLOOKUP(A183,marksheet!$A$1:$F$501,6,FALSE)</f>
        <v>74</v>
      </c>
      <c r="K183" s="6">
        <f t="shared" si="0"/>
        <v>309</v>
      </c>
      <c r="L183" s="6" t="str">
        <f t="shared" si="1"/>
        <v>Pass</v>
      </c>
      <c r="M183" s="6" t="str">
        <f t="shared" si="2"/>
        <v>No</v>
      </c>
      <c r="N183" t="str">
        <f t="shared" si="5"/>
        <v>D</v>
      </c>
    </row>
    <row r="184" customHeight="1" spans="1:14">
      <c r="A184" s="17">
        <v>183</v>
      </c>
      <c r="B184" s="17" t="s">
        <v>198</v>
      </c>
      <c r="C184" s="17">
        <v>16</v>
      </c>
      <c r="D184" s="17" t="s">
        <v>21</v>
      </c>
      <c r="E184" s="18" t="str">
        <f>VLOOKUP(A184,'Class Information'!$A$2:$B$501,2,FALSE)</f>
        <v>8th</v>
      </c>
      <c r="F184" s="18">
        <f>VLOOKUP(A184,marksheet!$A$1:$F$501,2,FALSE)</f>
        <v>76</v>
      </c>
      <c r="G184" s="18">
        <f>VLOOKUP(A184,marksheet!$A$1:$F$501,3,FALSE)</f>
        <v>95</v>
      </c>
      <c r="H184" s="19">
        <f t="array" ref="H184">INDEX(marksheet!$D:$D,MATCH(A184,marksheet!$A:$A,0))</f>
        <v>99</v>
      </c>
      <c r="I184" s="19">
        <f>VLOOKUP(A184,marksheet!$A$1:$F$501,5,FALSE)</f>
        <v>61</v>
      </c>
      <c r="J184" s="18">
        <f>VLOOKUP(A184,marksheet!$A$1:$F$501,6,FALSE)</f>
        <v>45</v>
      </c>
      <c r="K184" s="6">
        <f t="shared" si="0"/>
        <v>376</v>
      </c>
      <c r="L184" s="6" t="str">
        <f t="shared" si="1"/>
        <v>Pass</v>
      </c>
      <c r="M184" s="6" t="str">
        <f t="shared" si="2"/>
        <v>Yes</v>
      </c>
      <c r="N184" t="str">
        <f t="shared" si="5"/>
        <v>C</v>
      </c>
    </row>
    <row r="185" customHeight="1" spans="1:14">
      <c r="A185" s="17">
        <v>184</v>
      </c>
      <c r="B185" s="17" t="s">
        <v>199</v>
      </c>
      <c r="C185" s="17">
        <v>10</v>
      </c>
      <c r="D185" s="17" t="s">
        <v>15</v>
      </c>
      <c r="E185" s="18" t="str">
        <f>VLOOKUP(A185,'Class Information'!$A$2:$B$501,2,FALSE)</f>
        <v>8th</v>
      </c>
      <c r="F185" s="18">
        <f>VLOOKUP(A185,marksheet!$A$1:$F$501,2,FALSE)</f>
        <v>55</v>
      </c>
      <c r="G185" s="18">
        <f>VLOOKUP(A185,marksheet!$A$1:$F$501,3,FALSE)</f>
        <v>54</v>
      </c>
      <c r="H185" s="19">
        <f t="array" ref="H185">INDEX(marksheet!$D:$D,MATCH(A185,marksheet!$A:$A,0))</f>
        <v>54</v>
      </c>
      <c r="I185" s="19">
        <f>VLOOKUP(A185,marksheet!$A$1:$F$501,5,FALSE)</f>
        <v>51</v>
      </c>
      <c r="J185" s="18">
        <f>VLOOKUP(A185,marksheet!$A$1:$F$501,6,FALSE)</f>
        <v>74</v>
      </c>
      <c r="K185" s="6">
        <f t="shared" si="0"/>
        <v>288</v>
      </c>
      <c r="L185" s="6" t="str">
        <f t="shared" si="1"/>
        <v>Pass</v>
      </c>
      <c r="M185" s="6" t="str">
        <f t="shared" si="2"/>
        <v>Yes</v>
      </c>
      <c r="N185" t="str">
        <f t="shared" si="5"/>
        <v>E</v>
      </c>
    </row>
    <row r="186" customHeight="1" spans="1:14">
      <c r="A186" s="17">
        <v>185</v>
      </c>
      <c r="B186" s="17" t="s">
        <v>200</v>
      </c>
      <c r="C186" s="17">
        <v>10</v>
      </c>
      <c r="D186" s="17" t="s">
        <v>21</v>
      </c>
      <c r="E186" s="18" t="str">
        <f>VLOOKUP(A186,'Class Information'!$A$2:$B$501,2,FALSE)</f>
        <v>8th</v>
      </c>
      <c r="F186" s="18">
        <f>VLOOKUP(A186,marksheet!$A$1:$F$501,2,FALSE)</f>
        <v>32</v>
      </c>
      <c r="G186" s="18">
        <f>VLOOKUP(A186,marksheet!$A$1:$F$501,3,FALSE)</f>
        <v>57</v>
      </c>
      <c r="H186" s="19">
        <f t="array" ref="H186">INDEX(marksheet!$D:$D,MATCH(A186,marksheet!$A:$A,0))</f>
        <v>73</v>
      </c>
      <c r="I186" s="19">
        <f>VLOOKUP(A186,marksheet!$A$1:$F$501,5,FALSE)</f>
        <v>71</v>
      </c>
      <c r="J186" s="18">
        <f>VLOOKUP(A186,marksheet!$A$1:$F$501,6,FALSE)</f>
        <v>33</v>
      </c>
      <c r="K186" s="6">
        <f t="shared" si="0"/>
        <v>266</v>
      </c>
      <c r="L186" s="6" t="str">
        <f t="shared" si="1"/>
        <v>Pass</v>
      </c>
      <c r="M186" s="6" t="str">
        <f t="shared" si="2"/>
        <v>No</v>
      </c>
      <c r="N186" t="str">
        <f t="shared" si="5"/>
        <v>E</v>
      </c>
    </row>
    <row r="187" customHeight="1" spans="1:14">
      <c r="A187" s="17">
        <v>186</v>
      </c>
      <c r="B187" s="17" t="s">
        <v>201</v>
      </c>
      <c r="C187" s="17">
        <v>10</v>
      </c>
      <c r="D187" s="17" t="s">
        <v>21</v>
      </c>
      <c r="E187" s="18" t="str">
        <f>VLOOKUP(A187,'Class Information'!$A$2:$B$501,2,FALSE)</f>
        <v>10th</v>
      </c>
      <c r="F187" s="18">
        <f>VLOOKUP(A187,marksheet!$A$1:$F$501,2,FALSE)</f>
        <v>85</v>
      </c>
      <c r="G187" s="18">
        <f>VLOOKUP(A187,marksheet!$A$1:$F$501,3,FALSE)</f>
        <v>83</v>
      </c>
      <c r="H187" s="19">
        <f t="array" ref="H187">INDEX(marksheet!$D:$D,MATCH(A187,marksheet!$A:$A,0))</f>
        <v>63</v>
      </c>
      <c r="I187" s="19">
        <f>VLOOKUP(A187,marksheet!$A$1:$F$501,5,FALSE)</f>
        <v>99</v>
      </c>
      <c r="J187" s="18">
        <f>VLOOKUP(A187,marksheet!$A$1:$F$501,6,FALSE)</f>
        <v>92</v>
      </c>
      <c r="K187" s="6">
        <f t="shared" si="0"/>
        <v>422</v>
      </c>
      <c r="L187" s="6" t="str">
        <f t="shared" si="1"/>
        <v>Pass</v>
      </c>
      <c r="M187" s="6" t="str">
        <f t="shared" si="2"/>
        <v>Yes</v>
      </c>
      <c r="N187" t="str">
        <f t="shared" si="5"/>
        <v>B</v>
      </c>
    </row>
    <row r="188" customHeight="1" spans="1:14">
      <c r="A188" s="17">
        <v>187</v>
      </c>
      <c r="B188" s="17" t="s">
        <v>202</v>
      </c>
      <c r="C188" s="17">
        <v>14</v>
      </c>
      <c r="D188" s="17" t="s">
        <v>21</v>
      </c>
      <c r="E188" s="18" t="str">
        <f>VLOOKUP(A188,'Class Information'!$A$2:$B$501,2,FALSE)</f>
        <v>9th</v>
      </c>
      <c r="F188" s="18">
        <f>VLOOKUP(A188,marksheet!$A$1:$F$501,2,FALSE)</f>
        <v>89</v>
      </c>
      <c r="G188" s="18">
        <f>VLOOKUP(A188,marksheet!$A$1:$F$501,3,FALSE)</f>
        <v>51</v>
      </c>
      <c r="H188" s="19">
        <f t="array" ref="H188">INDEX(marksheet!$D:$D,MATCH(A188,marksheet!$A:$A,0))</f>
        <v>30</v>
      </c>
      <c r="I188" s="19">
        <f>VLOOKUP(A188,marksheet!$A$1:$F$501,5,FALSE)</f>
        <v>68</v>
      </c>
      <c r="J188" s="18">
        <f>VLOOKUP(A188,marksheet!$A$1:$F$501,6,FALSE)</f>
        <v>49</v>
      </c>
      <c r="K188" s="6">
        <f t="shared" si="0"/>
        <v>287</v>
      </c>
      <c r="L188" s="6" t="str">
        <f t="shared" si="1"/>
        <v>Pass</v>
      </c>
      <c r="M188" s="6" t="str">
        <f t="shared" si="2"/>
        <v>Yes</v>
      </c>
      <c r="N188" t="str">
        <f t="shared" si="5"/>
        <v>E</v>
      </c>
    </row>
    <row r="189" customHeight="1" spans="1:14">
      <c r="A189" s="17">
        <v>188</v>
      </c>
      <c r="B189" s="17" t="s">
        <v>203</v>
      </c>
      <c r="C189" s="17">
        <v>11</v>
      </c>
      <c r="D189" s="17" t="s">
        <v>15</v>
      </c>
      <c r="E189" s="18" t="str">
        <f>VLOOKUP(A189,'Class Information'!$A$2:$B$501,2,FALSE)</f>
        <v>9th</v>
      </c>
      <c r="F189" s="18">
        <f>VLOOKUP(A189,marksheet!$A$1:$F$501,2,FALSE)</f>
        <v>62</v>
      </c>
      <c r="G189" s="18">
        <f>VLOOKUP(A189,marksheet!$A$1:$F$501,3,FALSE)</f>
        <v>43</v>
      </c>
      <c r="H189" s="19">
        <f t="array" ref="H189">INDEX(marksheet!$D:$D,MATCH(A189,marksheet!$A:$A,0))</f>
        <v>37</v>
      </c>
      <c r="I189" s="19">
        <f>VLOOKUP(A189,marksheet!$A$1:$F$501,5,FALSE)</f>
        <v>78</v>
      </c>
      <c r="J189" s="18">
        <f>VLOOKUP(A189,marksheet!$A$1:$F$501,6,FALSE)</f>
        <v>72</v>
      </c>
      <c r="K189" s="6">
        <f t="shared" si="0"/>
        <v>292</v>
      </c>
      <c r="L189" s="6" t="str">
        <f t="shared" si="1"/>
        <v>Pass</v>
      </c>
      <c r="M189" s="6" t="str">
        <f t="shared" si="2"/>
        <v>No</v>
      </c>
      <c r="N189" t="str">
        <f t="shared" si="5"/>
        <v>E</v>
      </c>
    </row>
    <row r="190" customHeight="1" spans="1:14">
      <c r="A190" s="17">
        <v>189</v>
      </c>
      <c r="B190" s="17" t="s">
        <v>204</v>
      </c>
      <c r="C190" s="17">
        <v>11</v>
      </c>
      <c r="D190" s="17" t="s">
        <v>21</v>
      </c>
      <c r="E190" s="18" t="str">
        <f>VLOOKUP(A190,'Class Information'!$A$2:$B$501,2,FALSE)</f>
        <v>9th</v>
      </c>
      <c r="F190" s="18">
        <f>VLOOKUP(A190,marksheet!$A$1:$F$501,2,FALSE)</f>
        <v>86</v>
      </c>
      <c r="G190" s="18">
        <f>VLOOKUP(A190,marksheet!$A$1:$F$501,3,FALSE)</f>
        <v>31</v>
      </c>
      <c r="H190" s="19">
        <f t="array" ref="H190">INDEX(marksheet!$D:$D,MATCH(A190,marksheet!$A:$A,0))</f>
        <v>48</v>
      </c>
      <c r="I190" s="19">
        <f>VLOOKUP(A190,marksheet!$A$1:$F$501,5,FALSE)</f>
        <v>47</v>
      </c>
      <c r="J190" s="18">
        <f>VLOOKUP(A190,marksheet!$A$1:$F$501,6,FALSE)</f>
        <v>50</v>
      </c>
      <c r="K190" s="6">
        <f t="shared" si="0"/>
        <v>262</v>
      </c>
      <c r="L190" s="6" t="str">
        <f t="shared" si="1"/>
        <v>Pass</v>
      </c>
      <c r="M190" s="6" t="str">
        <f t="shared" si="2"/>
        <v>No</v>
      </c>
      <c r="N190" t="str">
        <f t="shared" si="5"/>
        <v>E</v>
      </c>
    </row>
    <row r="191" customHeight="1" spans="1:14">
      <c r="A191" s="17">
        <v>190</v>
      </c>
      <c r="B191" s="17" t="s">
        <v>205</v>
      </c>
      <c r="C191" s="17">
        <v>15</v>
      </c>
      <c r="D191" s="17" t="s">
        <v>15</v>
      </c>
      <c r="E191" s="18" t="str">
        <f>VLOOKUP(A191,'Class Information'!$A$2:$B$501,2,FALSE)</f>
        <v>8th</v>
      </c>
      <c r="F191" s="18">
        <f>VLOOKUP(A191,marksheet!$A$1:$F$501,2,FALSE)</f>
        <v>80</v>
      </c>
      <c r="G191" s="18">
        <f>VLOOKUP(A191,marksheet!$A$1:$F$501,3,FALSE)</f>
        <v>35</v>
      </c>
      <c r="H191" s="19">
        <f t="array" ref="H191">INDEX(marksheet!$D:$D,MATCH(A191,marksheet!$A:$A,0))</f>
        <v>39</v>
      </c>
      <c r="I191" s="19">
        <f>VLOOKUP(A191,marksheet!$A$1:$F$501,5,FALSE)</f>
        <v>54</v>
      </c>
      <c r="J191" s="18">
        <f>VLOOKUP(A191,marksheet!$A$1:$F$501,6,FALSE)</f>
        <v>90</v>
      </c>
      <c r="K191" s="6">
        <f t="shared" si="0"/>
        <v>298</v>
      </c>
      <c r="L191" s="6" t="str">
        <f t="shared" si="1"/>
        <v>Pass</v>
      </c>
      <c r="M191" s="6" t="str">
        <f t="shared" si="2"/>
        <v>No</v>
      </c>
      <c r="N191" t="str">
        <f t="shared" si="5"/>
        <v>E</v>
      </c>
    </row>
    <row r="192" customHeight="1" spans="1:14">
      <c r="A192" s="17">
        <v>191</v>
      </c>
      <c r="B192" s="17" t="s">
        <v>206</v>
      </c>
      <c r="C192" s="17">
        <v>13</v>
      </c>
      <c r="D192" s="17" t="s">
        <v>15</v>
      </c>
      <c r="E192" s="18" t="str">
        <f>VLOOKUP(A192,'Class Information'!$A$2:$B$501,2,FALSE)</f>
        <v>9th</v>
      </c>
      <c r="F192" s="18">
        <f>VLOOKUP(A192,marksheet!$A$1:$F$501,2,FALSE)</f>
        <v>88</v>
      </c>
      <c r="G192" s="18">
        <f>VLOOKUP(A192,marksheet!$A$1:$F$501,3,FALSE)</f>
        <v>41</v>
      </c>
      <c r="H192" s="19">
        <f t="array" ref="H192">INDEX(marksheet!$D:$D,MATCH(A192,marksheet!$A:$A,0))</f>
        <v>33</v>
      </c>
      <c r="I192" s="19">
        <f>VLOOKUP(A192,marksheet!$A$1:$F$501,5,FALSE)</f>
        <v>84</v>
      </c>
      <c r="J192" s="18">
        <f>VLOOKUP(A192,marksheet!$A$1:$F$501,6,FALSE)</f>
        <v>50</v>
      </c>
      <c r="K192" s="6">
        <f t="shared" si="0"/>
        <v>296</v>
      </c>
      <c r="L192" s="6" t="str">
        <f t="shared" si="1"/>
        <v>Pass</v>
      </c>
      <c r="M192" s="6" t="str">
        <f t="shared" si="2"/>
        <v>No</v>
      </c>
      <c r="N192" t="str">
        <f t="shared" si="5"/>
        <v>E</v>
      </c>
    </row>
    <row r="193" customHeight="1" spans="1:14">
      <c r="A193" s="17">
        <v>192</v>
      </c>
      <c r="B193" s="17" t="s">
        <v>207</v>
      </c>
      <c r="C193" s="17">
        <v>10</v>
      </c>
      <c r="D193" s="17" t="s">
        <v>15</v>
      </c>
      <c r="E193" s="18" t="str">
        <f>VLOOKUP(A193,'Class Information'!$A$2:$B$501,2,FALSE)</f>
        <v>8th</v>
      </c>
      <c r="F193" s="18">
        <f>VLOOKUP(A193,marksheet!$A$1:$F$501,2,FALSE)</f>
        <v>61</v>
      </c>
      <c r="G193" s="18">
        <f>VLOOKUP(A193,marksheet!$A$1:$F$501,3,FALSE)</f>
        <v>52</v>
      </c>
      <c r="H193" s="19">
        <f t="array" ref="H193">INDEX(marksheet!$D:$D,MATCH(A193,marksheet!$A:$A,0))</f>
        <v>31</v>
      </c>
      <c r="I193" s="19">
        <f>VLOOKUP(A193,marksheet!$A$1:$F$501,5,FALSE)</f>
        <v>55</v>
      </c>
      <c r="J193" s="18">
        <f>VLOOKUP(A193,marksheet!$A$1:$F$501,6,FALSE)</f>
        <v>34</v>
      </c>
      <c r="K193" s="6">
        <f t="shared" si="0"/>
        <v>233</v>
      </c>
      <c r="L193" s="6" t="str">
        <f t="shared" si="1"/>
        <v>Pass</v>
      </c>
      <c r="M193" s="6" t="str">
        <f t="shared" si="2"/>
        <v>Yes</v>
      </c>
      <c r="N193" t="str">
        <f t="shared" si="5"/>
        <v>F</v>
      </c>
    </row>
    <row r="194" customHeight="1" spans="1:14">
      <c r="A194" s="17">
        <v>193</v>
      </c>
      <c r="B194" s="17" t="s">
        <v>208</v>
      </c>
      <c r="C194" s="17">
        <v>11</v>
      </c>
      <c r="D194" s="17" t="s">
        <v>15</v>
      </c>
      <c r="E194" s="18" t="str">
        <f>VLOOKUP(A194,'Class Information'!$A$2:$B$501,2,FALSE)</f>
        <v>9th</v>
      </c>
      <c r="F194" s="18">
        <f>VLOOKUP(A194,marksheet!$A$1:$F$501,2,FALSE)</f>
        <v>67</v>
      </c>
      <c r="G194" s="18">
        <f>VLOOKUP(A194,marksheet!$A$1:$F$501,3,FALSE)</f>
        <v>31</v>
      </c>
      <c r="H194" s="19">
        <f t="array" ref="H194">INDEX(marksheet!$D:$D,MATCH(A194,marksheet!$A:$A,0))</f>
        <v>36</v>
      </c>
      <c r="I194" s="19">
        <f>VLOOKUP(A194,marksheet!$A$1:$F$501,5,FALSE)</f>
        <v>80</v>
      </c>
      <c r="J194" s="18">
        <f>VLOOKUP(A194,marksheet!$A$1:$F$501,6,FALSE)</f>
        <v>56</v>
      </c>
      <c r="K194" s="6">
        <f t="shared" si="0"/>
        <v>270</v>
      </c>
      <c r="L194" s="6" t="str">
        <f t="shared" si="1"/>
        <v>Pass</v>
      </c>
      <c r="M194" s="6" t="str">
        <f t="shared" si="2"/>
        <v>No</v>
      </c>
      <c r="N194" t="str">
        <f t="shared" si="5"/>
        <v>E</v>
      </c>
    </row>
    <row r="195" customHeight="1" spans="1:14">
      <c r="A195" s="17">
        <v>194</v>
      </c>
      <c r="B195" s="17" t="s">
        <v>209</v>
      </c>
      <c r="C195" s="17">
        <v>14</v>
      </c>
      <c r="D195" s="17" t="s">
        <v>15</v>
      </c>
      <c r="E195" s="18" t="str">
        <f>VLOOKUP(A195,'Class Information'!$A$2:$B$501,2,FALSE)</f>
        <v>9th</v>
      </c>
      <c r="F195" s="18">
        <f>VLOOKUP(A195,marksheet!$A$1:$F$501,2,FALSE)</f>
        <v>70</v>
      </c>
      <c r="G195" s="18">
        <f>VLOOKUP(A195,marksheet!$A$1:$F$501,3,FALSE)</f>
        <v>33</v>
      </c>
      <c r="H195" s="19">
        <f t="array" ref="H195">INDEX(marksheet!$D:$D,MATCH(A195,marksheet!$A:$A,0))</f>
        <v>54</v>
      </c>
      <c r="I195" s="19">
        <f>VLOOKUP(A195,marksheet!$A$1:$F$501,5,FALSE)</f>
        <v>68</v>
      </c>
      <c r="J195" s="18">
        <f>VLOOKUP(A195,marksheet!$A$1:$F$501,6,FALSE)</f>
        <v>63</v>
      </c>
      <c r="K195" s="6">
        <f t="shared" si="0"/>
        <v>288</v>
      </c>
      <c r="L195" s="6" t="str">
        <f t="shared" si="1"/>
        <v>Pass</v>
      </c>
      <c r="M195" s="6" t="str">
        <f t="shared" si="2"/>
        <v>No</v>
      </c>
      <c r="N195" t="str">
        <f t="shared" ref="N195:N258" si="6">IF(K195&gt;=450,"A",IF(K195&gt;=400,"B",IF(K195&gt;=350,"C",IF(K195&gt;=300,"D",IF(K195&gt;=250,"E",IF(K195&lt;250,"F"))))))</f>
        <v>E</v>
      </c>
    </row>
    <row r="196" customHeight="1" spans="1:14">
      <c r="A196" s="17">
        <v>195</v>
      </c>
      <c r="B196" s="17" t="s">
        <v>210</v>
      </c>
      <c r="C196" s="17">
        <v>16</v>
      </c>
      <c r="D196" s="17" t="s">
        <v>15</v>
      </c>
      <c r="E196" s="18" t="str">
        <f>VLOOKUP(A196,'Class Information'!$A$2:$B$501,2,FALSE)</f>
        <v>8th</v>
      </c>
      <c r="F196" s="18">
        <f>VLOOKUP(A196,marksheet!$A$1:$F$501,2,FALSE)</f>
        <v>54</v>
      </c>
      <c r="G196" s="18">
        <f>VLOOKUP(A196,marksheet!$A$1:$F$501,3,FALSE)</f>
        <v>70</v>
      </c>
      <c r="H196" s="19">
        <f t="array" ref="H196">INDEX(marksheet!$D:$D,MATCH(A196,marksheet!$A:$A,0))</f>
        <v>36</v>
      </c>
      <c r="I196" s="19">
        <f>VLOOKUP(A196,marksheet!$A$1:$F$501,5,FALSE)</f>
        <v>99</v>
      </c>
      <c r="J196" s="18">
        <f>VLOOKUP(A196,marksheet!$A$1:$F$501,6,FALSE)</f>
        <v>51</v>
      </c>
      <c r="K196" s="6">
        <f t="shared" si="0"/>
        <v>310</v>
      </c>
      <c r="L196" s="6" t="str">
        <f t="shared" si="1"/>
        <v>Pass</v>
      </c>
      <c r="M196" s="6" t="str">
        <f t="shared" si="2"/>
        <v>Yes</v>
      </c>
      <c r="N196" t="str">
        <f t="shared" si="6"/>
        <v>D</v>
      </c>
    </row>
    <row r="197" customHeight="1" spans="1:14">
      <c r="A197" s="17">
        <v>196</v>
      </c>
      <c r="B197" s="17" t="s">
        <v>211</v>
      </c>
      <c r="C197" s="17">
        <v>15</v>
      </c>
      <c r="D197" s="17" t="s">
        <v>15</v>
      </c>
      <c r="E197" s="18" t="str">
        <f>VLOOKUP(A197,'Class Information'!$A$2:$B$501,2,FALSE)</f>
        <v>10th</v>
      </c>
      <c r="F197" s="18">
        <f>VLOOKUP(A197,marksheet!$A$1:$F$501,2,FALSE)</f>
        <v>75</v>
      </c>
      <c r="G197" s="18">
        <f>VLOOKUP(A197,marksheet!$A$1:$F$501,3,FALSE)</f>
        <v>37</v>
      </c>
      <c r="H197" s="19">
        <f t="array" ref="H197">INDEX(marksheet!$D:$D,MATCH(A197,marksheet!$A:$A,0))</f>
        <v>87</v>
      </c>
      <c r="I197" s="19">
        <f>VLOOKUP(A197,marksheet!$A$1:$F$501,5,FALSE)</f>
        <v>74</v>
      </c>
      <c r="J197" s="18">
        <f>VLOOKUP(A197,marksheet!$A$1:$F$501,6,FALSE)</f>
        <v>99</v>
      </c>
      <c r="K197" s="6">
        <f t="shared" si="0"/>
        <v>372</v>
      </c>
      <c r="L197" s="6" t="str">
        <f t="shared" si="1"/>
        <v>Pass</v>
      </c>
      <c r="M197" s="6" t="str">
        <f t="shared" si="2"/>
        <v>No</v>
      </c>
      <c r="N197" t="str">
        <f t="shared" si="6"/>
        <v>C</v>
      </c>
    </row>
    <row r="198" customHeight="1" spans="1:14">
      <c r="A198" s="17">
        <v>197</v>
      </c>
      <c r="B198" s="17" t="s">
        <v>212</v>
      </c>
      <c r="C198" s="17">
        <v>14</v>
      </c>
      <c r="D198" s="17" t="s">
        <v>15</v>
      </c>
      <c r="E198" s="18" t="str">
        <f>VLOOKUP(A198,'Class Information'!$A$2:$B$501,2,FALSE)</f>
        <v>8th</v>
      </c>
      <c r="F198" s="18">
        <f>VLOOKUP(A198,marksheet!$A$1:$F$501,2,FALSE)</f>
        <v>55</v>
      </c>
      <c r="G198" s="18">
        <f>VLOOKUP(A198,marksheet!$A$1:$F$501,3,FALSE)</f>
        <v>56</v>
      </c>
      <c r="H198" s="19">
        <f t="array" ref="H198">INDEX(marksheet!$D:$D,MATCH(A198,marksheet!$A:$A,0))</f>
        <v>76</v>
      </c>
      <c r="I198" s="19">
        <f>VLOOKUP(A198,marksheet!$A$1:$F$501,5,FALSE)</f>
        <v>59</v>
      </c>
      <c r="J198" s="18">
        <f>VLOOKUP(A198,marksheet!$A$1:$F$501,6,FALSE)</f>
        <v>60</v>
      </c>
      <c r="K198" s="6">
        <f t="shared" si="0"/>
        <v>306</v>
      </c>
      <c r="L198" s="6" t="str">
        <f t="shared" si="1"/>
        <v>Pass</v>
      </c>
      <c r="M198" s="6" t="str">
        <f t="shared" si="2"/>
        <v>Yes</v>
      </c>
      <c r="N198" t="str">
        <f t="shared" si="6"/>
        <v>D</v>
      </c>
    </row>
    <row r="199" customHeight="1" spans="1:14">
      <c r="A199" s="17">
        <v>198</v>
      </c>
      <c r="B199" s="17" t="s">
        <v>213</v>
      </c>
      <c r="C199" s="17">
        <v>10</v>
      </c>
      <c r="D199" s="17" t="s">
        <v>21</v>
      </c>
      <c r="E199" s="18" t="str">
        <f>VLOOKUP(A199,'Class Information'!$A$2:$B$501,2,FALSE)</f>
        <v>8th</v>
      </c>
      <c r="F199" s="18">
        <f>VLOOKUP(A199,marksheet!$A$1:$F$501,2,FALSE)</f>
        <v>45</v>
      </c>
      <c r="G199" s="18">
        <f>VLOOKUP(A199,marksheet!$A$1:$F$501,3,FALSE)</f>
        <v>65</v>
      </c>
      <c r="H199" s="19">
        <f t="array" ref="H199">INDEX(marksheet!$D:$D,MATCH(A199,marksheet!$A:$A,0))</f>
        <v>75</v>
      </c>
      <c r="I199" s="19">
        <f>VLOOKUP(A199,marksheet!$A$1:$F$501,5,FALSE)</f>
        <v>56</v>
      </c>
      <c r="J199" s="18">
        <f>VLOOKUP(A199,marksheet!$A$1:$F$501,6,FALSE)</f>
        <v>85</v>
      </c>
      <c r="K199" s="6">
        <f t="shared" si="0"/>
        <v>326</v>
      </c>
      <c r="L199" s="6" t="str">
        <f t="shared" si="1"/>
        <v>Pass</v>
      </c>
      <c r="M199" s="6" t="str">
        <f t="shared" si="2"/>
        <v>Yes</v>
      </c>
      <c r="N199" t="str">
        <f t="shared" si="6"/>
        <v>D</v>
      </c>
    </row>
    <row r="200" customHeight="1" spans="1:14">
      <c r="A200" s="17">
        <v>199</v>
      </c>
      <c r="B200" s="17" t="s">
        <v>214</v>
      </c>
      <c r="C200" s="17">
        <v>12</v>
      </c>
      <c r="D200" s="17" t="s">
        <v>21</v>
      </c>
      <c r="E200" s="18" t="str">
        <f>VLOOKUP(A200,'Class Information'!$A$2:$B$501,2,FALSE)</f>
        <v>8th</v>
      </c>
      <c r="F200" s="18">
        <f>VLOOKUP(A200,marksheet!$A$1:$F$501,2,FALSE)</f>
        <v>74</v>
      </c>
      <c r="G200" s="18">
        <f>VLOOKUP(A200,marksheet!$A$1:$F$501,3,FALSE)</f>
        <v>99</v>
      </c>
      <c r="H200" s="19">
        <f t="array" ref="H200">INDEX(marksheet!$D:$D,MATCH(A200,marksheet!$A:$A,0))</f>
        <v>61</v>
      </c>
      <c r="I200" s="19">
        <f>VLOOKUP(A200,marksheet!$A$1:$F$501,5,FALSE)</f>
        <v>67</v>
      </c>
      <c r="J200" s="18">
        <f>VLOOKUP(A200,marksheet!$A$1:$F$501,6,FALSE)</f>
        <v>67</v>
      </c>
      <c r="K200" s="6">
        <f t="shared" si="0"/>
        <v>368</v>
      </c>
      <c r="L200" s="6" t="str">
        <f t="shared" si="1"/>
        <v>Pass</v>
      </c>
      <c r="M200" s="6" t="str">
        <f t="shared" si="2"/>
        <v>Yes</v>
      </c>
      <c r="N200" t="str">
        <f t="shared" si="6"/>
        <v>C</v>
      </c>
    </row>
    <row r="201" customHeight="1" spans="1:14">
      <c r="A201" s="17">
        <v>200</v>
      </c>
      <c r="B201" s="17" t="s">
        <v>215</v>
      </c>
      <c r="C201" s="17">
        <v>15</v>
      </c>
      <c r="D201" s="17" t="s">
        <v>15</v>
      </c>
      <c r="E201" s="18" t="str">
        <f>VLOOKUP(A201,'Class Information'!$A$2:$B$501,2,FALSE)</f>
        <v>8th</v>
      </c>
      <c r="F201" s="18">
        <f>VLOOKUP(A201,marksheet!$A$1:$F$501,2,FALSE)</f>
        <v>64</v>
      </c>
      <c r="G201" s="18">
        <f>VLOOKUP(A201,marksheet!$A$1:$F$501,3,FALSE)</f>
        <v>39</v>
      </c>
      <c r="H201" s="19">
        <f t="array" ref="H201">INDEX(marksheet!$D:$D,MATCH(A201,marksheet!$A:$A,0))</f>
        <v>70</v>
      </c>
      <c r="I201" s="19">
        <f>VLOOKUP(A201,marksheet!$A$1:$F$501,5,FALSE)</f>
        <v>46</v>
      </c>
      <c r="J201" s="18">
        <f>VLOOKUP(A201,marksheet!$A$1:$F$501,6,FALSE)</f>
        <v>86</v>
      </c>
      <c r="K201" s="6">
        <f t="shared" si="0"/>
        <v>305</v>
      </c>
      <c r="L201" s="6" t="str">
        <f t="shared" si="1"/>
        <v>Pass</v>
      </c>
      <c r="M201" s="6" t="str">
        <f t="shared" si="2"/>
        <v>No</v>
      </c>
      <c r="N201" t="str">
        <f t="shared" si="6"/>
        <v>D</v>
      </c>
    </row>
    <row r="202" customHeight="1" spans="1:14">
      <c r="A202" s="17">
        <v>201</v>
      </c>
      <c r="B202" s="17" t="s">
        <v>216</v>
      </c>
      <c r="C202" s="17">
        <v>10</v>
      </c>
      <c r="D202" s="17" t="s">
        <v>15</v>
      </c>
      <c r="E202" s="18" t="str">
        <f>VLOOKUP(A202,'Class Information'!$A$2:$B$501,2,FALSE)</f>
        <v>10th</v>
      </c>
      <c r="F202" s="18">
        <f>VLOOKUP(A202,marksheet!$A$1:$F$501,2,FALSE)</f>
        <v>75</v>
      </c>
      <c r="G202" s="18">
        <f>VLOOKUP(A202,marksheet!$A$1:$F$501,3,FALSE)</f>
        <v>59</v>
      </c>
      <c r="H202" s="19">
        <f t="array" ref="H202">INDEX(marksheet!$D:$D,MATCH(A202,marksheet!$A:$A,0))</f>
        <v>35</v>
      </c>
      <c r="I202" s="19">
        <f>VLOOKUP(A202,marksheet!$A$1:$F$501,5,FALSE)</f>
        <v>72</v>
      </c>
      <c r="J202" s="18">
        <f>VLOOKUP(A202,marksheet!$A$1:$F$501,6,FALSE)</f>
        <v>44</v>
      </c>
      <c r="K202" s="6">
        <f t="shared" si="0"/>
        <v>285</v>
      </c>
      <c r="L202" s="6" t="str">
        <f t="shared" si="1"/>
        <v>Pass</v>
      </c>
      <c r="M202" s="6" t="str">
        <f t="shared" si="2"/>
        <v>Yes</v>
      </c>
      <c r="N202" t="str">
        <f t="shared" si="6"/>
        <v>E</v>
      </c>
    </row>
    <row r="203" customHeight="1" spans="1:14">
      <c r="A203" s="17">
        <v>202</v>
      </c>
      <c r="B203" s="17" t="s">
        <v>217</v>
      </c>
      <c r="C203" s="17">
        <v>16</v>
      </c>
      <c r="D203" s="17" t="s">
        <v>15</v>
      </c>
      <c r="E203" s="18" t="str">
        <f>VLOOKUP(A203,'Class Information'!$A$2:$B$501,2,FALSE)</f>
        <v>10th</v>
      </c>
      <c r="F203" s="18">
        <f>VLOOKUP(A203,marksheet!$A$1:$F$501,2,FALSE)</f>
        <v>33</v>
      </c>
      <c r="G203" s="18">
        <f>VLOOKUP(A203,marksheet!$A$1:$F$501,3,FALSE)</f>
        <v>94</v>
      </c>
      <c r="H203" s="19">
        <f t="array" ref="H203">INDEX(marksheet!$D:$D,MATCH(A203,marksheet!$A:$A,0))</f>
        <v>54</v>
      </c>
      <c r="I203" s="19">
        <f>VLOOKUP(A203,marksheet!$A$1:$F$501,5,FALSE)</f>
        <v>93</v>
      </c>
      <c r="J203" s="18">
        <f>VLOOKUP(A203,marksheet!$A$1:$F$501,6,FALSE)</f>
        <v>56</v>
      </c>
      <c r="K203" s="6">
        <f t="shared" si="0"/>
        <v>330</v>
      </c>
      <c r="L203" s="6" t="str">
        <f t="shared" si="1"/>
        <v>Pass</v>
      </c>
      <c r="M203" s="6" t="str">
        <f t="shared" si="2"/>
        <v>No</v>
      </c>
      <c r="N203" t="str">
        <f t="shared" si="6"/>
        <v>D</v>
      </c>
    </row>
    <row r="204" customHeight="1" spans="1:14">
      <c r="A204" s="17">
        <v>203</v>
      </c>
      <c r="B204" s="17" t="s">
        <v>218</v>
      </c>
      <c r="C204" s="17">
        <v>13</v>
      </c>
      <c r="D204" s="17" t="s">
        <v>21</v>
      </c>
      <c r="E204" s="18" t="str">
        <f>VLOOKUP(A204,'Class Information'!$A$2:$B$501,2,FALSE)</f>
        <v>8th</v>
      </c>
      <c r="F204" s="18">
        <f>VLOOKUP(A204,marksheet!$A$1:$F$501,2,FALSE)</f>
        <v>93</v>
      </c>
      <c r="G204" s="18">
        <f>VLOOKUP(A204,marksheet!$A$1:$F$501,3,FALSE)</f>
        <v>87</v>
      </c>
      <c r="H204" s="19">
        <f t="array" ref="H204">INDEX(marksheet!$D:$D,MATCH(A204,marksheet!$A:$A,0))</f>
        <v>38</v>
      </c>
      <c r="I204" s="19">
        <f>VLOOKUP(A204,marksheet!$A$1:$F$501,5,FALSE)</f>
        <v>50</v>
      </c>
      <c r="J204" s="18">
        <f>VLOOKUP(A204,marksheet!$A$1:$F$501,6,FALSE)</f>
        <v>33</v>
      </c>
      <c r="K204" s="6">
        <f t="shared" si="0"/>
        <v>301</v>
      </c>
      <c r="L204" s="6" t="str">
        <f t="shared" si="1"/>
        <v>Pass</v>
      </c>
      <c r="M204" s="6" t="str">
        <f t="shared" si="2"/>
        <v>Yes</v>
      </c>
      <c r="N204" t="str">
        <f t="shared" si="6"/>
        <v>D</v>
      </c>
    </row>
    <row r="205" customHeight="1" spans="1:14">
      <c r="A205" s="17">
        <v>204</v>
      </c>
      <c r="B205" s="17" t="s">
        <v>219</v>
      </c>
      <c r="C205" s="17">
        <v>16</v>
      </c>
      <c r="D205" s="17" t="s">
        <v>15</v>
      </c>
      <c r="E205" s="18" t="str">
        <f>VLOOKUP(A205,'Class Information'!$A$2:$B$501,2,FALSE)</f>
        <v>10th</v>
      </c>
      <c r="F205" s="18">
        <f>VLOOKUP(A205,marksheet!$A$1:$F$501,2,FALSE)</f>
        <v>70</v>
      </c>
      <c r="G205" s="18">
        <f>VLOOKUP(A205,marksheet!$A$1:$F$501,3,FALSE)</f>
        <v>40</v>
      </c>
      <c r="H205" s="19">
        <f t="array" ref="H205">INDEX(marksheet!$D:$D,MATCH(A205,marksheet!$A:$A,0))</f>
        <v>81</v>
      </c>
      <c r="I205" s="19">
        <f>VLOOKUP(A205,marksheet!$A$1:$F$501,5,FALSE)</f>
        <v>67</v>
      </c>
      <c r="J205" s="18">
        <f>VLOOKUP(A205,marksheet!$A$1:$F$501,6,FALSE)</f>
        <v>45</v>
      </c>
      <c r="K205" s="6">
        <f t="shared" si="0"/>
        <v>303</v>
      </c>
      <c r="L205" s="6" t="str">
        <f t="shared" si="1"/>
        <v>Pass</v>
      </c>
      <c r="M205" s="6" t="str">
        <f t="shared" si="2"/>
        <v>No</v>
      </c>
      <c r="N205" t="str">
        <f t="shared" si="6"/>
        <v>D</v>
      </c>
    </row>
    <row r="206" customHeight="1" spans="1:14">
      <c r="A206" s="17">
        <v>205</v>
      </c>
      <c r="B206" s="17" t="s">
        <v>220</v>
      </c>
      <c r="C206" s="17">
        <v>11</v>
      </c>
      <c r="D206" s="17" t="s">
        <v>15</v>
      </c>
      <c r="E206" s="18" t="str">
        <f>VLOOKUP(A206,'Class Information'!$A$2:$B$501,2,FALSE)</f>
        <v>8th</v>
      </c>
      <c r="F206" s="18">
        <f>VLOOKUP(A206,marksheet!$A$1:$F$501,2,FALSE)</f>
        <v>39</v>
      </c>
      <c r="G206" s="18">
        <f>VLOOKUP(A206,marksheet!$A$1:$F$501,3,FALSE)</f>
        <v>50</v>
      </c>
      <c r="H206" s="19">
        <f t="array" ref="H206">INDEX(marksheet!$D:$D,MATCH(A206,marksheet!$A:$A,0))</f>
        <v>79</v>
      </c>
      <c r="I206" s="19">
        <f>VLOOKUP(A206,marksheet!$A$1:$F$501,5,FALSE)</f>
        <v>41</v>
      </c>
      <c r="J206" s="18">
        <f>VLOOKUP(A206,marksheet!$A$1:$F$501,6,FALSE)</f>
        <v>62</v>
      </c>
      <c r="K206" s="6">
        <f t="shared" si="0"/>
        <v>271</v>
      </c>
      <c r="L206" s="6" t="str">
        <f t="shared" si="1"/>
        <v>Pass</v>
      </c>
      <c r="M206" s="6" t="str">
        <f t="shared" si="2"/>
        <v>No</v>
      </c>
      <c r="N206" t="str">
        <f t="shared" si="6"/>
        <v>E</v>
      </c>
    </row>
    <row r="207" customHeight="1" spans="1:14">
      <c r="A207" s="17">
        <v>206</v>
      </c>
      <c r="B207" s="17" t="s">
        <v>221</v>
      </c>
      <c r="C207" s="17">
        <v>10</v>
      </c>
      <c r="D207" s="17" t="s">
        <v>21</v>
      </c>
      <c r="E207" s="18" t="str">
        <f>VLOOKUP(A207,'Class Information'!$A$2:$B$501,2,FALSE)</f>
        <v>8th</v>
      </c>
      <c r="F207" s="18">
        <f>VLOOKUP(A207,marksheet!$A$1:$F$501,2,FALSE)</f>
        <v>62</v>
      </c>
      <c r="G207" s="18">
        <f>VLOOKUP(A207,marksheet!$A$1:$F$501,3,FALSE)</f>
        <v>94</v>
      </c>
      <c r="H207" s="19">
        <f t="array" ref="H207">INDEX(marksheet!$D:$D,MATCH(A207,marksheet!$A:$A,0))</f>
        <v>37</v>
      </c>
      <c r="I207" s="19">
        <f>VLOOKUP(A207,marksheet!$A$1:$F$501,5,FALSE)</f>
        <v>98</v>
      </c>
      <c r="J207" s="18">
        <f>VLOOKUP(A207,marksheet!$A$1:$F$501,6,FALSE)</f>
        <v>71</v>
      </c>
      <c r="K207" s="6">
        <f t="shared" si="0"/>
        <v>362</v>
      </c>
      <c r="L207" s="6" t="str">
        <f t="shared" si="1"/>
        <v>Pass</v>
      </c>
      <c r="M207" s="6" t="str">
        <f t="shared" si="2"/>
        <v>Yes</v>
      </c>
      <c r="N207" t="str">
        <f t="shared" si="6"/>
        <v>C</v>
      </c>
    </row>
    <row r="208" customHeight="1" spans="1:14">
      <c r="A208" s="17">
        <v>207</v>
      </c>
      <c r="B208" s="17" t="s">
        <v>222</v>
      </c>
      <c r="C208" s="17">
        <v>14</v>
      </c>
      <c r="D208" s="17" t="s">
        <v>15</v>
      </c>
      <c r="E208" s="18" t="str">
        <f>VLOOKUP(A208,'Class Information'!$A$2:$B$501,2,FALSE)</f>
        <v>9th</v>
      </c>
      <c r="F208" s="18">
        <f>VLOOKUP(A208,marksheet!$A$1:$F$501,2,FALSE)</f>
        <v>90</v>
      </c>
      <c r="G208" s="18">
        <f>VLOOKUP(A208,marksheet!$A$1:$F$501,3,FALSE)</f>
        <v>38</v>
      </c>
      <c r="H208" s="19">
        <f t="array" ref="H208">INDEX(marksheet!$D:$D,MATCH(A208,marksheet!$A:$A,0))</f>
        <v>54</v>
      </c>
      <c r="I208" s="19">
        <f>VLOOKUP(A208,marksheet!$A$1:$F$501,5,FALSE)</f>
        <v>51</v>
      </c>
      <c r="J208" s="18">
        <f>VLOOKUP(A208,marksheet!$A$1:$F$501,6,FALSE)</f>
        <v>89</v>
      </c>
      <c r="K208" s="6">
        <f t="shared" si="0"/>
        <v>322</v>
      </c>
      <c r="L208" s="6" t="str">
        <f t="shared" si="1"/>
        <v>Pass</v>
      </c>
      <c r="M208" s="6" t="str">
        <f t="shared" si="2"/>
        <v>No</v>
      </c>
      <c r="N208" t="str">
        <f t="shared" si="6"/>
        <v>D</v>
      </c>
    </row>
    <row r="209" customHeight="1" spans="1:14">
      <c r="A209" s="17">
        <v>208</v>
      </c>
      <c r="B209" s="17" t="s">
        <v>223</v>
      </c>
      <c r="C209" s="17">
        <v>14</v>
      </c>
      <c r="D209" s="17" t="s">
        <v>15</v>
      </c>
      <c r="E209" s="18" t="str">
        <f>VLOOKUP(A209,'Class Information'!$A$2:$B$501,2,FALSE)</f>
        <v>9th</v>
      </c>
      <c r="F209" s="18">
        <f>VLOOKUP(A209,marksheet!$A$1:$F$501,2,FALSE)</f>
        <v>86</v>
      </c>
      <c r="G209" s="18">
        <f>VLOOKUP(A209,marksheet!$A$1:$F$501,3,FALSE)</f>
        <v>58</v>
      </c>
      <c r="H209" s="19">
        <f t="array" ref="H209">INDEX(marksheet!$D:$D,MATCH(A209,marksheet!$A:$A,0))</f>
        <v>70</v>
      </c>
      <c r="I209" s="19">
        <f>VLOOKUP(A209,marksheet!$A$1:$F$501,5,FALSE)</f>
        <v>60</v>
      </c>
      <c r="J209" s="18">
        <f>VLOOKUP(A209,marksheet!$A$1:$F$501,6,FALSE)</f>
        <v>79</v>
      </c>
      <c r="K209" s="6">
        <f t="shared" si="0"/>
        <v>353</v>
      </c>
      <c r="L209" s="6" t="str">
        <f t="shared" si="1"/>
        <v>Pass</v>
      </c>
      <c r="M209" s="6" t="str">
        <f t="shared" si="2"/>
        <v>Yes</v>
      </c>
      <c r="N209" t="str">
        <f t="shared" si="6"/>
        <v>C</v>
      </c>
    </row>
    <row r="210" customHeight="1" spans="1:14">
      <c r="A210" s="17">
        <v>209</v>
      </c>
      <c r="B210" s="17" t="s">
        <v>224</v>
      </c>
      <c r="C210" s="17">
        <v>11</v>
      </c>
      <c r="D210" s="17" t="s">
        <v>15</v>
      </c>
      <c r="E210" s="18" t="str">
        <f>VLOOKUP(A210,'Class Information'!$A$2:$B$501,2,FALSE)</f>
        <v>10th</v>
      </c>
      <c r="F210" s="18">
        <f>VLOOKUP(A210,marksheet!$A$1:$F$501,2,FALSE)</f>
        <v>97</v>
      </c>
      <c r="G210" s="18">
        <f>VLOOKUP(A210,marksheet!$A$1:$F$501,3,FALSE)</f>
        <v>57</v>
      </c>
      <c r="H210" s="19">
        <f t="array" ref="H210">INDEX(marksheet!$D:$D,MATCH(A210,marksheet!$A:$A,0))</f>
        <v>66</v>
      </c>
      <c r="I210" s="19">
        <f>VLOOKUP(A210,marksheet!$A$1:$F$501,5,FALSE)</f>
        <v>96</v>
      </c>
      <c r="J210" s="18">
        <f>VLOOKUP(A210,marksheet!$A$1:$F$501,6,FALSE)</f>
        <v>99</v>
      </c>
      <c r="K210" s="6">
        <f t="shared" si="0"/>
        <v>415</v>
      </c>
      <c r="L210" s="6" t="str">
        <f t="shared" si="1"/>
        <v>Pass</v>
      </c>
      <c r="M210" s="6" t="str">
        <f t="shared" si="2"/>
        <v>Yes</v>
      </c>
      <c r="N210" t="str">
        <f t="shared" si="6"/>
        <v>B</v>
      </c>
    </row>
    <row r="211" customHeight="1" spans="1:14">
      <c r="A211" s="17">
        <v>210</v>
      </c>
      <c r="B211" s="17" t="s">
        <v>225</v>
      </c>
      <c r="C211" s="17">
        <v>10</v>
      </c>
      <c r="D211" s="17" t="s">
        <v>21</v>
      </c>
      <c r="E211" s="18" t="str">
        <f>VLOOKUP(A211,'Class Information'!$A$2:$B$501,2,FALSE)</f>
        <v>10th</v>
      </c>
      <c r="F211" s="18">
        <f>VLOOKUP(A211,marksheet!$A$1:$F$501,2,FALSE)</f>
        <v>46</v>
      </c>
      <c r="G211" s="18">
        <f>VLOOKUP(A211,marksheet!$A$1:$F$501,3,FALSE)</f>
        <v>61</v>
      </c>
      <c r="H211" s="19">
        <f t="array" ref="H211">INDEX(marksheet!$D:$D,MATCH(A211,marksheet!$A:$A,0))</f>
        <v>76</v>
      </c>
      <c r="I211" s="19">
        <f>VLOOKUP(A211,marksheet!$A$1:$F$501,5,FALSE)</f>
        <v>37</v>
      </c>
      <c r="J211" s="18">
        <f>VLOOKUP(A211,marksheet!$A$1:$F$501,6,FALSE)</f>
        <v>53</v>
      </c>
      <c r="K211" s="6">
        <f t="shared" si="0"/>
        <v>273</v>
      </c>
      <c r="L211" s="6" t="str">
        <f t="shared" si="1"/>
        <v>Pass</v>
      </c>
      <c r="M211" s="6" t="str">
        <f t="shared" si="2"/>
        <v>Yes</v>
      </c>
      <c r="N211" t="str">
        <f t="shared" si="6"/>
        <v>E</v>
      </c>
    </row>
    <row r="212" customHeight="1" spans="1:14">
      <c r="A212" s="17">
        <v>211</v>
      </c>
      <c r="B212" s="17" t="s">
        <v>226</v>
      </c>
      <c r="C212" s="17">
        <v>11</v>
      </c>
      <c r="D212" s="17" t="s">
        <v>21</v>
      </c>
      <c r="E212" s="18" t="str">
        <f>VLOOKUP(A212,'Class Information'!$A$2:$B$501,2,FALSE)</f>
        <v>10th</v>
      </c>
      <c r="F212" s="18">
        <f>VLOOKUP(A212,marksheet!$A$1:$F$501,2,FALSE)</f>
        <v>59</v>
      </c>
      <c r="G212" s="18">
        <f>VLOOKUP(A212,marksheet!$A$1:$F$501,3,FALSE)</f>
        <v>66</v>
      </c>
      <c r="H212" s="19">
        <f t="array" ref="H212">INDEX(marksheet!$D:$D,MATCH(A212,marksheet!$A:$A,0))</f>
        <v>58</v>
      </c>
      <c r="I212" s="19">
        <f>VLOOKUP(A212,marksheet!$A$1:$F$501,5,FALSE)</f>
        <v>75</v>
      </c>
      <c r="J212" s="18">
        <f>VLOOKUP(A212,marksheet!$A$1:$F$501,6,FALSE)</f>
        <v>40</v>
      </c>
      <c r="K212" s="6">
        <f t="shared" si="0"/>
        <v>298</v>
      </c>
      <c r="L212" s="6" t="str">
        <f t="shared" si="1"/>
        <v>Pass</v>
      </c>
      <c r="M212" s="6" t="str">
        <f t="shared" si="2"/>
        <v>Yes</v>
      </c>
      <c r="N212" t="str">
        <f t="shared" si="6"/>
        <v>E</v>
      </c>
    </row>
    <row r="213" customHeight="1" spans="1:14">
      <c r="A213" s="17">
        <v>212</v>
      </c>
      <c r="B213" s="17" t="s">
        <v>227</v>
      </c>
      <c r="C213" s="17">
        <v>10</v>
      </c>
      <c r="D213" s="17" t="s">
        <v>21</v>
      </c>
      <c r="E213" s="18" t="str">
        <f>VLOOKUP(A213,'Class Information'!$A$2:$B$501,2,FALSE)</f>
        <v>10th</v>
      </c>
      <c r="F213" s="18">
        <f>VLOOKUP(A213,marksheet!$A$1:$F$501,2,FALSE)</f>
        <v>83</v>
      </c>
      <c r="G213" s="18">
        <f>VLOOKUP(A213,marksheet!$A$1:$F$501,3,FALSE)</f>
        <v>44</v>
      </c>
      <c r="H213" s="19">
        <f t="array" ref="H213">INDEX(marksheet!$D:$D,MATCH(A213,marksheet!$A:$A,0))</f>
        <v>64</v>
      </c>
      <c r="I213" s="19">
        <f>VLOOKUP(A213,marksheet!$A$1:$F$501,5,FALSE)</f>
        <v>87</v>
      </c>
      <c r="J213" s="18">
        <f>VLOOKUP(A213,marksheet!$A$1:$F$501,6,FALSE)</f>
        <v>86</v>
      </c>
      <c r="K213" s="6">
        <f t="shared" si="0"/>
        <v>364</v>
      </c>
      <c r="L213" s="6" t="str">
        <f t="shared" si="1"/>
        <v>Pass</v>
      </c>
      <c r="M213" s="6" t="str">
        <f t="shared" si="2"/>
        <v>No</v>
      </c>
      <c r="N213" t="str">
        <f t="shared" si="6"/>
        <v>C</v>
      </c>
    </row>
    <row r="214" customHeight="1" spans="1:14">
      <c r="A214" s="17">
        <v>213</v>
      </c>
      <c r="B214" s="17" t="s">
        <v>228</v>
      </c>
      <c r="C214" s="17">
        <v>14</v>
      </c>
      <c r="D214" s="17" t="s">
        <v>21</v>
      </c>
      <c r="E214" s="18" t="str">
        <f>VLOOKUP(A214,'Class Information'!$A$2:$B$501,2,FALSE)</f>
        <v>10th</v>
      </c>
      <c r="F214" s="18">
        <f>VLOOKUP(A214,marksheet!$A$1:$F$501,2,FALSE)</f>
        <v>42</v>
      </c>
      <c r="G214" s="18">
        <f>VLOOKUP(A214,marksheet!$A$1:$F$501,3,FALSE)</f>
        <v>98</v>
      </c>
      <c r="H214" s="19">
        <f t="array" ref="H214">INDEX(marksheet!$D:$D,MATCH(A214,marksheet!$A:$A,0))</f>
        <v>91</v>
      </c>
      <c r="I214" s="19">
        <f>VLOOKUP(A214,marksheet!$A$1:$F$501,5,FALSE)</f>
        <v>82</v>
      </c>
      <c r="J214" s="18">
        <f>VLOOKUP(A214,marksheet!$A$1:$F$501,6,FALSE)</f>
        <v>80</v>
      </c>
      <c r="K214" s="6">
        <f t="shared" si="0"/>
        <v>393</v>
      </c>
      <c r="L214" s="6" t="str">
        <f t="shared" si="1"/>
        <v>Pass</v>
      </c>
      <c r="M214" s="6" t="str">
        <f t="shared" si="2"/>
        <v>No</v>
      </c>
      <c r="N214" t="str">
        <f t="shared" si="6"/>
        <v>C</v>
      </c>
    </row>
    <row r="215" customHeight="1" spans="1:14">
      <c r="A215" s="17">
        <v>214</v>
      </c>
      <c r="B215" s="17" t="s">
        <v>229</v>
      </c>
      <c r="C215" s="17">
        <v>12</v>
      </c>
      <c r="D215" s="17" t="s">
        <v>21</v>
      </c>
      <c r="E215" s="18" t="str">
        <f>VLOOKUP(A215,'Class Information'!$A$2:$B$501,2,FALSE)</f>
        <v>8th</v>
      </c>
      <c r="F215" s="18">
        <f>VLOOKUP(A215,marksheet!$A$1:$F$501,2,FALSE)</f>
        <v>36</v>
      </c>
      <c r="G215" s="18">
        <f>VLOOKUP(A215,marksheet!$A$1:$F$501,3,FALSE)</f>
        <v>33</v>
      </c>
      <c r="H215" s="19">
        <f t="array" ref="H215">INDEX(marksheet!$D:$D,MATCH(A215,marksheet!$A:$A,0))</f>
        <v>64</v>
      </c>
      <c r="I215" s="19">
        <f>VLOOKUP(A215,marksheet!$A$1:$F$501,5,FALSE)</f>
        <v>77</v>
      </c>
      <c r="J215" s="18">
        <f>VLOOKUP(A215,marksheet!$A$1:$F$501,6,FALSE)</f>
        <v>86</v>
      </c>
      <c r="K215" s="6">
        <f t="shared" si="0"/>
        <v>296</v>
      </c>
      <c r="L215" s="6" t="str">
        <f t="shared" si="1"/>
        <v>Pass</v>
      </c>
      <c r="M215" s="6" t="str">
        <f t="shared" si="2"/>
        <v>No</v>
      </c>
      <c r="N215" t="str">
        <f t="shared" si="6"/>
        <v>E</v>
      </c>
    </row>
    <row r="216" customHeight="1" spans="1:14">
      <c r="A216" s="17">
        <v>215</v>
      </c>
      <c r="B216" s="17" t="s">
        <v>230</v>
      </c>
      <c r="C216" s="17">
        <v>13</v>
      </c>
      <c r="D216" s="17" t="s">
        <v>15</v>
      </c>
      <c r="E216" s="18" t="str">
        <f>VLOOKUP(A216,'Class Information'!$A$2:$B$501,2,FALSE)</f>
        <v>9th</v>
      </c>
      <c r="F216" s="18">
        <f>VLOOKUP(A216,marksheet!$A$1:$F$501,2,FALSE)</f>
        <v>59</v>
      </c>
      <c r="G216" s="18">
        <f>VLOOKUP(A216,marksheet!$A$1:$F$501,3,FALSE)</f>
        <v>59</v>
      </c>
      <c r="H216" s="19">
        <f t="array" ref="H216">INDEX(marksheet!$D:$D,MATCH(A216,marksheet!$A:$A,0))</f>
        <v>93</v>
      </c>
      <c r="I216" s="19">
        <f>VLOOKUP(A216,marksheet!$A$1:$F$501,5,FALSE)</f>
        <v>56</v>
      </c>
      <c r="J216" s="18">
        <f>VLOOKUP(A216,marksheet!$A$1:$F$501,6,FALSE)</f>
        <v>96</v>
      </c>
      <c r="K216" s="6">
        <f t="shared" si="0"/>
        <v>363</v>
      </c>
      <c r="L216" s="6" t="str">
        <f t="shared" si="1"/>
        <v>Pass</v>
      </c>
      <c r="M216" s="6" t="str">
        <f t="shared" si="2"/>
        <v>Yes</v>
      </c>
      <c r="N216" t="str">
        <f t="shared" si="6"/>
        <v>C</v>
      </c>
    </row>
    <row r="217" customHeight="1" spans="1:14">
      <c r="A217" s="17">
        <v>216</v>
      </c>
      <c r="B217" s="17" t="s">
        <v>231</v>
      </c>
      <c r="C217" s="17">
        <v>13</v>
      </c>
      <c r="D217" s="17" t="s">
        <v>15</v>
      </c>
      <c r="E217" s="18" t="str">
        <f>VLOOKUP(A217,'Class Information'!$A$2:$B$501,2,FALSE)</f>
        <v>9th</v>
      </c>
      <c r="F217" s="18">
        <f>VLOOKUP(A217,marksheet!$A$1:$F$501,2,FALSE)</f>
        <v>96</v>
      </c>
      <c r="G217" s="18">
        <f>VLOOKUP(A217,marksheet!$A$1:$F$501,3,FALSE)</f>
        <v>98</v>
      </c>
      <c r="H217" s="19">
        <f t="array" ref="H217">INDEX(marksheet!$D:$D,MATCH(A217,marksheet!$A:$A,0))</f>
        <v>63</v>
      </c>
      <c r="I217" s="19">
        <f>VLOOKUP(A217,marksheet!$A$1:$F$501,5,FALSE)</f>
        <v>36</v>
      </c>
      <c r="J217" s="18">
        <f>VLOOKUP(A217,marksheet!$A$1:$F$501,6,FALSE)</f>
        <v>35</v>
      </c>
      <c r="K217" s="6">
        <f t="shared" si="0"/>
        <v>328</v>
      </c>
      <c r="L217" s="6" t="str">
        <f t="shared" si="1"/>
        <v>Pass</v>
      </c>
      <c r="M217" s="6" t="str">
        <f t="shared" si="2"/>
        <v>Yes</v>
      </c>
      <c r="N217" t="str">
        <f t="shared" si="6"/>
        <v>D</v>
      </c>
    </row>
    <row r="218" customHeight="1" spans="1:14">
      <c r="A218" s="17">
        <v>217</v>
      </c>
      <c r="B218" s="17" t="s">
        <v>232</v>
      </c>
      <c r="C218" s="17">
        <v>15</v>
      </c>
      <c r="D218" s="17" t="s">
        <v>15</v>
      </c>
      <c r="E218" s="18" t="str">
        <f>VLOOKUP(A218,'Class Information'!$A$2:$B$501,2,FALSE)</f>
        <v>10th</v>
      </c>
      <c r="F218" s="18">
        <f>VLOOKUP(A218,marksheet!$A$1:$F$501,2,FALSE)</f>
        <v>74</v>
      </c>
      <c r="G218" s="18">
        <f>VLOOKUP(A218,marksheet!$A$1:$F$501,3,FALSE)</f>
        <v>62</v>
      </c>
      <c r="H218" s="19">
        <f t="array" ref="H218">INDEX(marksheet!$D:$D,MATCH(A218,marksheet!$A:$A,0))</f>
        <v>38</v>
      </c>
      <c r="I218" s="19">
        <f>VLOOKUP(A218,marksheet!$A$1:$F$501,5,FALSE)</f>
        <v>39</v>
      </c>
      <c r="J218" s="18">
        <f>VLOOKUP(A218,marksheet!$A$1:$F$501,6,FALSE)</f>
        <v>86</v>
      </c>
      <c r="K218" s="6">
        <f t="shared" si="0"/>
        <v>299</v>
      </c>
      <c r="L218" s="6" t="str">
        <f t="shared" si="1"/>
        <v>Pass</v>
      </c>
      <c r="M218" s="6" t="str">
        <f t="shared" si="2"/>
        <v>Yes</v>
      </c>
      <c r="N218" t="str">
        <f t="shared" si="6"/>
        <v>E</v>
      </c>
    </row>
    <row r="219" customHeight="1" spans="1:14">
      <c r="A219" s="17">
        <v>218</v>
      </c>
      <c r="B219" s="17" t="s">
        <v>233</v>
      </c>
      <c r="C219" s="17">
        <v>16</v>
      </c>
      <c r="D219" s="17" t="s">
        <v>15</v>
      </c>
      <c r="E219" s="18" t="str">
        <f>VLOOKUP(A219,'Class Information'!$A$2:$B$501,2,FALSE)</f>
        <v>8th</v>
      </c>
      <c r="F219" s="18">
        <f>VLOOKUP(A219,marksheet!$A$1:$F$501,2,FALSE)</f>
        <v>74</v>
      </c>
      <c r="G219" s="18">
        <f>VLOOKUP(A219,marksheet!$A$1:$F$501,3,FALSE)</f>
        <v>95</v>
      </c>
      <c r="H219" s="19">
        <f t="array" ref="H219">INDEX(marksheet!$D:$D,MATCH(A219,marksheet!$A:$A,0))</f>
        <v>44</v>
      </c>
      <c r="I219" s="19">
        <f>VLOOKUP(A219,marksheet!$A$1:$F$501,5,FALSE)</f>
        <v>72</v>
      </c>
      <c r="J219" s="18">
        <f>VLOOKUP(A219,marksheet!$A$1:$F$501,6,FALSE)</f>
        <v>56</v>
      </c>
      <c r="K219" s="6">
        <f t="shared" si="0"/>
        <v>341</v>
      </c>
      <c r="L219" s="6" t="str">
        <f t="shared" si="1"/>
        <v>Pass</v>
      </c>
      <c r="M219" s="6" t="str">
        <f t="shared" si="2"/>
        <v>Yes</v>
      </c>
      <c r="N219" t="str">
        <f t="shared" si="6"/>
        <v>D</v>
      </c>
    </row>
    <row r="220" customHeight="1" spans="1:14">
      <c r="A220" s="17">
        <v>219</v>
      </c>
      <c r="B220" s="17" t="s">
        <v>234</v>
      </c>
      <c r="C220" s="17">
        <v>13</v>
      </c>
      <c r="D220" s="17" t="s">
        <v>21</v>
      </c>
      <c r="E220" s="18" t="str">
        <f>VLOOKUP(A220,'Class Information'!$A$2:$B$501,2,FALSE)</f>
        <v>10th</v>
      </c>
      <c r="F220" s="18">
        <f>VLOOKUP(A220,marksheet!$A$1:$F$501,2,FALSE)</f>
        <v>68</v>
      </c>
      <c r="G220" s="18">
        <f>VLOOKUP(A220,marksheet!$A$1:$F$501,3,FALSE)</f>
        <v>34</v>
      </c>
      <c r="H220" s="19">
        <f t="array" ref="H220">INDEX(marksheet!$D:$D,MATCH(A220,marksheet!$A:$A,0))</f>
        <v>36</v>
      </c>
      <c r="I220" s="19">
        <f>VLOOKUP(A220,marksheet!$A$1:$F$501,5,FALSE)</f>
        <v>96</v>
      </c>
      <c r="J220" s="18">
        <f>VLOOKUP(A220,marksheet!$A$1:$F$501,6,FALSE)</f>
        <v>90</v>
      </c>
      <c r="K220" s="6">
        <f t="shared" si="0"/>
        <v>324</v>
      </c>
      <c r="L220" s="6" t="str">
        <f t="shared" si="1"/>
        <v>Pass</v>
      </c>
      <c r="M220" s="6" t="str">
        <f t="shared" si="2"/>
        <v>No</v>
      </c>
      <c r="N220" t="str">
        <f t="shared" si="6"/>
        <v>D</v>
      </c>
    </row>
    <row r="221" customHeight="1" spans="1:14">
      <c r="A221" s="17">
        <v>220</v>
      </c>
      <c r="B221" s="17" t="s">
        <v>223</v>
      </c>
      <c r="C221" s="17">
        <v>15</v>
      </c>
      <c r="D221" s="17" t="s">
        <v>21</v>
      </c>
      <c r="E221" s="18" t="str">
        <f>VLOOKUP(A221,'Class Information'!$A$2:$B$501,2,FALSE)</f>
        <v>10th</v>
      </c>
      <c r="F221" s="18">
        <f>VLOOKUP(A221,marksheet!$A$1:$F$501,2,FALSE)</f>
        <v>81</v>
      </c>
      <c r="G221" s="18">
        <f>VLOOKUP(A221,marksheet!$A$1:$F$501,3,FALSE)</f>
        <v>52</v>
      </c>
      <c r="H221" s="19">
        <f t="array" ref="H221">INDEX(marksheet!$D:$D,MATCH(A221,marksheet!$A:$A,0))</f>
        <v>92</v>
      </c>
      <c r="I221" s="19">
        <f>VLOOKUP(A221,marksheet!$A$1:$F$501,5,FALSE)</f>
        <v>54</v>
      </c>
      <c r="J221" s="18">
        <f>VLOOKUP(A221,marksheet!$A$1:$F$501,6,FALSE)</f>
        <v>77</v>
      </c>
      <c r="K221" s="6">
        <f t="shared" si="0"/>
        <v>356</v>
      </c>
      <c r="L221" s="6" t="str">
        <f t="shared" si="1"/>
        <v>Pass</v>
      </c>
      <c r="M221" s="6" t="str">
        <f t="shared" si="2"/>
        <v>Yes</v>
      </c>
      <c r="N221" t="str">
        <f t="shared" si="6"/>
        <v>C</v>
      </c>
    </row>
    <row r="222" customHeight="1" spans="1:14">
      <c r="A222" s="17">
        <v>221</v>
      </c>
      <c r="B222" s="17" t="s">
        <v>235</v>
      </c>
      <c r="C222" s="17">
        <v>11</v>
      </c>
      <c r="D222" s="17" t="s">
        <v>15</v>
      </c>
      <c r="E222" s="18" t="str">
        <f>VLOOKUP(A222,'Class Information'!$A$2:$B$501,2,FALSE)</f>
        <v>8th</v>
      </c>
      <c r="F222" s="18">
        <f>VLOOKUP(A222,marksheet!$A$1:$F$501,2,FALSE)</f>
        <v>72</v>
      </c>
      <c r="G222" s="18">
        <f>VLOOKUP(A222,marksheet!$A$1:$F$501,3,FALSE)</f>
        <v>43</v>
      </c>
      <c r="H222" s="19">
        <f t="array" ref="H222">INDEX(marksheet!$D:$D,MATCH(A222,marksheet!$A:$A,0))</f>
        <v>98</v>
      </c>
      <c r="I222" s="19">
        <f>VLOOKUP(A222,marksheet!$A$1:$F$501,5,FALSE)</f>
        <v>92</v>
      </c>
      <c r="J222" s="18">
        <f>VLOOKUP(A222,marksheet!$A$1:$F$501,6,FALSE)</f>
        <v>85</v>
      </c>
      <c r="K222" s="6">
        <f t="shared" si="0"/>
        <v>390</v>
      </c>
      <c r="L222" s="6" t="str">
        <f t="shared" si="1"/>
        <v>Pass</v>
      </c>
      <c r="M222" s="6" t="str">
        <f t="shared" si="2"/>
        <v>No</v>
      </c>
      <c r="N222" t="str">
        <f t="shared" si="6"/>
        <v>C</v>
      </c>
    </row>
    <row r="223" customHeight="1" spans="1:14">
      <c r="A223" s="17">
        <v>222</v>
      </c>
      <c r="B223" s="17" t="s">
        <v>236</v>
      </c>
      <c r="C223" s="17">
        <v>16</v>
      </c>
      <c r="D223" s="17" t="s">
        <v>21</v>
      </c>
      <c r="E223" s="18" t="str">
        <f>VLOOKUP(A223,'Class Information'!$A$2:$B$501,2,FALSE)</f>
        <v>10th</v>
      </c>
      <c r="F223" s="18">
        <f>VLOOKUP(A223,marksheet!$A$1:$F$501,2,FALSE)</f>
        <v>51</v>
      </c>
      <c r="G223" s="18">
        <f>VLOOKUP(A223,marksheet!$A$1:$F$501,3,FALSE)</f>
        <v>44</v>
      </c>
      <c r="H223" s="19">
        <f t="array" ref="H223">INDEX(marksheet!$D:$D,MATCH(A223,marksheet!$A:$A,0))</f>
        <v>42</v>
      </c>
      <c r="I223" s="19">
        <f>VLOOKUP(A223,marksheet!$A$1:$F$501,5,FALSE)</f>
        <v>34</v>
      </c>
      <c r="J223" s="18">
        <f>VLOOKUP(A223,marksheet!$A$1:$F$501,6,FALSE)</f>
        <v>30</v>
      </c>
      <c r="K223" s="6">
        <f t="shared" si="0"/>
        <v>201</v>
      </c>
      <c r="L223" s="6" t="str">
        <f t="shared" si="1"/>
        <v>Fail</v>
      </c>
      <c r="M223" s="6" t="str">
        <f t="shared" si="2"/>
        <v>No</v>
      </c>
      <c r="N223" t="str">
        <f t="shared" si="6"/>
        <v>F</v>
      </c>
    </row>
    <row r="224" customHeight="1" spans="1:14">
      <c r="A224" s="17">
        <v>223</v>
      </c>
      <c r="B224" s="17" t="s">
        <v>237</v>
      </c>
      <c r="C224" s="17">
        <v>12</v>
      </c>
      <c r="D224" s="17" t="s">
        <v>15</v>
      </c>
      <c r="E224" s="18" t="str">
        <f>VLOOKUP(A224,'Class Information'!$A$2:$B$501,2,FALSE)</f>
        <v>8th</v>
      </c>
      <c r="F224" s="18">
        <f>VLOOKUP(A224,marksheet!$A$1:$F$501,2,FALSE)</f>
        <v>71</v>
      </c>
      <c r="G224" s="18">
        <f>VLOOKUP(A224,marksheet!$A$1:$F$501,3,FALSE)</f>
        <v>51</v>
      </c>
      <c r="H224" s="19">
        <f t="array" ref="H224">INDEX(marksheet!$D:$D,MATCH(A224,marksheet!$A:$A,0))</f>
        <v>37</v>
      </c>
      <c r="I224" s="19">
        <f>VLOOKUP(A224,marksheet!$A$1:$F$501,5,FALSE)</f>
        <v>56</v>
      </c>
      <c r="J224" s="18">
        <f>VLOOKUP(A224,marksheet!$A$1:$F$501,6,FALSE)</f>
        <v>99</v>
      </c>
      <c r="K224" s="6">
        <f t="shared" si="0"/>
        <v>314</v>
      </c>
      <c r="L224" s="6" t="str">
        <f t="shared" si="1"/>
        <v>Pass</v>
      </c>
      <c r="M224" s="6" t="str">
        <f t="shared" si="2"/>
        <v>Yes</v>
      </c>
      <c r="N224" t="str">
        <f t="shared" si="6"/>
        <v>D</v>
      </c>
    </row>
    <row r="225" customHeight="1" spans="1:14">
      <c r="A225" s="17">
        <v>224</v>
      </c>
      <c r="B225" s="17" t="s">
        <v>238</v>
      </c>
      <c r="C225" s="17">
        <v>12</v>
      </c>
      <c r="D225" s="17" t="s">
        <v>15</v>
      </c>
      <c r="E225" s="18" t="str">
        <f>VLOOKUP(A225,'Class Information'!$A$2:$B$501,2,FALSE)</f>
        <v>10th</v>
      </c>
      <c r="F225" s="18">
        <f>VLOOKUP(A225,marksheet!$A$1:$F$501,2,FALSE)</f>
        <v>36</v>
      </c>
      <c r="G225" s="18">
        <f>VLOOKUP(A225,marksheet!$A$1:$F$501,3,FALSE)</f>
        <v>81</v>
      </c>
      <c r="H225" s="19">
        <f t="array" ref="H225">INDEX(marksheet!$D:$D,MATCH(A225,marksheet!$A:$A,0))</f>
        <v>39</v>
      </c>
      <c r="I225" s="19">
        <f>VLOOKUP(A225,marksheet!$A$1:$F$501,5,FALSE)</f>
        <v>35</v>
      </c>
      <c r="J225" s="18">
        <f>VLOOKUP(A225,marksheet!$A$1:$F$501,6,FALSE)</f>
        <v>59</v>
      </c>
      <c r="K225" s="6">
        <f t="shared" si="0"/>
        <v>250</v>
      </c>
      <c r="L225" s="6" t="str">
        <f t="shared" si="1"/>
        <v>Pass</v>
      </c>
      <c r="M225" s="6" t="str">
        <f t="shared" si="2"/>
        <v>No</v>
      </c>
      <c r="N225" t="str">
        <f t="shared" si="6"/>
        <v>E</v>
      </c>
    </row>
    <row r="226" customHeight="1" spans="1:14">
      <c r="A226" s="17">
        <v>225</v>
      </c>
      <c r="B226" s="17" t="s">
        <v>239</v>
      </c>
      <c r="C226" s="17">
        <v>14</v>
      </c>
      <c r="D226" s="17" t="s">
        <v>21</v>
      </c>
      <c r="E226" s="18" t="str">
        <f>VLOOKUP(A226,'Class Information'!$A$2:$B$501,2,FALSE)</f>
        <v>10th</v>
      </c>
      <c r="F226" s="18">
        <f>VLOOKUP(A226,marksheet!$A$1:$F$501,2,FALSE)</f>
        <v>54</v>
      </c>
      <c r="G226" s="18">
        <f>VLOOKUP(A226,marksheet!$A$1:$F$501,3,FALSE)</f>
        <v>68</v>
      </c>
      <c r="H226" s="19">
        <f t="array" ref="H226">INDEX(marksheet!$D:$D,MATCH(A226,marksheet!$A:$A,0))</f>
        <v>96</v>
      </c>
      <c r="I226" s="19">
        <f>VLOOKUP(A226,marksheet!$A$1:$F$501,5,FALSE)</f>
        <v>37</v>
      </c>
      <c r="J226" s="18">
        <f>VLOOKUP(A226,marksheet!$A$1:$F$501,6,FALSE)</f>
        <v>91</v>
      </c>
      <c r="K226" s="6">
        <f t="shared" si="0"/>
        <v>346</v>
      </c>
      <c r="L226" s="6" t="str">
        <f t="shared" si="1"/>
        <v>Pass</v>
      </c>
      <c r="M226" s="6" t="str">
        <f t="shared" si="2"/>
        <v>Yes</v>
      </c>
      <c r="N226" t="str">
        <f t="shared" si="6"/>
        <v>D</v>
      </c>
    </row>
    <row r="227" customHeight="1" spans="1:14">
      <c r="A227" s="17">
        <v>226</v>
      </c>
      <c r="B227" s="17" t="s">
        <v>240</v>
      </c>
      <c r="C227" s="17">
        <v>10</v>
      </c>
      <c r="D227" s="17" t="s">
        <v>15</v>
      </c>
      <c r="E227" s="18" t="str">
        <f>VLOOKUP(A227,'Class Information'!$A$2:$B$501,2,FALSE)</f>
        <v>10th</v>
      </c>
      <c r="F227" s="18">
        <f>VLOOKUP(A227,marksheet!$A$1:$F$501,2,FALSE)</f>
        <v>52</v>
      </c>
      <c r="G227" s="18">
        <f>VLOOKUP(A227,marksheet!$A$1:$F$501,3,FALSE)</f>
        <v>32</v>
      </c>
      <c r="H227" s="19">
        <f t="array" ref="H227">INDEX(marksheet!$D:$D,MATCH(A227,marksheet!$A:$A,0))</f>
        <v>87</v>
      </c>
      <c r="I227" s="19">
        <f>VLOOKUP(A227,marksheet!$A$1:$F$501,5,FALSE)</f>
        <v>73</v>
      </c>
      <c r="J227" s="18">
        <f>VLOOKUP(A227,marksheet!$A$1:$F$501,6,FALSE)</f>
        <v>59</v>
      </c>
      <c r="K227" s="6">
        <f t="shared" si="0"/>
        <v>303</v>
      </c>
      <c r="L227" s="6" t="str">
        <f t="shared" si="1"/>
        <v>Pass</v>
      </c>
      <c r="M227" s="6" t="str">
        <f t="shared" si="2"/>
        <v>No</v>
      </c>
      <c r="N227" t="str">
        <f t="shared" si="6"/>
        <v>D</v>
      </c>
    </row>
    <row r="228" customHeight="1" spans="1:14">
      <c r="A228" s="17">
        <v>227</v>
      </c>
      <c r="B228" s="17" t="s">
        <v>241</v>
      </c>
      <c r="C228" s="17">
        <v>14</v>
      </c>
      <c r="D228" s="17" t="s">
        <v>15</v>
      </c>
      <c r="E228" s="18" t="str">
        <f>VLOOKUP(A228,'Class Information'!$A$2:$B$501,2,FALSE)</f>
        <v>9th</v>
      </c>
      <c r="F228" s="18">
        <f>VLOOKUP(A228,marksheet!$A$1:$F$501,2,FALSE)</f>
        <v>56</v>
      </c>
      <c r="G228" s="18">
        <f>VLOOKUP(A228,marksheet!$A$1:$F$501,3,FALSE)</f>
        <v>76</v>
      </c>
      <c r="H228" s="19">
        <f t="array" ref="H228">INDEX(marksheet!$D:$D,MATCH(A228,marksheet!$A:$A,0))</f>
        <v>53</v>
      </c>
      <c r="I228" s="19">
        <f>VLOOKUP(A228,marksheet!$A$1:$F$501,5,FALSE)</f>
        <v>44</v>
      </c>
      <c r="J228" s="18">
        <f>VLOOKUP(A228,marksheet!$A$1:$F$501,6,FALSE)</f>
        <v>33</v>
      </c>
      <c r="K228" s="6">
        <f t="shared" si="0"/>
        <v>262</v>
      </c>
      <c r="L228" s="6" t="str">
        <f t="shared" si="1"/>
        <v>Pass</v>
      </c>
      <c r="M228" s="6" t="str">
        <f t="shared" si="2"/>
        <v>Yes</v>
      </c>
      <c r="N228" t="str">
        <f t="shared" si="6"/>
        <v>E</v>
      </c>
    </row>
    <row r="229" customHeight="1" spans="1:14">
      <c r="A229" s="17">
        <v>228</v>
      </c>
      <c r="B229" s="17" t="s">
        <v>242</v>
      </c>
      <c r="C229" s="17">
        <v>13</v>
      </c>
      <c r="D229" s="17" t="s">
        <v>21</v>
      </c>
      <c r="E229" s="18" t="str">
        <f>VLOOKUP(A229,'Class Information'!$A$2:$B$501,2,FALSE)</f>
        <v>8th</v>
      </c>
      <c r="F229" s="18">
        <f>VLOOKUP(A229,marksheet!$A$1:$F$501,2,FALSE)</f>
        <v>89</v>
      </c>
      <c r="G229" s="18">
        <f>VLOOKUP(A229,marksheet!$A$1:$F$501,3,FALSE)</f>
        <v>80</v>
      </c>
      <c r="H229" s="19">
        <f t="array" ref="H229">INDEX(marksheet!$D:$D,MATCH(A229,marksheet!$A:$A,0))</f>
        <v>80</v>
      </c>
      <c r="I229" s="19">
        <f>VLOOKUP(A229,marksheet!$A$1:$F$501,5,FALSE)</f>
        <v>45</v>
      </c>
      <c r="J229" s="18">
        <f>VLOOKUP(A229,marksheet!$A$1:$F$501,6,FALSE)</f>
        <v>45</v>
      </c>
      <c r="K229" s="6">
        <f t="shared" si="0"/>
        <v>339</v>
      </c>
      <c r="L229" s="6" t="str">
        <f t="shared" si="1"/>
        <v>Pass</v>
      </c>
      <c r="M229" s="6" t="str">
        <f t="shared" si="2"/>
        <v>Yes</v>
      </c>
      <c r="N229" t="str">
        <f t="shared" si="6"/>
        <v>D</v>
      </c>
    </row>
    <row r="230" customHeight="1" spans="1:14">
      <c r="A230" s="17">
        <v>229</v>
      </c>
      <c r="B230" s="17" t="s">
        <v>243</v>
      </c>
      <c r="C230" s="17">
        <v>15</v>
      </c>
      <c r="D230" s="17" t="s">
        <v>21</v>
      </c>
      <c r="E230" s="18" t="str">
        <f>VLOOKUP(A230,'Class Information'!$A$2:$B$501,2,FALSE)</f>
        <v>10th</v>
      </c>
      <c r="F230" s="18">
        <f>VLOOKUP(A230,marksheet!$A$1:$F$501,2,FALSE)</f>
        <v>72</v>
      </c>
      <c r="G230" s="18">
        <f>VLOOKUP(A230,marksheet!$A$1:$F$501,3,FALSE)</f>
        <v>49</v>
      </c>
      <c r="H230" s="19">
        <f t="array" ref="H230">INDEX(marksheet!$D:$D,MATCH(A230,marksheet!$A:$A,0))</f>
        <v>95</v>
      </c>
      <c r="I230" s="19">
        <f>VLOOKUP(A230,marksheet!$A$1:$F$501,5,FALSE)</f>
        <v>67</v>
      </c>
      <c r="J230" s="18">
        <f>VLOOKUP(A230,marksheet!$A$1:$F$501,6,FALSE)</f>
        <v>42</v>
      </c>
      <c r="K230" s="6">
        <f t="shared" si="0"/>
        <v>325</v>
      </c>
      <c r="L230" s="6" t="str">
        <f t="shared" si="1"/>
        <v>Pass</v>
      </c>
      <c r="M230" s="6" t="str">
        <f t="shared" si="2"/>
        <v>Yes</v>
      </c>
      <c r="N230" t="str">
        <f t="shared" si="6"/>
        <v>D</v>
      </c>
    </row>
    <row r="231" customHeight="1" spans="1:14">
      <c r="A231" s="17">
        <v>230</v>
      </c>
      <c r="B231" s="17" t="s">
        <v>244</v>
      </c>
      <c r="C231" s="17">
        <v>10</v>
      </c>
      <c r="D231" s="17" t="s">
        <v>21</v>
      </c>
      <c r="E231" s="18" t="str">
        <f>VLOOKUP(A231,'Class Information'!$A$2:$B$501,2,FALSE)</f>
        <v>10th</v>
      </c>
      <c r="F231" s="18">
        <f>VLOOKUP(A231,marksheet!$A$1:$F$501,2,FALSE)</f>
        <v>49</v>
      </c>
      <c r="G231" s="18">
        <f>VLOOKUP(A231,marksheet!$A$1:$F$501,3,FALSE)</f>
        <v>43</v>
      </c>
      <c r="H231" s="19">
        <f t="array" ref="H231">INDEX(marksheet!$D:$D,MATCH(A231,marksheet!$A:$A,0))</f>
        <v>74</v>
      </c>
      <c r="I231" s="19">
        <f>VLOOKUP(A231,marksheet!$A$1:$F$501,5,FALSE)</f>
        <v>80</v>
      </c>
      <c r="J231" s="18">
        <f>VLOOKUP(A231,marksheet!$A$1:$F$501,6,FALSE)</f>
        <v>74</v>
      </c>
      <c r="K231" s="6">
        <f t="shared" si="0"/>
        <v>320</v>
      </c>
      <c r="L231" s="6" t="str">
        <f t="shared" si="1"/>
        <v>Pass</v>
      </c>
      <c r="M231" s="6" t="str">
        <f t="shared" si="2"/>
        <v>No</v>
      </c>
      <c r="N231" t="str">
        <f t="shared" si="6"/>
        <v>D</v>
      </c>
    </row>
    <row r="232" customHeight="1" spans="1:14">
      <c r="A232" s="17">
        <v>231</v>
      </c>
      <c r="B232" s="17" t="s">
        <v>245</v>
      </c>
      <c r="C232" s="17">
        <v>12</v>
      </c>
      <c r="D232" s="17" t="s">
        <v>21</v>
      </c>
      <c r="E232" s="18" t="str">
        <f>VLOOKUP(A232,'Class Information'!$A$2:$B$501,2,FALSE)</f>
        <v>10th</v>
      </c>
      <c r="F232" s="18">
        <f>VLOOKUP(A232,marksheet!$A$1:$F$501,2,FALSE)</f>
        <v>30</v>
      </c>
      <c r="G232" s="18">
        <f>VLOOKUP(A232,marksheet!$A$1:$F$501,3,FALSE)</f>
        <v>52</v>
      </c>
      <c r="H232" s="19">
        <f t="array" ref="H232">INDEX(marksheet!$D:$D,MATCH(A232,marksheet!$A:$A,0))</f>
        <v>81</v>
      </c>
      <c r="I232" s="19">
        <f>VLOOKUP(A232,marksheet!$A$1:$F$501,5,FALSE)</f>
        <v>53</v>
      </c>
      <c r="J232" s="18">
        <f>VLOOKUP(A232,marksheet!$A$1:$F$501,6,FALSE)</f>
        <v>95</v>
      </c>
      <c r="K232" s="6">
        <f t="shared" si="0"/>
        <v>311</v>
      </c>
      <c r="L232" s="6" t="str">
        <f t="shared" si="1"/>
        <v>Pass</v>
      </c>
      <c r="M232" s="6" t="str">
        <f t="shared" si="2"/>
        <v>No</v>
      </c>
      <c r="N232" t="str">
        <f t="shared" si="6"/>
        <v>D</v>
      </c>
    </row>
    <row r="233" customHeight="1" spans="1:14">
      <c r="A233" s="17">
        <v>232</v>
      </c>
      <c r="B233" s="17" t="s">
        <v>246</v>
      </c>
      <c r="C233" s="17">
        <v>10</v>
      </c>
      <c r="D233" s="17" t="s">
        <v>21</v>
      </c>
      <c r="E233" s="18" t="str">
        <f>VLOOKUP(A233,'Class Information'!$A$2:$B$501,2,FALSE)</f>
        <v>10th</v>
      </c>
      <c r="F233" s="18">
        <f>VLOOKUP(A233,marksheet!$A$1:$F$501,2,FALSE)</f>
        <v>43</v>
      </c>
      <c r="G233" s="18">
        <f>VLOOKUP(A233,marksheet!$A$1:$F$501,3,FALSE)</f>
        <v>43</v>
      </c>
      <c r="H233" s="19">
        <f t="array" ref="H233">INDEX(marksheet!$D:$D,MATCH(A233,marksheet!$A:$A,0))</f>
        <v>52</v>
      </c>
      <c r="I233" s="19">
        <f>VLOOKUP(A233,marksheet!$A$1:$F$501,5,FALSE)</f>
        <v>53</v>
      </c>
      <c r="J233" s="18">
        <f>VLOOKUP(A233,marksheet!$A$1:$F$501,6,FALSE)</f>
        <v>84</v>
      </c>
      <c r="K233" s="6">
        <f t="shared" si="0"/>
        <v>275</v>
      </c>
      <c r="L233" s="6" t="str">
        <f t="shared" si="1"/>
        <v>Pass</v>
      </c>
      <c r="M233" s="6" t="str">
        <f t="shared" si="2"/>
        <v>No</v>
      </c>
      <c r="N233" t="str">
        <f t="shared" si="6"/>
        <v>E</v>
      </c>
    </row>
    <row r="234" customHeight="1" spans="1:14">
      <c r="A234" s="17">
        <v>233</v>
      </c>
      <c r="B234" s="17" t="s">
        <v>247</v>
      </c>
      <c r="C234" s="17">
        <v>14</v>
      </c>
      <c r="D234" s="17" t="s">
        <v>15</v>
      </c>
      <c r="E234" s="18" t="str">
        <f>VLOOKUP(A234,'Class Information'!$A$2:$B$501,2,FALSE)</f>
        <v>10th</v>
      </c>
      <c r="F234" s="18">
        <f>VLOOKUP(A234,marksheet!$A$1:$F$501,2,FALSE)</f>
        <v>45</v>
      </c>
      <c r="G234" s="18">
        <f>VLOOKUP(A234,marksheet!$A$1:$F$501,3,FALSE)</f>
        <v>85</v>
      </c>
      <c r="H234" s="19">
        <f t="array" ref="H234">INDEX(marksheet!$D:$D,MATCH(A234,marksheet!$A:$A,0))</f>
        <v>40</v>
      </c>
      <c r="I234" s="19">
        <f>VLOOKUP(A234,marksheet!$A$1:$F$501,5,FALSE)</f>
        <v>87</v>
      </c>
      <c r="J234" s="18">
        <f>VLOOKUP(A234,marksheet!$A$1:$F$501,6,FALSE)</f>
        <v>38</v>
      </c>
      <c r="K234" s="6">
        <f t="shared" si="0"/>
        <v>295</v>
      </c>
      <c r="L234" s="6" t="str">
        <f t="shared" si="1"/>
        <v>Pass</v>
      </c>
      <c r="M234" s="6" t="str">
        <f t="shared" si="2"/>
        <v>Yes</v>
      </c>
      <c r="N234" t="str">
        <f t="shared" si="6"/>
        <v>E</v>
      </c>
    </row>
    <row r="235" customHeight="1" spans="1:14">
      <c r="A235" s="17">
        <v>234</v>
      </c>
      <c r="B235" s="17" t="s">
        <v>248</v>
      </c>
      <c r="C235" s="17">
        <v>12</v>
      </c>
      <c r="D235" s="17" t="s">
        <v>15</v>
      </c>
      <c r="E235" s="18" t="str">
        <f>VLOOKUP(A235,'Class Information'!$A$2:$B$501,2,FALSE)</f>
        <v>9th</v>
      </c>
      <c r="F235" s="18">
        <f>VLOOKUP(A235,marksheet!$A$1:$F$501,2,FALSE)</f>
        <v>63</v>
      </c>
      <c r="G235" s="18">
        <f>VLOOKUP(A235,marksheet!$A$1:$F$501,3,FALSE)</f>
        <v>39</v>
      </c>
      <c r="H235" s="19">
        <f t="array" ref="H235">INDEX(marksheet!$D:$D,MATCH(A235,marksheet!$A:$A,0))</f>
        <v>47</v>
      </c>
      <c r="I235" s="19">
        <f>VLOOKUP(A235,marksheet!$A$1:$F$501,5,FALSE)</f>
        <v>34</v>
      </c>
      <c r="J235" s="18">
        <f>VLOOKUP(A235,marksheet!$A$1:$F$501,6,FALSE)</f>
        <v>97</v>
      </c>
      <c r="K235" s="6">
        <f t="shared" si="0"/>
        <v>280</v>
      </c>
      <c r="L235" s="6" t="str">
        <f t="shared" si="1"/>
        <v>Pass</v>
      </c>
      <c r="M235" s="6" t="str">
        <f t="shared" si="2"/>
        <v>No</v>
      </c>
      <c r="N235" t="str">
        <f t="shared" si="6"/>
        <v>E</v>
      </c>
    </row>
    <row r="236" customHeight="1" spans="1:14">
      <c r="A236" s="17">
        <v>235</v>
      </c>
      <c r="B236" s="17" t="s">
        <v>249</v>
      </c>
      <c r="C236" s="17">
        <v>11</v>
      </c>
      <c r="D236" s="17" t="s">
        <v>21</v>
      </c>
      <c r="E236" s="18" t="str">
        <f>VLOOKUP(A236,'Class Information'!$A$2:$B$501,2,FALSE)</f>
        <v>8th</v>
      </c>
      <c r="F236" s="18">
        <f>VLOOKUP(A236,marksheet!$A$1:$F$501,2,FALSE)</f>
        <v>56</v>
      </c>
      <c r="G236" s="18">
        <f>VLOOKUP(A236,marksheet!$A$1:$F$501,3,FALSE)</f>
        <v>38</v>
      </c>
      <c r="H236" s="19">
        <f t="array" ref="H236">INDEX(marksheet!$D:$D,MATCH(A236,marksheet!$A:$A,0))</f>
        <v>47</v>
      </c>
      <c r="I236" s="19">
        <f>VLOOKUP(A236,marksheet!$A$1:$F$501,5,FALSE)</f>
        <v>32</v>
      </c>
      <c r="J236" s="18">
        <f>VLOOKUP(A236,marksheet!$A$1:$F$501,6,FALSE)</f>
        <v>59</v>
      </c>
      <c r="K236" s="6">
        <f t="shared" si="0"/>
        <v>232</v>
      </c>
      <c r="L236" s="6" t="str">
        <f t="shared" si="1"/>
        <v>Pass</v>
      </c>
      <c r="M236" s="6" t="str">
        <f t="shared" si="2"/>
        <v>No</v>
      </c>
      <c r="N236" t="str">
        <f t="shared" si="6"/>
        <v>F</v>
      </c>
    </row>
    <row r="237" customHeight="1" spans="1:14">
      <c r="A237" s="17">
        <v>236</v>
      </c>
      <c r="B237" s="17" t="s">
        <v>250</v>
      </c>
      <c r="C237" s="17">
        <v>15</v>
      </c>
      <c r="D237" s="17" t="s">
        <v>21</v>
      </c>
      <c r="E237" s="18" t="str">
        <f>VLOOKUP(A237,'Class Information'!$A$2:$B$501,2,FALSE)</f>
        <v>8th</v>
      </c>
      <c r="F237" s="18">
        <f>VLOOKUP(A237,marksheet!$A$1:$F$501,2,FALSE)</f>
        <v>83</v>
      </c>
      <c r="G237" s="18">
        <f>VLOOKUP(A237,marksheet!$A$1:$F$501,3,FALSE)</f>
        <v>93</v>
      </c>
      <c r="H237" s="19">
        <f t="array" ref="H237">INDEX(marksheet!$D:$D,MATCH(A237,marksheet!$A:$A,0))</f>
        <v>33</v>
      </c>
      <c r="I237" s="19">
        <f>VLOOKUP(A237,marksheet!$A$1:$F$501,5,FALSE)</f>
        <v>78</v>
      </c>
      <c r="J237" s="18">
        <f>VLOOKUP(A237,marksheet!$A$1:$F$501,6,FALSE)</f>
        <v>36</v>
      </c>
      <c r="K237" s="6">
        <f t="shared" si="0"/>
        <v>323</v>
      </c>
      <c r="L237" s="6" t="str">
        <f t="shared" si="1"/>
        <v>Pass</v>
      </c>
      <c r="M237" s="6" t="str">
        <f t="shared" si="2"/>
        <v>Yes</v>
      </c>
      <c r="N237" t="str">
        <f t="shared" si="6"/>
        <v>D</v>
      </c>
    </row>
    <row r="238" customHeight="1" spans="1:14">
      <c r="A238" s="17">
        <v>237</v>
      </c>
      <c r="B238" s="17" t="s">
        <v>251</v>
      </c>
      <c r="C238" s="17">
        <v>13</v>
      </c>
      <c r="D238" s="17" t="s">
        <v>15</v>
      </c>
      <c r="E238" s="18" t="str">
        <f>VLOOKUP(A238,'Class Information'!$A$2:$B$501,2,FALSE)</f>
        <v>8th</v>
      </c>
      <c r="F238" s="18">
        <f>VLOOKUP(A238,marksheet!$A$1:$F$501,2,FALSE)</f>
        <v>35</v>
      </c>
      <c r="G238" s="18">
        <f>VLOOKUP(A238,marksheet!$A$1:$F$501,3,FALSE)</f>
        <v>44</v>
      </c>
      <c r="H238" s="19">
        <f t="array" ref="H238">INDEX(marksheet!$D:$D,MATCH(A238,marksheet!$A:$A,0))</f>
        <v>44</v>
      </c>
      <c r="I238" s="19">
        <f>VLOOKUP(A238,marksheet!$A$1:$F$501,5,FALSE)</f>
        <v>61</v>
      </c>
      <c r="J238" s="18">
        <f>VLOOKUP(A238,marksheet!$A$1:$F$501,6,FALSE)</f>
        <v>48</v>
      </c>
      <c r="K238" s="6">
        <f t="shared" si="0"/>
        <v>232</v>
      </c>
      <c r="L238" s="6" t="str">
        <f t="shared" si="1"/>
        <v>Pass</v>
      </c>
      <c r="M238" s="6" t="str">
        <f t="shared" si="2"/>
        <v>No</v>
      </c>
      <c r="N238" t="str">
        <f t="shared" si="6"/>
        <v>F</v>
      </c>
    </row>
    <row r="239" customHeight="1" spans="1:14">
      <c r="A239" s="17">
        <v>238</v>
      </c>
      <c r="B239" s="17" t="s">
        <v>252</v>
      </c>
      <c r="C239" s="17">
        <v>12</v>
      </c>
      <c r="D239" s="17" t="s">
        <v>15</v>
      </c>
      <c r="E239" s="18" t="str">
        <f>VLOOKUP(A239,'Class Information'!$A$2:$B$501,2,FALSE)</f>
        <v>10th</v>
      </c>
      <c r="F239" s="18">
        <f>VLOOKUP(A239,marksheet!$A$1:$F$501,2,FALSE)</f>
        <v>83</v>
      </c>
      <c r="G239" s="18">
        <f>VLOOKUP(A239,marksheet!$A$1:$F$501,3,FALSE)</f>
        <v>86</v>
      </c>
      <c r="H239" s="19">
        <f t="array" ref="H239">INDEX(marksheet!$D:$D,MATCH(A239,marksheet!$A:$A,0))</f>
        <v>98</v>
      </c>
      <c r="I239" s="19">
        <f>VLOOKUP(A239,marksheet!$A$1:$F$501,5,FALSE)</f>
        <v>85</v>
      </c>
      <c r="J239" s="18">
        <f>VLOOKUP(A239,marksheet!$A$1:$F$501,6,FALSE)</f>
        <v>66</v>
      </c>
      <c r="K239" s="6">
        <f t="shared" si="0"/>
        <v>418</v>
      </c>
      <c r="L239" s="6" t="str">
        <f t="shared" si="1"/>
        <v>Pass</v>
      </c>
      <c r="M239" s="6" t="str">
        <f t="shared" si="2"/>
        <v>Yes</v>
      </c>
      <c r="N239" t="str">
        <f t="shared" si="6"/>
        <v>B</v>
      </c>
    </row>
    <row r="240" customHeight="1" spans="1:14">
      <c r="A240" s="17">
        <v>239</v>
      </c>
      <c r="B240" s="17" t="s">
        <v>253</v>
      </c>
      <c r="C240" s="17">
        <v>15</v>
      </c>
      <c r="D240" s="17" t="s">
        <v>15</v>
      </c>
      <c r="E240" s="18" t="str">
        <f>VLOOKUP(A240,'Class Information'!$A$2:$B$501,2,FALSE)</f>
        <v>8th</v>
      </c>
      <c r="F240" s="18">
        <f>VLOOKUP(A240,marksheet!$A$1:$F$501,2,FALSE)</f>
        <v>47</v>
      </c>
      <c r="G240" s="18">
        <f>VLOOKUP(A240,marksheet!$A$1:$F$501,3,FALSE)</f>
        <v>62</v>
      </c>
      <c r="H240" s="19">
        <f t="array" ref="H240">INDEX(marksheet!$D:$D,MATCH(A240,marksheet!$A:$A,0))</f>
        <v>87</v>
      </c>
      <c r="I240" s="19">
        <f>VLOOKUP(A240,marksheet!$A$1:$F$501,5,FALSE)</f>
        <v>99</v>
      </c>
      <c r="J240" s="18">
        <f>VLOOKUP(A240,marksheet!$A$1:$F$501,6,FALSE)</f>
        <v>31</v>
      </c>
      <c r="K240" s="6">
        <f t="shared" si="0"/>
        <v>326</v>
      </c>
      <c r="L240" s="6" t="str">
        <f t="shared" si="1"/>
        <v>Pass</v>
      </c>
      <c r="M240" s="6" t="str">
        <f t="shared" si="2"/>
        <v>Yes</v>
      </c>
      <c r="N240" t="str">
        <f t="shared" si="6"/>
        <v>D</v>
      </c>
    </row>
    <row r="241" customHeight="1" spans="1:14">
      <c r="A241" s="17">
        <v>240</v>
      </c>
      <c r="B241" s="17" t="s">
        <v>254</v>
      </c>
      <c r="C241" s="17">
        <v>10</v>
      </c>
      <c r="D241" s="17" t="s">
        <v>15</v>
      </c>
      <c r="E241" s="18" t="str">
        <f>VLOOKUP(A241,'Class Information'!$A$2:$B$501,2,FALSE)</f>
        <v>10th</v>
      </c>
      <c r="F241" s="18">
        <f>VLOOKUP(A241,marksheet!$A$1:$F$501,2,FALSE)</f>
        <v>47</v>
      </c>
      <c r="G241" s="18">
        <f>VLOOKUP(A241,marksheet!$A$1:$F$501,3,FALSE)</f>
        <v>30</v>
      </c>
      <c r="H241" s="19">
        <f t="array" ref="H241">INDEX(marksheet!$D:$D,MATCH(A241,marksheet!$A:$A,0))</f>
        <v>37</v>
      </c>
      <c r="I241" s="19">
        <f>VLOOKUP(A241,marksheet!$A$1:$F$501,5,FALSE)</f>
        <v>67</v>
      </c>
      <c r="J241" s="18">
        <f>VLOOKUP(A241,marksheet!$A$1:$F$501,6,FALSE)</f>
        <v>76</v>
      </c>
      <c r="K241" s="6">
        <f t="shared" si="0"/>
        <v>257</v>
      </c>
      <c r="L241" s="6" t="str">
        <f t="shared" si="1"/>
        <v>Pass</v>
      </c>
      <c r="M241" s="6" t="str">
        <f t="shared" si="2"/>
        <v>No</v>
      </c>
      <c r="N241" t="str">
        <f t="shared" si="6"/>
        <v>E</v>
      </c>
    </row>
    <row r="242" customHeight="1" spans="1:14">
      <c r="A242" s="17">
        <v>241</v>
      </c>
      <c r="B242" s="17" t="s">
        <v>255</v>
      </c>
      <c r="C242" s="17">
        <v>14</v>
      </c>
      <c r="D242" s="17" t="s">
        <v>21</v>
      </c>
      <c r="E242" s="18" t="str">
        <f>VLOOKUP(A242,'Class Information'!$A$2:$B$501,2,FALSE)</f>
        <v>8th</v>
      </c>
      <c r="F242" s="18">
        <f>VLOOKUP(A242,marksheet!$A$1:$F$501,2,FALSE)</f>
        <v>74</v>
      </c>
      <c r="G242" s="18">
        <f>VLOOKUP(A242,marksheet!$A$1:$F$501,3,FALSE)</f>
        <v>74</v>
      </c>
      <c r="H242" s="19">
        <f t="array" ref="H242">INDEX(marksheet!$D:$D,MATCH(A242,marksheet!$A:$A,0))</f>
        <v>49</v>
      </c>
      <c r="I242" s="19">
        <f>VLOOKUP(A242,marksheet!$A$1:$F$501,5,FALSE)</f>
        <v>67</v>
      </c>
      <c r="J242" s="18">
        <f>VLOOKUP(A242,marksheet!$A$1:$F$501,6,FALSE)</f>
        <v>65</v>
      </c>
      <c r="K242" s="6">
        <f t="shared" si="0"/>
        <v>329</v>
      </c>
      <c r="L242" s="6" t="str">
        <f t="shared" si="1"/>
        <v>Pass</v>
      </c>
      <c r="M242" s="6" t="str">
        <f t="shared" si="2"/>
        <v>Yes</v>
      </c>
      <c r="N242" t="str">
        <f t="shared" si="6"/>
        <v>D</v>
      </c>
    </row>
    <row r="243" customHeight="1" spans="1:14">
      <c r="A243" s="17">
        <v>242</v>
      </c>
      <c r="B243" s="17" t="s">
        <v>256</v>
      </c>
      <c r="C243" s="17">
        <v>11</v>
      </c>
      <c r="D243" s="17" t="s">
        <v>15</v>
      </c>
      <c r="E243" s="18" t="str">
        <f>VLOOKUP(A243,'Class Information'!$A$2:$B$501,2,FALSE)</f>
        <v>8th</v>
      </c>
      <c r="F243" s="18">
        <f>VLOOKUP(A243,marksheet!$A$1:$F$501,2,FALSE)</f>
        <v>94</v>
      </c>
      <c r="G243" s="18">
        <f>VLOOKUP(A243,marksheet!$A$1:$F$501,3,FALSE)</f>
        <v>40</v>
      </c>
      <c r="H243" s="19">
        <f t="array" ref="H243">INDEX(marksheet!$D:$D,MATCH(A243,marksheet!$A:$A,0))</f>
        <v>65</v>
      </c>
      <c r="I243" s="19">
        <f>VLOOKUP(A243,marksheet!$A$1:$F$501,5,FALSE)</f>
        <v>38</v>
      </c>
      <c r="J243" s="18">
        <f>VLOOKUP(A243,marksheet!$A$1:$F$501,6,FALSE)</f>
        <v>80</v>
      </c>
      <c r="K243" s="6">
        <f t="shared" si="0"/>
        <v>317</v>
      </c>
      <c r="L243" s="6" t="str">
        <f t="shared" si="1"/>
        <v>Pass</v>
      </c>
      <c r="M243" s="6" t="str">
        <f t="shared" si="2"/>
        <v>No</v>
      </c>
      <c r="N243" t="str">
        <f t="shared" si="6"/>
        <v>D</v>
      </c>
    </row>
    <row r="244" customHeight="1" spans="1:14">
      <c r="A244" s="17">
        <v>243</v>
      </c>
      <c r="B244" s="17" t="s">
        <v>257</v>
      </c>
      <c r="C244" s="17">
        <v>14</v>
      </c>
      <c r="D244" s="17" t="s">
        <v>21</v>
      </c>
      <c r="E244" s="18" t="str">
        <f>VLOOKUP(A244,'Class Information'!$A$2:$B$501,2,FALSE)</f>
        <v>8th</v>
      </c>
      <c r="F244" s="18">
        <f>VLOOKUP(A244,marksheet!$A$1:$F$501,2,FALSE)</f>
        <v>86</v>
      </c>
      <c r="G244" s="18">
        <f>VLOOKUP(A244,marksheet!$A$1:$F$501,3,FALSE)</f>
        <v>50</v>
      </c>
      <c r="H244" s="19">
        <f t="array" ref="H244">INDEX(marksheet!$D:$D,MATCH(A244,marksheet!$A:$A,0))</f>
        <v>99</v>
      </c>
      <c r="I244" s="19">
        <f>VLOOKUP(A244,marksheet!$A$1:$F$501,5,FALSE)</f>
        <v>69</v>
      </c>
      <c r="J244" s="18">
        <f>VLOOKUP(A244,marksheet!$A$1:$F$501,6,FALSE)</f>
        <v>72</v>
      </c>
      <c r="K244" s="6">
        <f t="shared" si="0"/>
        <v>376</v>
      </c>
      <c r="L244" s="6" t="str">
        <f t="shared" si="1"/>
        <v>Pass</v>
      </c>
      <c r="M244" s="6" t="str">
        <f t="shared" si="2"/>
        <v>Yes</v>
      </c>
      <c r="N244" t="str">
        <f t="shared" si="6"/>
        <v>C</v>
      </c>
    </row>
    <row r="245" customHeight="1" spans="1:14">
      <c r="A245" s="17">
        <v>244</v>
      </c>
      <c r="B245" s="17" t="s">
        <v>258</v>
      </c>
      <c r="C245" s="17">
        <v>12</v>
      </c>
      <c r="D245" s="17" t="s">
        <v>21</v>
      </c>
      <c r="E245" s="18" t="str">
        <f>VLOOKUP(A245,'Class Information'!$A$2:$B$501,2,FALSE)</f>
        <v>8th</v>
      </c>
      <c r="F245" s="18">
        <f>VLOOKUP(A245,marksheet!$A$1:$F$501,2,FALSE)</f>
        <v>37</v>
      </c>
      <c r="G245" s="18">
        <f>VLOOKUP(A245,marksheet!$A$1:$F$501,3,FALSE)</f>
        <v>34</v>
      </c>
      <c r="H245" s="19">
        <f t="array" ref="H245">INDEX(marksheet!$D:$D,MATCH(A245,marksheet!$A:$A,0))</f>
        <v>60</v>
      </c>
      <c r="I245" s="19">
        <f>VLOOKUP(A245,marksheet!$A$1:$F$501,5,FALSE)</f>
        <v>61</v>
      </c>
      <c r="J245" s="18">
        <f>VLOOKUP(A245,marksheet!$A$1:$F$501,6,FALSE)</f>
        <v>54</v>
      </c>
      <c r="K245" s="6">
        <f t="shared" si="0"/>
        <v>246</v>
      </c>
      <c r="L245" s="6" t="str">
        <f t="shared" si="1"/>
        <v>Pass</v>
      </c>
      <c r="M245" s="6" t="str">
        <f t="shared" si="2"/>
        <v>No</v>
      </c>
      <c r="N245" t="str">
        <f t="shared" si="6"/>
        <v>F</v>
      </c>
    </row>
    <row r="246" customHeight="1" spans="1:14">
      <c r="A246" s="17">
        <v>245</v>
      </c>
      <c r="B246" s="17" t="s">
        <v>259</v>
      </c>
      <c r="C246" s="17">
        <v>12</v>
      </c>
      <c r="D246" s="17" t="s">
        <v>21</v>
      </c>
      <c r="E246" s="18" t="str">
        <f>VLOOKUP(A246,'Class Information'!$A$2:$B$501,2,FALSE)</f>
        <v>9th</v>
      </c>
      <c r="F246" s="18">
        <f>VLOOKUP(A246,marksheet!$A$1:$F$501,2,FALSE)</f>
        <v>66</v>
      </c>
      <c r="G246" s="18">
        <f>VLOOKUP(A246,marksheet!$A$1:$F$501,3,FALSE)</f>
        <v>55</v>
      </c>
      <c r="H246" s="19">
        <f t="array" ref="H246">INDEX(marksheet!$D:$D,MATCH(A246,marksheet!$A:$A,0))</f>
        <v>37</v>
      </c>
      <c r="I246" s="19">
        <f>VLOOKUP(A246,marksheet!$A$1:$F$501,5,FALSE)</f>
        <v>83</v>
      </c>
      <c r="J246" s="18">
        <f>VLOOKUP(A246,marksheet!$A$1:$F$501,6,FALSE)</f>
        <v>90</v>
      </c>
      <c r="K246" s="6">
        <f t="shared" si="0"/>
        <v>331</v>
      </c>
      <c r="L246" s="6" t="str">
        <f t="shared" si="1"/>
        <v>Pass</v>
      </c>
      <c r="M246" s="6" t="str">
        <f t="shared" si="2"/>
        <v>Yes</v>
      </c>
      <c r="N246" t="str">
        <f t="shared" si="6"/>
        <v>D</v>
      </c>
    </row>
    <row r="247" customHeight="1" spans="1:14">
      <c r="A247" s="17">
        <v>246</v>
      </c>
      <c r="B247" s="17" t="s">
        <v>260</v>
      </c>
      <c r="C247" s="17">
        <v>12</v>
      </c>
      <c r="D247" s="17" t="s">
        <v>21</v>
      </c>
      <c r="E247" s="18" t="str">
        <f>VLOOKUP(A247,'Class Information'!$A$2:$B$501,2,FALSE)</f>
        <v>9th</v>
      </c>
      <c r="F247" s="18">
        <f>VLOOKUP(A247,marksheet!$A$1:$F$501,2,FALSE)</f>
        <v>90</v>
      </c>
      <c r="G247" s="18">
        <f>VLOOKUP(A247,marksheet!$A$1:$F$501,3,FALSE)</f>
        <v>81</v>
      </c>
      <c r="H247" s="19">
        <f t="array" ref="H247">INDEX(marksheet!$D:$D,MATCH(A247,marksheet!$A:$A,0))</f>
        <v>81</v>
      </c>
      <c r="I247" s="19">
        <f>VLOOKUP(A247,marksheet!$A$1:$F$501,5,FALSE)</f>
        <v>48</v>
      </c>
      <c r="J247" s="18">
        <f>VLOOKUP(A247,marksheet!$A$1:$F$501,6,FALSE)</f>
        <v>79</v>
      </c>
      <c r="K247" s="6">
        <f t="shared" si="0"/>
        <v>379</v>
      </c>
      <c r="L247" s="6" t="str">
        <f t="shared" si="1"/>
        <v>Pass</v>
      </c>
      <c r="M247" s="6" t="str">
        <f t="shared" si="2"/>
        <v>Yes</v>
      </c>
      <c r="N247" t="str">
        <f t="shared" si="6"/>
        <v>C</v>
      </c>
    </row>
    <row r="248" customHeight="1" spans="1:14">
      <c r="A248" s="17">
        <v>247</v>
      </c>
      <c r="B248" s="17" t="s">
        <v>261</v>
      </c>
      <c r="C248" s="17">
        <v>11</v>
      </c>
      <c r="D248" s="17" t="s">
        <v>15</v>
      </c>
      <c r="E248" s="18" t="str">
        <f>VLOOKUP(A248,'Class Information'!$A$2:$B$501,2,FALSE)</f>
        <v>10th</v>
      </c>
      <c r="F248" s="18">
        <f>VLOOKUP(A248,marksheet!$A$1:$F$501,2,FALSE)</f>
        <v>98</v>
      </c>
      <c r="G248" s="18">
        <f>VLOOKUP(A248,marksheet!$A$1:$F$501,3,FALSE)</f>
        <v>64</v>
      </c>
      <c r="H248" s="19">
        <f t="array" ref="H248">INDEX(marksheet!$D:$D,MATCH(A248,marksheet!$A:$A,0))</f>
        <v>76</v>
      </c>
      <c r="I248" s="19">
        <f>VLOOKUP(A248,marksheet!$A$1:$F$501,5,FALSE)</f>
        <v>31</v>
      </c>
      <c r="J248" s="18">
        <f>VLOOKUP(A248,marksheet!$A$1:$F$501,6,FALSE)</f>
        <v>75</v>
      </c>
      <c r="K248" s="6">
        <f t="shared" si="0"/>
        <v>344</v>
      </c>
      <c r="L248" s="6" t="str">
        <f t="shared" si="1"/>
        <v>Pass</v>
      </c>
      <c r="M248" s="6" t="str">
        <f t="shared" si="2"/>
        <v>Yes</v>
      </c>
      <c r="N248" t="str">
        <f t="shared" si="6"/>
        <v>D</v>
      </c>
    </row>
    <row r="249" customHeight="1" spans="1:14">
      <c r="A249" s="17">
        <v>248</v>
      </c>
      <c r="B249" s="17" t="s">
        <v>262</v>
      </c>
      <c r="C249" s="17">
        <v>14</v>
      </c>
      <c r="D249" s="17" t="s">
        <v>15</v>
      </c>
      <c r="E249" s="18" t="str">
        <f>VLOOKUP(A249,'Class Information'!$A$2:$B$501,2,FALSE)</f>
        <v>10th</v>
      </c>
      <c r="F249" s="18">
        <f>VLOOKUP(A249,marksheet!$A$1:$F$501,2,FALSE)</f>
        <v>38</v>
      </c>
      <c r="G249" s="18">
        <f>VLOOKUP(A249,marksheet!$A$1:$F$501,3,FALSE)</f>
        <v>41</v>
      </c>
      <c r="H249" s="19">
        <f t="array" ref="H249">INDEX(marksheet!$D:$D,MATCH(A249,marksheet!$A:$A,0))</f>
        <v>71</v>
      </c>
      <c r="I249" s="19">
        <f>VLOOKUP(A249,marksheet!$A$1:$F$501,5,FALSE)</f>
        <v>65</v>
      </c>
      <c r="J249" s="18">
        <f>VLOOKUP(A249,marksheet!$A$1:$F$501,6,FALSE)</f>
        <v>74</v>
      </c>
      <c r="K249" s="6">
        <f t="shared" si="0"/>
        <v>289</v>
      </c>
      <c r="L249" s="6" t="str">
        <f t="shared" si="1"/>
        <v>Pass</v>
      </c>
      <c r="M249" s="6" t="str">
        <f t="shared" si="2"/>
        <v>No</v>
      </c>
      <c r="N249" t="str">
        <f t="shared" si="6"/>
        <v>E</v>
      </c>
    </row>
    <row r="250" customHeight="1" spans="1:14">
      <c r="A250" s="17">
        <v>249</v>
      </c>
      <c r="B250" s="17" t="s">
        <v>263</v>
      </c>
      <c r="C250" s="17">
        <v>11</v>
      </c>
      <c r="D250" s="17" t="s">
        <v>15</v>
      </c>
      <c r="E250" s="18" t="str">
        <f>VLOOKUP(A250,'Class Information'!$A$2:$B$501,2,FALSE)</f>
        <v>8th</v>
      </c>
      <c r="F250" s="18">
        <f>VLOOKUP(A250,marksheet!$A$1:$F$501,2,FALSE)</f>
        <v>95</v>
      </c>
      <c r="G250" s="18">
        <f>VLOOKUP(A250,marksheet!$A$1:$F$501,3,FALSE)</f>
        <v>62</v>
      </c>
      <c r="H250" s="19">
        <f t="array" ref="H250">INDEX(marksheet!$D:$D,MATCH(A250,marksheet!$A:$A,0))</f>
        <v>32</v>
      </c>
      <c r="I250" s="19">
        <f>VLOOKUP(A250,marksheet!$A$1:$F$501,5,FALSE)</f>
        <v>58</v>
      </c>
      <c r="J250" s="18">
        <f>VLOOKUP(A250,marksheet!$A$1:$F$501,6,FALSE)</f>
        <v>50</v>
      </c>
      <c r="K250" s="6">
        <f t="shared" si="0"/>
        <v>297</v>
      </c>
      <c r="L250" s="6" t="str">
        <f t="shared" si="1"/>
        <v>Pass</v>
      </c>
      <c r="M250" s="6" t="str">
        <f t="shared" si="2"/>
        <v>Yes</v>
      </c>
      <c r="N250" t="str">
        <f t="shared" si="6"/>
        <v>E</v>
      </c>
    </row>
    <row r="251" customHeight="1" spans="1:14">
      <c r="A251" s="17">
        <v>250</v>
      </c>
      <c r="B251" s="17" t="s">
        <v>264</v>
      </c>
      <c r="C251" s="17">
        <v>10</v>
      </c>
      <c r="D251" s="17" t="s">
        <v>15</v>
      </c>
      <c r="E251" s="18" t="str">
        <f>VLOOKUP(A251,'Class Information'!$A$2:$B$501,2,FALSE)</f>
        <v>10th</v>
      </c>
      <c r="F251" s="18">
        <f>VLOOKUP(A251,marksheet!$A$1:$F$501,2,FALSE)</f>
        <v>44</v>
      </c>
      <c r="G251" s="18">
        <f>VLOOKUP(A251,marksheet!$A$1:$F$501,3,FALSE)</f>
        <v>64</v>
      </c>
      <c r="H251" s="19">
        <f t="array" ref="H251">INDEX(marksheet!$D:$D,MATCH(A251,marksheet!$A:$A,0))</f>
        <v>68</v>
      </c>
      <c r="I251" s="19">
        <f>VLOOKUP(A251,marksheet!$A$1:$F$501,5,FALSE)</f>
        <v>46</v>
      </c>
      <c r="J251" s="18">
        <f>VLOOKUP(A251,marksheet!$A$1:$F$501,6,FALSE)</f>
        <v>89</v>
      </c>
      <c r="K251" s="6">
        <f t="shared" si="0"/>
        <v>311</v>
      </c>
      <c r="L251" s="6" t="str">
        <f t="shared" si="1"/>
        <v>Pass</v>
      </c>
      <c r="M251" s="6" t="str">
        <f t="shared" si="2"/>
        <v>No</v>
      </c>
      <c r="N251" t="str">
        <f t="shared" si="6"/>
        <v>D</v>
      </c>
    </row>
    <row r="252" customHeight="1" spans="1:14">
      <c r="A252" s="17">
        <v>251</v>
      </c>
      <c r="B252" s="17" t="s">
        <v>265</v>
      </c>
      <c r="C252" s="17">
        <v>11</v>
      </c>
      <c r="D252" s="17" t="s">
        <v>15</v>
      </c>
      <c r="E252" s="18" t="str">
        <f>VLOOKUP(A252,'Class Information'!$A$2:$B$501,2,FALSE)</f>
        <v>9th</v>
      </c>
      <c r="F252" s="18">
        <f>VLOOKUP(A252,marksheet!$A$1:$F$501,2,FALSE)</f>
        <v>90</v>
      </c>
      <c r="G252" s="18">
        <f>VLOOKUP(A252,marksheet!$A$1:$F$501,3,FALSE)</f>
        <v>74</v>
      </c>
      <c r="H252" s="19">
        <f t="array" ref="H252">INDEX(marksheet!$D:$D,MATCH(A252,marksheet!$A:$A,0))</f>
        <v>57</v>
      </c>
      <c r="I252" s="19">
        <f>VLOOKUP(A252,marksheet!$A$1:$F$501,5,FALSE)</f>
        <v>79</v>
      </c>
      <c r="J252" s="18">
        <f>VLOOKUP(A252,marksheet!$A$1:$F$501,6,FALSE)</f>
        <v>92</v>
      </c>
      <c r="K252" s="6">
        <f t="shared" si="0"/>
        <v>392</v>
      </c>
      <c r="L252" s="6" t="str">
        <f t="shared" si="1"/>
        <v>Pass</v>
      </c>
      <c r="M252" s="6" t="str">
        <f t="shared" si="2"/>
        <v>Yes</v>
      </c>
      <c r="N252" t="str">
        <f t="shared" si="6"/>
        <v>C</v>
      </c>
    </row>
    <row r="253" customHeight="1" spans="1:14">
      <c r="A253" s="17">
        <v>252</v>
      </c>
      <c r="B253" s="17" t="s">
        <v>266</v>
      </c>
      <c r="C253" s="17">
        <v>13</v>
      </c>
      <c r="D253" s="17" t="s">
        <v>21</v>
      </c>
      <c r="E253" s="18" t="str">
        <f>VLOOKUP(A253,'Class Information'!$A$2:$B$501,2,FALSE)</f>
        <v>10th</v>
      </c>
      <c r="F253" s="18">
        <f>VLOOKUP(A253,marksheet!$A$1:$F$501,2,FALSE)</f>
        <v>78</v>
      </c>
      <c r="G253" s="18">
        <f>VLOOKUP(A253,marksheet!$A$1:$F$501,3,FALSE)</f>
        <v>61</v>
      </c>
      <c r="H253" s="19">
        <f t="array" ref="H253">INDEX(marksheet!$D:$D,MATCH(A253,marksheet!$A:$A,0))</f>
        <v>60</v>
      </c>
      <c r="I253" s="19">
        <f>VLOOKUP(A253,marksheet!$A$1:$F$501,5,FALSE)</f>
        <v>44</v>
      </c>
      <c r="J253" s="18">
        <f>VLOOKUP(A253,marksheet!$A$1:$F$501,6,FALSE)</f>
        <v>37</v>
      </c>
      <c r="K253" s="6">
        <f t="shared" si="0"/>
        <v>280</v>
      </c>
      <c r="L253" s="6" t="str">
        <f t="shared" si="1"/>
        <v>Pass</v>
      </c>
      <c r="M253" s="6" t="str">
        <f t="shared" si="2"/>
        <v>Yes</v>
      </c>
      <c r="N253" t="str">
        <f t="shared" si="6"/>
        <v>E</v>
      </c>
    </row>
    <row r="254" customHeight="1" spans="1:14">
      <c r="A254" s="17">
        <v>253</v>
      </c>
      <c r="B254" s="17" t="s">
        <v>267</v>
      </c>
      <c r="C254" s="17">
        <v>12</v>
      </c>
      <c r="D254" s="17" t="s">
        <v>15</v>
      </c>
      <c r="E254" s="18" t="str">
        <f>VLOOKUP(A254,'Class Information'!$A$2:$B$501,2,FALSE)</f>
        <v>8th</v>
      </c>
      <c r="F254" s="18">
        <f>VLOOKUP(A254,marksheet!$A$1:$F$501,2,FALSE)</f>
        <v>38</v>
      </c>
      <c r="G254" s="18">
        <f>VLOOKUP(A254,marksheet!$A$1:$F$501,3,FALSE)</f>
        <v>87</v>
      </c>
      <c r="H254" s="19">
        <f t="array" ref="H254">INDEX(marksheet!$D:$D,MATCH(A254,marksheet!$A:$A,0))</f>
        <v>65</v>
      </c>
      <c r="I254" s="19">
        <f>VLOOKUP(A254,marksheet!$A$1:$F$501,5,FALSE)</f>
        <v>55</v>
      </c>
      <c r="J254" s="18">
        <f>VLOOKUP(A254,marksheet!$A$1:$F$501,6,FALSE)</f>
        <v>93</v>
      </c>
      <c r="K254" s="6">
        <f t="shared" si="0"/>
        <v>338</v>
      </c>
      <c r="L254" s="6" t="str">
        <f t="shared" si="1"/>
        <v>Pass</v>
      </c>
      <c r="M254" s="6" t="str">
        <f t="shared" si="2"/>
        <v>No</v>
      </c>
      <c r="N254" t="str">
        <f t="shared" si="6"/>
        <v>D</v>
      </c>
    </row>
    <row r="255" customHeight="1" spans="1:14">
      <c r="A255" s="17">
        <v>254</v>
      </c>
      <c r="B255" s="17" t="s">
        <v>268</v>
      </c>
      <c r="C255" s="17">
        <v>16</v>
      </c>
      <c r="D255" s="17" t="s">
        <v>15</v>
      </c>
      <c r="E255" s="18" t="str">
        <f>VLOOKUP(A255,'Class Information'!$A$2:$B$501,2,FALSE)</f>
        <v>8th</v>
      </c>
      <c r="F255" s="18">
        <f>VLOOKUP(A255,marksheet!$A$1:$F$501,2,FALSE)</f>
        <v>56</v>
      </c>
      <c r="G255" s="18">
        <f>VLOOKUP(A255,marksheet!$A$1:$F$501,3,FALSE)</f>
        <v>87</v>
      </c>
      <c r="H255" s="19">
        <f t="array" ref="H255">INDEX(marksheet!$D:$D,MATCH(A255,marksheet!$A:$A,0))</f>
        <v>63</v>
      </c>
      <c r="I255" s="19">
        <f>VLOOKUP(A255,marksheet!$A$1:$F$501,5,FALSE)</f>
        <v>32</v>
      </c>
      <c r="J255" s="18">
        <f>VLOOKUP(A255,marksheet!$A$1:$F$501,6,FALSE)</f>
        <v>59</v>
      </c>
      <c r="K255" s="6">
        <f t="shared" si="0"/>
        <v>297</v>
      </c>
      <c r="L255" s="6" t="str">
        <f t="shared" si="1"/>
        <v>Pass</v>
      </c>
      <c r="M255" s="6" t="str">
        <f t="shared" si="2"/>
        <v>Yes</v>
      </c>
      <c r="N255" t="str">
        <f t="shared" si="6"/>
        <v>E</v>
      </c>
    </row>
    <row r="256" customHeight="1" spans="1:14">
      <c r="A256" s="17">
        <v>255</v>
      </c>
      <c r="B256" s="17" t="s">
        <v>269</v>
      </c>
      <c r="C256" s="17">
        <v>15</v>
      </c>
      <c r="D256" s="17" t="s">
        <v>21</v>
      </c>
      <c r="E256" s="18" t="str">
        <f>VLOOKUP(A256,'Class Information'!$A$2:$B$501,2,FALSE)</f>
        <v>10th</v>
      </c>
      <c r="F256" s="18">
        <f>VLOOKUP(A256,marksheet!$A$1:$F$501,2,FALSE)</f>
        <v>83</v>
      </c>
      <c r="G256" s="18">
        <f>VLOOKUP(A256,marksheet!$A$1:$F$501,3,FALSE)</f>
        <v>43</v>
      </c>
      <c r="H256" s="19">
        <f t="array" ref="H256">INDEX(marksheet!$D:$D,MATCH(A256,marksheet!$A:$A,0))</f>
        <v>39</v>
      </c>
      <c r="I256" s="19">
        <f>VLOOKUP(A256,marksheet!$A$1:$F$501,5,FALSE)</f>
        <v>58</v>
      </c>
      <c r="J256" s="18">
        <f>VLOOKUP(A256,marksheet!$A$1:$F$501,6,FALSE)</f>
        <v>91</v>
      </c>
      <c r="K256" s="6">
        <f t="shared" si="0"/>
        <v>314</v>
      </c>
      <c r="L256" s="6" t="str">
        <f t="shared" si="1"/>
        <v>Pass</v>
      </c>
      <c r="M256" s="6" t="str">
        <f t="shared" si="2"/>
        <v>No</v>
      </c>
      <c r="N256" t="str">
        <f t="shared" si="6"/>
        <v>D</v>
      </c>
    </row>
    <row r="257" customHeight="1" spans="1:14">
      <c r="A257" s="17">
        <v>256</v>
      </c>
      <c r="B257" s="17" t="s">
        <v>270</v>
      </c>
      <c r="C257" s="17">
        <v>16</v>
      </c>
      <c r="D257" s="17" t="s">
        <v>15</v>
      </c>
      <c r="E257" s="18" t="str">
        <f>VLOOKUP(A257,'Class Information'!$A$2:$B$501,2,FALSE)</f>
        <v>9th</v>
      </c>
      <c r="F257" s="18">
        <f>VLOOKUP(A257,marksheet!$A$1:$F$501,2,FALSE)</f>
        <v>41</v>
      </c>
      <c r="G257" s="18">
        <f>VLOOKUP(A257,marksheet!$A$1:$F$501,3,FALSE)</f>
        <v>71</v>
      </c>
      <c r="H257" s="19">
        <f t="array" ref="H257">INDEX(marksheet!$D:$D,MATCH(A257,marksheet!$A:$A,0))</f>
        <v>36</v>
      </c>
      <c r="I257" s="19">
        <f>VLOOKUP(A257,marksheet!$A$1:$F$501,5,FALSE)</f>
        <v>77</v>
      </c>
      <c r="J257" s="18">
        <f>VLOOKUP(A257,marksheet!$A$1:$F$501,6,FALSE)</f>
        <v>39</v>
      </c>
      <c r="K257" s="6">
        <f t="shared" ref="K257:K501" si="7">SUM(F257:J257)</f>
        <v>264</v>
      </c>
      <c r="L257" s="6" t="str">
        <f t="shared" ref="L257:L501" si="8">IF(K257&gt;=225,"Pass","Fail")</f>
        <v>Pass</v>
      </c>
      <c r="M257" s="6" t="str">
        <f t="shared" ref="M257:M501" si="9">IF(AND(F257&gt;=45,G257&gt;=45),"Yes","No")</f>
        <v>No</v>
      </c>
      <c r="N257" t="str">
        <f t="shared" si="6"/>
        <v>E</v>
      </c>
    </row>
    <row r="258" customHeight="1" spans="1:14">
      <c r="A258" s="17">
        <v>257</v>
      </c>
      <c r="B258" s="17" t="s">
        <v>271</v>
      </c>
      <c r="C258" s="17">
        <v>10</v>
      </c>
      <c r="D258" s="17" t="s">
        <v>15</v>
      </c>
      <c r="E258" s="18" t="str">
        <f>VLOOKUP(A258,'Class Information'!$A$2:$B$501,2,FALSE)</f>
        <v>10th</v>
      </c>
      <c r="F258" s="18">
        <f>VLOOKUP(A258,marksheet!$A$1:$F$501,2,FALSE)</f>
        <v>70</v>
      </c>
      <c r="G258" s="18">
        <f>VLOOKUP(A258,marksheet!$A$1:$F$501,3,FALSE)</f>
        <v>98</v>
      </c>
      <c r="H258" s="19">
        <f t="array" ref="H258">INDEX(marksheet!$D:$D,MATCH(A258,marksheet!$A:$A,0))</f>
        <v>43</v>
      </c>
      <c r="I258" s="19">
        <f>VLOOKUP(A258,marksheet!$A$1:$F$501,5,FALSE)</f>
        <v>97</v>
      </c>
      <c r="J258" s="18">
        <f>VLOOKUP(A258,marksheet!$A$1:$F$501,6,FALSE)</f>
        <v>92</v>
      </c>
      <c r="K258" s="6">
        <f t="shared" si="7"/>
        <v>400</v>
      </c>
      <c r="L258" s="6" t="str">
        <f t="shared" si="8"/>
        <v>Pass</v>
      </c>
      <c r="M258" s="6" t="str">
        <f t="shared" si="9"/>
        <v>Yes</v>
      </c>
      <c r="N258" t="str">
        <f t="shared" si="6"/>
        <v>B</v>
      </c>
    </row>
    <row r="259" customHeight="1" spans="1:14">
      <c r="A259" s="17">
        <v>258</v>
      </c>
      <c r="B259" s="17" t="s">
        <v>272</v>
      </c>
      <c r="C259" s="17">
        <v>10</v>
      </c>
      <c r="D259" s="17" t="s">
        <v>21</v>
      </c>
      <c r="E259" s="18" t="str">
        <f>VLOOKUP(A259,'Class Information'!$A$2:$B$501,2,FALSE)</f>
        <v>8th</v>
      </c>
      <c r="F259" s="18">
        <f>VLOOKUP(A259,marksheet!$A$1:$F$501,2,FALSE)</f>
        <v>56</v>
      </c>
      <c r="G259" s="18">
        <f>VLOOKUP(A259,marksheet!$A$1:$F$501,3,FALSE)</f>
        <v>67</v>
      </c>
      <c r="H259" s="19">
        <f t="array" ref="H259">INDEX(marksheet!$D:$D,MATCH(A259,marksheet!$A:$A,0))</f>
        <v>69</v>
      </c>
      <c r="I259" s="19">
        <f>VLOOKUP(A259,marksheet!$A$1:$F$501,5,FALSE)</f>
        <v>40</v>
      </c>
      <c r="J259" s="18">
        <f>VLOOKUP(A259,marksheet!$A$1:$F$501,6,FALSE)</f>
        <v>55</v>
      </c>
      <c r="K259" s="6">
        <f t="shared" si="7"/>
        <v>287</v>
      </c>
      <c r="L259" s="6" t="str">
        <f t="shared" si="8"/>
        <v>Pass</v>
      </c>
      <c r="M259" s="6" t="str">
        <f t="shared" si="9"/>
        <v>Yes</v>
      </c>
      <c r="N259" t="str">
        <f t="shared" ref="N259:N322" si="10">IF(K259&gt;=450,"A",IF(K259&gt;=400,"B",IF(K259&gt;=350,"C",IF(K259&gt;=300,"D",IF(K259&gt;=250,"E",IF(K259&lt;250,"F"))))))</f>
        <v>E</v>
      </c>
    </row>
    <row r="260" customHeight="1" spans="1:14">
      <c r="A260" s="17">
        <v>259</v>
      </c>
      <c r="B260" s="17" t="s">
        <v>273</v>
      </c>
      <c r="C260" s="17">
        <v>13</v>
      </c>
      <c r="D260" s="17" t="s">
        <v>15</v>
      </c>
      <c r="E260" s="18" t="str">
        <f>VLOOKUP(A260,'Class Information'!$A$2:$B$501,2,FALSE)</f>
        <v>10th</v>
      </c>
      <c r="F260" s="18">
        <f>VLOOKUP(A260,marksheet!$A$1:$F$501,2,FALSE)</f>
        <v>82</v>
      </c>
      <c r="G260" s="18">
        <f>VLOOKUP(A260,marksheet!$A$1:$F$501,3,FALSE)</f>
        <v>73</v>
      </c>
      <c r="H260" s="19">
        <f t="array" ref="H260">INDEX(marksheet!$D:$D,MATCH(A260,marksheet!$A:$A,0))</f>
        <v>67</v>
      </c>
      <c r="I260" s="19">
        <f>VLOOKUP(A260,marksheet!$A$1:$F$501,5,FALSE)</f>
        <v>94</v>
      </c>
      <c r="J260" s="18">
        <f>VLOOKUP(A260,marksheet!$A$1:$F$501,6,FALSE)</f>
        <v>86</v>
      </c>
      <c r="K260" s="6">
        <f t="shared" si="7"/>
        <v>402</v>
      </c>
      <c r="L260" s="6" t="str">
        <f t="shared" si="8"/>
        <v>Pass</v>
      </c>
      <c r="M260" s="6" t="str">
        <f t="shared" si="9"/>
        <v>Yes</v>
      </c>
      <c r="N260" t="str">
        <f t="shared" si="10"/>
        <v>B</v>
      </c>
    </row>
    <row r="261" customHeight="1" spans="1:14">
      <c r="A261" s="17">
        <v>260</v>
      </c>
      <c r="B261" s="17" t="s">
        <v>274</v>
      </c>
      <c r="C261" s="17">
        <v>12</v>
      </c>
      <c r="D261" s="17" t="s">
        <v>21</v>
      </c>
      <c r="E261" s="18" t="str">
        <f>VLOOKUP(A261,'Class Information'!$A$2:$B$501,2,FALSE)</f>
        <v>10th</v>
      </c>
      <c r="F261" s="18">
        <f>VLOOKUP(A261,marksheet!$A$1:$F$501,2,FALSE)</f>
        <v>65</v>
      </c>
      <c r="G261" s="18">
        <f>VLOOKUP(A261,marksheet!$A$1:$F$501,3,FALSE)</f>
        <v>43</v>
      </c>
      <c r="H261" s="19">
        <f t="array" ref="H261">INDEX(marksheet!$D:$D,MATCH(A261,marksheet!$A:$A,0))</f>
        <v>40</v>
      </c>
      <c r="I261" s="19">
        <f>VLOOKUP(A261,marksheet!$A$1:$F$501,5,FALSE)</f>
        <v>34</v>
      </c>
      <c r="J261" s="18">
        <f>VLOOKUP(A261,marksheet!$A$1:$F$501,6,FALSE)</f>
        <v>83</v>
      </c>
      <c r="K261" s="6">
        <f t="shared" si="7"/>
        <v>265</v>
      </c>
      <c r="L261" s="6" t="str">
        <f t="shared" si="8"/>
        <v>Pass</v>
      </c>
      <c r="M261" s="6" t="str">
        <f t="shared" si="9"/>
        <v>No</v>
      </c>
      <c r="N261" t="str">
        <f t="shared" si="10"/>
        <v>E</v>
      </c>
    </row>
    <row r="262" customHeight="1" spans="1:14">
      <c r="A262" s="17">
        <v>261</v>
      </c>
      <c r="B262" s="17" t="s">
        <v>275</v>
      </c>
      <c r="C262" s="17">
        <v>16</v>
      </c>
      <c r="D262" s="17" t="s">
        <v>21</v>
      </c>
      <c r="E262" s="18" t="str">
        <f>VLOOKUP(A262,'Class Information'!$A$2:$B$501,2,FALSE)</f>
        <v>10th</v>
      </c>
      <c r="F262" s="18">
        <f>VLOOKUP(A262,marksheet!$A$1:$F$501,2,FALSE)</f>
        <v>33</v>
      </c>
      <c r="G262" s="18">
        <f>VLOOKUP(A262,marksheet!$A$1:$F$501,3,FALSE)</f>
        <v>76</v>
      </c>
      <c r="H262" s="19">
        <f t="array" ref="H262">INDEX(marksheet!$D:$D,MATCH(A262,marksheet!$A:$A,0))</f>
        <v>77</v>
      </c>
      <c r="I262" s="19">
        <f>VLOOKUP(A262,marksheet!$A$1:$F$501,5,FALSE)</f>
        <v>78</v>
      </c>
      <c r="J262" s="18">
        <f>VLOOKUP(A262,marksheet!$A$1:$F$501,6,FALSE)</f>
        <v>84</v>
      </c>
      <c r="K262" s="6">
        <f t="shared" si="7"/>
        <v>348</v>
      </c>
      <c r="L262" s="6" t="str">
        <f t="shared" si="8"/>
        <v>Pass</v>
      </c>
      <c r="M262" s="6" t="str">
        <f t="shared" si="9"/>
        <v>No</v>
      </c>
      <c r="N262" t="str">
        <f t="shared" si="10"/>
        <v>D</v>
      </c>
    </row>
    <row r="263" customHeight="1" spans="1:14">
      <c r="A263" s="17">
        <v>262</v>
      </c>
      <c r="B263" s="17" t="s">
        <v>276</v>
      </c>
      <c r="C263" s="17">
        <v>15</v>
      </c>
      <c r="D263" s="17" t="s">
        <v>15</v>
      </c>
      <c r="E263" s="18" t="str">
        <f>VLOOKUP(A263,'Class Information'!$A$2:$B$501,2,FALSE)</f>
        <v>8th</v>
      </c>
      <c r="F263" s="18">
        <f>VLOOKUP(A263,marksheet!$A$1:$F$501,2,FALSE)</f>
        <v>52</v>
      </c>
      <c r="G263" s="18">
        <f>VLOOKUP(A263,marksheet!$A$1:$F$501,3,FALSE)</f>
        <v>88</v>
      </c>
      <c r="H263" s="19">
        <f t="array" ref="H263">INDEX(marksheet!$D:$D,MATCH(A263,marksheet!$A:$A,0))</f>
        <v>35</v>
      </c>
      <c r="I263" s="19">
        <f>VLOOKUP(A263,marksheet!$A$1:$F$501,5,FALSE)</f>
        <v>59</v>
      </c>
      <c r="J263" s="18">
        <f>VLOOKUP(A263,marksheet!$A$1:$F$501,6,FALSE)</f>
        <v>98</v>
      </c>
      <c r="K263" s="6">
        <f t="shared" si="7"/>
        <v>332</v>
      </c>
      <c r="L263" s="6" t="str">
        <f t="shared" si="8"/>
        <v>Pass</v>
      </c>
      <c r="M263" s="6" t="str">
        <f t="shared" si="9"/>
        <v>Yes</v>
      </c>
      <c r="N263" t="str">
        <f t="shared" si="10"/>
        <v>D</v>
      </c>
    </row>
    <row r="264" customHeight="1" spans="1:14">
      <c r="A264" s="17">
        <v>263</v>
      </c>
      <c r="B264" s="17" t="s">
        <v>277</v>
      </c>
      <c r="C264" s="17">
        <v>12</v>
      </c>
      <c r="D264" s="17" t="s">
        <v>15</v>
      </c>
      <c r="E264" s="18" t="str">
        <f>VLOOKUP(A264,'Class Information'!$A$2:$B$501,2,FALSE)</f>
        <v>8th</v>
      </c>
      <c r="F264" s="18">
        <f>VLOOKUP(A264,marksheet!$A$1:$F$501,2,FALSE)</f>
        <v>72</v>
      </c>
      <c r="G264" s="18">
        <f>VLOOKUP(A264,marksheet!$A$1:$F$501,3,FALSE)</f>
        <v>42</v>
      </c>
      <c r="H264" s="19">
        <f t="array" ref="H264">INDEX(marksheet!$D:$D,MATCH(A264,marksheet!$A:$A,0))</f>
        <v>89</v>
      </c>
      <c r="I264" s="19">
        <f>VLOOKUP(A264,marksheet!$A$1:$F$501,5,FALSE)</f>
        <v>34</v>
      </c>
      <c r="J264" s="18">
        <f>VLOOKUP(A264,marksheet!$A$1:$F$501,6,FALSE)</f>
        <v>58</v>
      </c>
      <c r="K264" s="6">
        <f t="shared" si="7"/>
        <v>295</v>
      </c>
      <c r="L264" s="6" t="str">
        <f t="shared" si="8"/>
        <v>Pass</v>
      </c>
      <c r="M264" s="6" t="str">
        <f t="shared" si="9"/>
        <v>No</v>
      </c>
      <c r="N264" t="str">
        <f t="shared" si="10"/>
        <v>E</v>
      </c>
    </row>
    <row r="265" customHeight="1" spans="1:14">
      <c r="A265" s="17">
        <v>264</v>
      </c>
      <c r="B265" s="17" t="s">
        <v>278</v>
      </c>
      <c r="C265" s="17">
        <v>15</v>
      </c>
      <c r="D265" s="17" t="s">
        <v>15</v>
      </c>
      <c r="E265" s="18" t="str">
        <f>VLOOKUP(A265,'Class Information'!$A$2:$B$501,2,FALSE)</f>
        <v>8th</v>
      </c>
      <c r="F265" s="18">
        <f>VLOOKUP(A265,marksheet!$A$1:$F$501,2,FALSE)</f>
        <v>73</v>
      </c>
      <c r="G265" s="18">
        <f>VLOOKUP(A265,marksheet!$A$1:$F$501,3,FALSE)</f>
        <v>95</v>
      </c>
      <c r="H265" s="19">
        <f t="array" ref="H265">INDEX(marksheet!$D:$D,MATCH(A265,marksheet!$A:$A,0))</f>
        <v>39</v>
      </c>
      <c r="I265" s="19">
        <f>VLOOKUP(A265,marksheet!$A$1:$F$501,5,FALSE)</f>
        <v>43</v>
      </c>
      <c r="J265" s="18">
        <f>VLOOKUP(A265,marksheet!$A$1:$F$501,6,FALSE)</f>
        <v>52</v>
      </c>
      <c r="K265" s="6">
        <f t="shared" si="7"/>
        <v>302</v>
      </c>
      <c r="L265" s="6" t="str">
        <f t="shared" si="8"/>
        <v>Pass</v>
      </c>
      <c r="M265" s="6" t="str">
        <f t="shared" si="9"/>
        <v>Yes</v>
      </c>
      <c r="N265" t="str">
        <f t="shared" si="10"/>
        <v>D</v>
      </c>
    </row>
    <row r="266" customHeight="1" spans="1:14">
      <c r="A266" s="17">
        <v>265</v>
      </c>
      <c r="B266" s="17" t="s">
        <v>279</v>
      </c>
      <c r="C266" s="17">
        <v>16</v>
      </c>
      <c r="D266" s="17" t="s">
        <v>15</v>
      </c>
      <c r="E266" s="18" t="str">
        <f>VLOOKUP(A266,'Class Information'!$A$2:$B$501,2,FALSE)</f>
        <v>9th</v>
      </c>
      <c r="F266" s="18">
        <f>VLOOKUP(A266,marksheet!$A$1:$F$501,2,FALSE)</f>
        <v>36</v>
      </c>
      <c r="G266" s="18">
        <f>VLOOKUP(A266,marksheet!$A$1:$F$501,3,FALSE)</f>
        <v>42</v>
      </c>
      <c r="H266" s="19">
        <f t="array" ref="H266">INDEX(marksheet!$D:$D,MATCH(A266,marksheet!$A:$A,0))</f>
        <v>97</v>
      </c>
      <c r="I266" s="19">
        <f>VLOOKUP(A266,marksheet!$A$1:$F$501,5,FALSE)</f>
        <v>63</v>
      </c>
      <c r="J266" s="18">
        <f>VLOOKUP(A266,marksheet!$A$1:$F$501,6,FALSE)</f>
        <v>35</v>
      </c>
      <c r="K266" s="6">
        <f t="shared" si="7"/>
        <v>273</v>
      </c>
      <c r="L266" s="6" t="str">
        <f t="shared" si="8"/>
        <v>Pass</v>
      </c>
      <c r="M266" s="6" t="str">
        <f t="shared" si="9"/>
        <v>No</v>
      </c>
      <c r="N266" t="str">
        <f t="shared" si="10"/>
        <v>E</v>
      </c>
    </row>
    <row r="267" customHeight="1" spans="1:14">
      <c r="A267" s="17">
        <v>266</v>
      </c>
      <c r="B267" s="17" t="s">
        <v>280</v>
      </c>
      <c r="C267" s="17">
        <v>15</v>
      </c>
      <c r="D267" s="17" t="s">
        <v>15</v>
      </c>
      <c r="E267" s="18" t="str">
        <f>VLOOKUP(A267,'Class Information'!$A$2:$B$501,2,FALSE)</f>
        <v>8th</v>
      </c>
      <c r="F267" s="18">
        <f>VLOOKUP(A267,marksheet!$A$1:$F$501,2,FALSE)</f>
        <v>93</v>
      </c>
      <c r="G267" s="18">
        <f>VLOOKUP(A267,marksheet!$A$1:$F$501,3,FALSE)</f>
        <v>97</v>
      </c>
      <c r="H267" s="19">
        <f t="array" ref="H267">INDEX(marksheet!$D:$D,MATCH(A267,marksheet!$A:$A,0))</f>
        <v>85</v>
      </c>
      <c r="I267" s="19">
        <f>VLOOKUP(A267,marksheet!$A$1:$F$501,5,FALSE)</f>
        <v>78</v>
      </c>
      <c r="J267" s="18">
        <f>VLOOKUP(A267,marksheet!$A$1:$F$501,6,FALSE)</f>
        <v>61</v>
      </c>
      <c r="K267" s="6">
        <f t="shared" si="7"/>
        <v>414</v>
      </c>
      <c r="L267" s="6" t="str">
        <f t="shared" si="8"/>
        <v>Pass</v>
      </c>
      <c r="M267" s="6" t="str">
        <f t="shared" si="9"/>
        <v>Yes</v>
      </c>
      <c r="N267" t="str">
        <f t="shared" si="10"/>
        <v>B</v>
      </c>
    </row>
    <row r="268" customHeight="1" spans="1:14">
      <c r="A268" s="17">
        <v>267</v>
      </c>
      <c r="B268" s="17" t="s">
        <v>281</v>
      </c>
      <c r="C268" s="17">
        <v>13</v>
      </c>
      <c r="D268" s="17" t="s">
        <v>21</v>
      </c>
      <c r="E268" s="18" t="str">
        <f>VLOOKUP(A268,'Class Information'!$A$2:$B$501,2,FALSE)</f>
        <v>8th</v>
      </c>
      <c r="F268" s="18">
        <f>VLOOKUP(A268,marksheet!$A$1:$F$501,2,FALSE)</f>
        <v>47</v>
      </c>
      <c r="G268" s="18">
        <f>VLOOKUP(A268,marksheet!$A$1:$F$501,3,FALSE)</f>
        <v>91</v>
      </c>
      <c r="H268" s="19">
        <f t="array" ref="H268">INDEX(marksheet!$D:$D,MATCH(A268,marksheet!$A:$A,0))</f>
        <v>79</v>
      </c>
      <c r="I268" s="19">
        <f>VLOOKUP(A268,marksheet!$A$1:$F$501,5,FALSE)</f>
        <v>73</v>
      </c>
      <c r="J268" s="18">
        <f>VLOOKUP(A268,marksheet!$A$1:$F$501,6,FALSE)</f>
        <v>39</v>
      </c>
      <c r="K268" s="6">
        <f t="shared" si="7"/>
        <v>329</v>
      </c>
      <c r="L268" s="6" t="str">
        <f t="shared" si="8"/>
        <v>Pass</v>
      </c>
      <c r="M268" s="6" t="str">
        <f t="shared" si="9"/>
        <v>Yes</v>
      </c>
      <c r="N268" t="str">
        <f t="shared" si="10"/>
        <v>D</v>
      </c>
    </row>
    <row r="269" customHeight="1" spans="1:14">
      <c r="A269" s="17">
        <v>268</v>
      </c>
      <c r="B269" s="17" t="s">
        <v>282</v>
      </c>
      <c r="C269" s="17">
        <v>16</v>
      </c>
      <c r="D269" s="17" t="s">
        <v>15</v>
      </c>
      <c r="E269" s="18" t="str">
        <f>VLOOKUP(A269,'Class Information'!$A$2:$B$501,2,FALSE)</f>
        <v>8th</v>
      </c>
      <c r="F269" s="18">
        <f>VLOOKUP(A269,marksheet!$A$1:$F$501,2,FALSE)</f>
        <v>39</v>
      </c>
      <c r="G269" s="18">
        <f>VLOOKUP(A269,marksheet!$A$1:$F$501,3,FALSE)</f>
        <v>89</v>
      </c>
      <c r="H269" s="19">
        <f t="array" ref="H269">INDEX(marksheet!$D:$D,MATCH(A269,marksheet!$A:$A,0))</f>
        <v>89</v>
      </c>
      <c r="I269" s="19">
        <f>VLOOKUP(A269,marksheet!$A$1:$F$501,5,FALSE)</f>
        <v>52</v>
      </c>
      <c r="J269" s="18">
        <f>VLOOKUP(A269,marksheet!$A$1:$F$501,6,FALSE)</f>
        <v>31</v>
      </c>
      <c r="K269" s="6">
        <f t="shared" si="7"/>
        <v>300</v>
      </c>
      <c r="L269" s="6" t="str">
        <f t="shared" si="8"/>
        <v>Pass</v>
      </c>
      <c r="M269" s="6" t="str">
        <f t="shared" si="9"/>
        <v>No</v>
      </c>
      <c r="N269" t="str">
        <f t="shared" si="10"/>
        <v>D</v>
      </c>
    </row>
    <row r="270" customHeight="1" spans="1:14">
      <c r="A270" s="17">
        <v>269</v>
      </c>
      <c r="B270" s="17" t="s">
        <v>283</v>
      </c>
      <c r="C270" s="17">
        <v>13</v>
      </c>
      <c r="D270" s="17" t="s">
        <v>15</v>
      </c>
      <c r="E270" s="18" t="str">
        <f>VLOOKUP(A270,'Class Information'!$A$2:$B$501,2,FALSE)</f>
        <v>9th</v>
      </c>
      <c r="F270" s="18">
        <f>VLOOKUP(A270,marksheet!$A$1:$F$501,2,FALSE)</f>
        <v>90</v>
      </c>
      <c r="G270" s="18">
        <f>VLOOKUP(A270,marksheet!$A$1:$F$501,3,FALSE)</f>
        <v>99</v>
      </c>
      <c r="H270" s="19">
        <f t="array" ref="H270">INDEX(marksheet!$D:$D,MATCH(A270,marksheet!$A:$A,0))</f>
        <v>31</v>
      </c>
      <c r="I270" s="19">
        <f>VLOOKUP(A270,marksheet!$A$1:$F$501,5,FALSE)</f>
        <v>45</v>
      </c>
      <c r="J270" s="18">
        <f>VLOOKUP(A270,marksheet!$A$1:$F$501,6,FALSE)</f>
        <v>48</v>
      </c>
      <c r="K270" s="6">
        <f t="shared" si="7"/>
        <v>313</v>
      </c>
      <c r="L270" s="6" t="str">
        <f t="shared" si="8"/>
        <v>Pass</v>
      </c>
      <c r="M270" s="6" t="str">
        <f t="shared" si="9"/>
        <v>Yes</v>
      </c>
      <c r="N270" t="str">
        <f t="shared" si="10"/>
        <v>D</v>
      </c>
    </row>
    <row r="271" customHeight="1" spans="1:14">
      <c r="A271" s="17">
        <v>270</v>
      </c>
      <c r="B271" s="17" t="s">
        <v>284</v>
      </c>
      <c r="C271" s="17">
        <v>16</v>
      </c>
      <c r="D271" s="17" t="s">
        <v>15</v>
      </c>
      <c r="E271" s="18" t="str">
        <f>VLOOKUP(A271,'Class Information'!$A$2:$B$501,2,FALSE)</f>
        <v>10th</v>
      </c>
      <c r="F271" s="18">
        <f>VLOOKUP(A271,marksheet!$A$1:$F$501,2,FALSE)</f>
        <v>38</v>
      </c>
      <c r="G271" s="18">
        <f>VLOOKUP(A271,marksheet!$A$1:$F$501,3,FALSE)</f>
        <v>83</v>
      </c>
      <c r="H271" s="19">
        <f t="array" ref="H271">INDEX(marksheet!$D:$D,MATCH(A271,marksheet!$A:$A,0))</f>
        <v>93</v>
      </c>
      <c r="I271" s="19">
        <f>VLOOKUP(A271,marksheet!$A$1:$F$501,5,FALSE)</f>
        <v>87</v>
      </c>
      <c r="J271" s="18">
        <f>VLOOKUP(A271,marksheet!$A$1:$F$501,6,FALSE)</f>
        <v>93</v>
      </c>
      <c r="K271" s="6">
        <f t="shared" si="7"/>
        <v>394</v>
      </c>
      <c r="L271" s="6" t="str">
        <f t="shared" si="8"/>
        <v>Pass</v>
      </c>
      <c r="M271" s="6" t="str">
        <f t="shared" si="9"/>
        <v>No</v>
      </c>
      <c r="N271" t="str">
        <f t="shared" si="10"/>
        <v>C</v>
      </c>
    </row>
    <row r="272" customHeight="1" spans="1:14">
      <c r="A272" s="17">
        <v>271</v>
      </c>
      <c r="B272" s="17" t="s">
        <v>285</v>
      </c>
      <c r="C272" s="17">
        <v>10</v>
      </c>
      <c r="D272" s="17" t="s">
        <v>21</v>
      </c>
      <c r="E272" s="18" t="str">
        <f>VLOOKUP(A272,'Class Information'!$A$2:$B$501,2,FALSE)</f>
        <v>10th</v>
      </c>
      <c r="F272" s="18">
        <f>VLOOKUP(A272,marksheet!$A$1:$F$501,2,FALSE)</f>
        <v>80</v>
      </c>
      <c r="G272" s="18">
        <f>VLOOKUP(A272,marksheet!$A$1:$F$501,3,FALSE)</f>
        <v>97</v>
      </c>
      <c r="H272" s="19">
        <f t="array" ref="H272">INDEX(marksheet!$D:$D,MATCH(A272,marksheet!$A:$A,0))</f>
        <v>58</v>
      </c>
      <c r="I272" s="19">
        <f>VLOOKUP(A272,marksheet!$A$1:$F$501,5,FALSE)</f>
        <v>99</v>
      </c>
      <c r="J272" s="18">
        <f>VLOOKUP(A272,marksheet!$A$1:$F$501,6,FALSE)</f>
        <v>72</v>
      </c>
      <c r="K272" s="6">
        <f t="shared" si="7"/>
        <v>406</v>
      </c>
      <c r="L272" s="6" t="str">
        <f t="shared" si="8"/>
        <v>Pass</v>
      </c>
      <c r="M272" s="6" t="str">
        <f t="shared" si="9"/>
        <v>Yes</v>
      </c>
      <c r="N272" t="str">
        <f t="shared" si="10"/>
        <v>B</v>
      </c>
    </row>
    <row r="273" customHeight="1" spans="1:14">
      <c r="A273" s="17">
        <v>272</v>
      </c>
      <c r="B273" s="17" t="s">
        <v>286</v>
      </c>
      <c r="C273" s="17">
        <v>12</v>
      </c>
      <c r="D273" s="17" t="s">
        <v>15</v>
      </c>
      <c r="E273" s="18" t="str">
        <f>VLOOKUP(A273,'Class Information'!$A$2:$B$501,2,FALSE)</f>
        <v>10th</v>
      </c>
      <c r="F273" s="18">
        <f>VLOOKUP(A273,marksheet!$A$1:$F$501,2,FALSE)</f>
        <v>40</v>
      </c>
      <c r="G273" s="18">
        <f>VLOOKUP(A273,marksheet!$A$1:$F$501,3,FALSE)</f>
        <v>80</v>
      </c>
      <c r="H273" s="19">
        <f t="array" ref="H273">INDEX(marksheet!$D:$D,MATCH(A273,marksheet!$A:$A,0))</f>
        <v>32</v>
      </c>
      <c r="I273" s="19">
        <f>VLOOKUP(A273,marksheet!$A$1:$F$501,5,FALSE)</f>
        <v>90</v>
      </c>
      <c r="J273" s="18">
        <f>VLOOKUP(A273,marksheet!$A$1:$F$501,6,FALSE)</f>
        <v>41</v>
      </c>
      <c r="K273" s="6">
        <f t="shared" si="7"/>
        <v>283</v>
      </c>
      <c r="L273" s="6" t="str">
        <f t="shared" si="8"/>
        <v>Pass</v>
      </c>
      <c r="M273" s="6" t="str">
        <f t="shared" si="9"/>
        <v>No</v>
      </c>
      <c r="N273" t="str">
        <f t="shared" si="10"/>
        <v>E</v>
      </c>
    </row>
    <row r="274" customHeight="1" spans="1:14">
      <c r="A274" s="17">
        <v>273</v>
      </c>
      <c r="B274" s="17" t="s">
        <v>287</v>
      </c>
      <c r="C274" s="17">
        <v>14</v>
      </c>
      <c r="D274" s="17" t="s">
        <v>21</v>
      </c>
      <c r="E274" s="18" t="str">
        <f>VLOOKUP(A274,'Class Information'!$A$2:$B$501,2,FALSE)</f>
        <v>10th</v>
      </c>
      <c r="F274" s="18">
        <f>VLOOKUP(A274,marksheet!$A$1:$F$501,2,FALSE)</f>
        <v>39</v>
      </c>
      <c r="G274" s="18">
        <f>VLOOKUP(A274,marksheet!$A$1:$F$501,3,FALSE)</f>
        <v>97</v>
      </c>
      <c r="H274" s="19">
        <f t="array" ref="H274">INDEX(marksheet!$D:$D,MATCH(A274,marksheet!$A:$A,0))</f>
        <v>61</v>
      </c>
      <c r="I274" s="19">
        <f>VLOOKUP(A274,marksheet!$A$1:$F$501,5,FALSE)</f>
        <v>80</v>
      </c>
      <c r="J274" s="18">
        <f>VLOOKUP(A274,marksheet!$A$1:$F$501,6,FALSE)</f>
        <v>34</v>
      </c>
      <c r="K274" s="6">
        <f t="shared" si="7"/>
        <v>311</v>
      </c>
      <c r="L274" s="6" t="str">
        <f t="shared" si="8"/>
        <v>Pass</v>
      </c>
      <c r="M274" s="6" t="str">
        <f t="shared" si="9"/>
        <v>No</v>
      </c>
      <c r="N274" t="str">
        <f t="shared" si="10"/>
        <v>D</v>
      </c>
    </row>
    <row r="275" customHeight="1" spans="1:14">
      <c r="A275" s="17">
        <v>274</v>
      </c>
      <c r="B275" s="17" t="s">
        <v>288</v>
      </c>
      <c r="C275" s="17">
        <v>14</v>
      </c>
      <c r="D275" s="17" t="s">
        <v>15</v>
      </c>
      <c r="E275" s="18" t="str">
        <f>VLOOKUP(A275,'Class Information'!$A$2:$B$501,2,FALSE)</f>
        <v>9th</v>
      </c>
      <c r="F275" s="18">
        <f>VLOOKUP(A275,marksheet!$A$1:$F$501,2,FALSE)</f>
        <v>43</v>
      </c>
      <c r="G275" s="18">
        <f>VLOOKUP(A275,marksheet!$A$1:$F$501,3,FALSE)</f>
        <v>83</v>
      </c>
      <c r="H275" s="19">
        <f t="array" ref="H275">INDEX(marksheet!$D:$D,MATCH(A275,marksheet!$A:$A,0))</f>
        <v>30</v>
      </c>
      <c r="I275" s="19">
        <f>VLOOKUP(A275,marksheet!$A$1:$F$501,5,FALSE)</f>
        <v>81</v>
      </c>
      <c r="J275" s="18">
        <f>VLOOKUP(A275,marksheet!$A$1:$F$501,6,FALSE)</f>
        <v>84</v>
      </c>
      <c r="K275" s="6">
        <f t="shared" si="7"/>
        <v>321</v>
      </c>
      <c r="L275" s="6" t="str">
        <f t="shared" si="8"/>
        <v>Pass</v>
      </c>
      <c r="M275" s="6" t="str">
        <f t="shared" si="9"/>
        <v>No</v>
      </c>
      <c r="N275" t="str">
        <f t="shared" si="10"/>
        <v>D</v>
      </c>
    </row>
    <row r="276" customHeight="1" spans="1:14">
      <c r="A276" s="17">
        <v>275</v>
      </c>
      <c r="B276" s="17" t="s">
        <v>289</v>
      </c>
      <c r="C276" s="17">
        <v>10</v>
      </c>
      <c r="D276" s="17" t="s">
        <v>15</v>
      </c>
      <c r="E276" s="18" t="str">
        <f>VLOOKUP(A276,'Class Information'!$A$2:$B$501,2,FALSE)</f>
        <v>8th</v>
      </c>
      <c r="F276" s="18">
        <f>VLOOKUP(A276,marksheet!$A$1:$F$501,2,FALSE)</f>
        <v>86</v>
      </c>
      <c r="G276" s="18">
        <f>VLOOKUP(A276,marksheet!$A$1:$F$501,3,FALSE)</f>
        <v>85</v>
      </c>
      <c r="H276" s="19">
        <f t="array" ref="H276">INDEX(marksheet!$D:$D,MATCH(A276,marksheet!$A:$A,0))</f>
        <v>66</v>
      </c>
      <c r="I276" s="19">
        <f>VLOOKUP(A276,marksheet!$A$1:$F$501,5,FALSE)</f>
        <v>50</v>
      </c>
      <c r="J276" s="18">
        <f>VLOOKUP(A276,marksheet!$A$1:$F$501,6,FALSE)</f>
        <v>88</v>
      </c>
      <c r="K276" s="6">
        <f t="shared" si="7"/>
        <v>375</v>
      </c>
      <c r="L276" s="6" t="str">
        <f t="shared" si="8"/>
        <v>Pass</v>
      </c>
      <c r="M276" s="6" t="str">
        <f t="shared" si="9"/>
        <v>Yes</v>
      </c>
      <c r="N276" t="str">
        <f t="shared" si="10"/>
        <v>C</v>
      </c>
    </row>
    <row r="277" customHeight="1" spans="1:14">
      <c r="A277" s="17">
        <v>276</v>
      </c>
      <c r="B277" s="17" t="s">
        <v>290</v>
      </c>
      <c r="C277" s="17">
        <v>14</v>
      </c>
      <c r="D277" s="17" t="s">
        <v>15</v>
      </c>
      <c r="E277" s="18" t="str">
        <f>VLOOKUP(A277,'Class Information'!$A$2:$B$501,2,FALSE)</f>
        <v>10th</v>
      </c>
      <c r="F277" s="18">
        <f>VLOOKUP(A277,marksheet!$A$1:$F$501,2,FALSE)</f>
        <v>55</v>
      </c>
      <c r="G277" s="18">
        <f>VLOOKUP(A277,marksheet!$A$1:$F$501,3,FALSE)</f>
        <v>32</v>
      </c>
      <c r="H277" s="19">
        <f t="array" ref="H277">INDEX(marksheet!$D:$D,MATCH(A277,marksheet!$A:$A,0))</f>
        <v>44</v>
      </c>
      <c r="I277" s="19">
        <f>VLOOKUP(A277,marksheet!$A$1:$F$501,5,FALSE)</f>
        <v>34</v>
      </c>
      <c r="J277" s="18">
        <f>VLOOKUP(A277,marksheet!$A$1:$F$501,6,FALSE)</f>
        <v>54</v>
      </c>
      <c r="K277" s="6">
        <f t="shared" si="7"/>
        <v>219</v>
      </c>
      <c r="L277" s="6" t="str">
        <f t="shared" si="8"/>
        <v>Fail</v>
      </c>
      <c r="M277" s="6" t="str">
        <f t="shared" si="9"/>
        <v>No</v>
      </c>
      <c r="N277" t="str">
        <f t="shared" si="10"/>
        <v>F</v>
      </c>
    </row>
    <row r="278" customHeight="1" spans="1:14">
      <c r="A278" s="17">
        <v>277</v>
      </c>
      <c r="B278" s="17" t="s">
        <v>291</v>
      </c>
      <c r="C278" s="17">
        <v>10</v>
      </c>
      <c r="D278" s="17" t="s">
        <v>21</v>
      </c>
      <c r="E278" s="18" t="str">
        <f>VLOOKUP(A278,'Class Information'!$A$2:$B$501,2,FALSE)</f>
        <v>10th</v>
      </c>
      <c r="F278" s="18">
        <f>VLOOKUP(A278,marksheet!$A$1:$F$501,2,FALSE)</f>
        <v>58</v>
      </c>
      <c r="G278" s="18">
        <f>VLOOKUP(A278,marksheet!$A$1:$F$501,3,FALSE)</f>
        <v>97</v>
      </c>
      <c r="H278" s="19">
        <f t="array" ref="H278">INDEX(marksheet!$D:$D,MATCH(A278,marksheet!$A:$A,0))</f>
        <v>79</v>
      </c>
      <c r="I278" s="19">
        <f>VLOOKUP(A278,marksheet!$A$1:$F$501,5,FALSE)</f>
        <v>89</v>
      </c>
      <c r="J278" s="18">
        <f>VLOOKUP(A278,marksheet!$A$1:$F$501,6,FALSE)</f>
        <v>99</v>
      </c>
      <c r="K278" s="6">
        <f t="shared" si="7"/>
        <v>422</v>
      </c>
      <c r="L278" s="6" t="str">
        <f t="shared" si="8"/>
        <v>Pass</v>
      </c>
      <c r="M278" s="6" t="str">
        <f t="shared" si="9"/>
        <v>Yes</v>
      </c>
      <c r="N278" t="str">
        <f t="shared" si="10"/>
        <v>B</v>
      </c>
    </row>
    <row r="279" customHeight="1" spans="1:14">
      <c r="A279" s="17">
        <v>278</v>
      </c>
      <c r="B279" s="17" t="s">
        <v>292</v>
      </c>
      <c r="C279" s="17">
        <v>16</v>
      </c>
      <c r="D279" s="17" t="s">
        <v>15</v>
      </c>
      <c r="E279" s="18" t="str">
        <f>VLOOKUP(A279,'Class Information'!$A$2:$B$501,2,FALSE)</f>
        <v>9th</v>
      </c>
      <c r="F279" s="18">
        <f>VLOOKUP(A279,marksheet!$A$1:$F$501,2,FALSE)</f>
        <v>30</v>
      </c>
      <c r="G279" s="18">
        <f>VLOOKUP(A279,marksheet!$A$1:$F$501,3,FALSE)</f>
        <v>80</v>
      </c>
      <c r="H279" s="19">
        <f t="array" ref="H279">INDEX(marksheet!$D:$D,MATCH(A279,marksheet!$A:$A,0))</f>
        <v>45</v>
      </c>
      <c r="I279" s="19">
        <f>VLOOKUP(A279,marksheet!$A$1:$F$501,5,FALSE)</f>
        <v>46</v>
      </c>
      <c r="J279" s="18">
        <f>VLOOKUP(A279,marksheet!$A$1:$F$501,6,FALSE)</f>
        <v>82</v>
      </c>
      <c r="K279" s="6">
        <f t="shared" si="7"/>
        <v>283</v>
      </c>
      <c r="L279" s="6" t="str">
        <f t="shared" si="8"/>
        <v>Pass</v>
      </c>
      <c r="M279" s="6" t="str">
        <f t="shared" si="9"/>
        <v>No</v>
      </c>
      <c r="N279" t="str">
        <f t="shared" si="10"/>
        <v>E</v>
      </c>
    </row>
    <row r="280" customHeight="1" spans="1:14">
      <c r="A280" s="17">
        <v>279</v>
      </c>
      <c r="B280" s="17" t="s">
        <v>293</v>
      </c>
      <c r="C280" s="17">
        <v>15</v>
      </c>
      <c r="D280" s="17" t="s">
        <v>15</v>
      </c>
      <c r="E280" s="18" t="str">
        <f>VLOOKUP(A280,'Class Information'!$A$2:$B$501,2,FALSE)</f>
        <v>8th</v>
      </c>
      <c r="F280" s="18">
        <f>VLOOKUP(A280,marksheet!$A$1:$F$501,2,FALSE)</f>
        <v>47</v>
      </c>
      <c r="G280" s="18">
        <f>VLOOKUP(A280,marksheet!$A$1:$F$501,3,FALSE)</f>
        <v>68</v>
      </c>
      <c r="H280" s="19">
        <f t="array" ref="H280">INDEX(marksheet!$D:$D,MATCH(A280,marksheet!$A:$A,0))</f>
        <v>92</v>
      </c>
      <c r="I280" s="19">
        <f>VLOOKUP(A280,marksheet!$A$1:$F$501,5,FALSE)</f>
        <v>50</v>
      </c>
      <c r="J280" s="18">
        <f>VLOOKUP(A280,marksheet!$A$1:$F$501,6,FALSE)</f>
        <v>69</v>
      </c>
      <c r="K280" s="6">
        <f t="shared" si="7"/>
        <v>326</v>
      </c>
      <c r="L280" s="6" t="str">
        <f t="shared" si="8"/>
        <v>Pass</v>
      </c>
      <c r="M280" s="6" t="str">
        <f t="shared" si="9"/>
        <v>Yes</v>
      </c>
      <c r="N280" t="str">
        <f t="shared" si="10"/>
        <v>D</v>
      </c>
    </row>
    <row r="281" customHeight="1" spans="1:14">
      <c r="A281" s="17">
        <v>280</v>
      </c>
      <c r="B281" s="17" t="s">
        <v>294</v>
      </c>
      <c r="C281" s="17">
        <v>12</v>
      </c>
      <c r="D281" s="17" t="s">
        <v>21</v>
      </c>
      <c r="E281" s="18" t="str">
        <f>VLOOKUP(A281,'Class Information'!$A$2:$B$501,2,FALSE)</f>
        <v>10th</v>
      </c>
      <c r="F281" s="18">
        <f>VLOOKUP(A281,marksheet!$A$1:$F$501,2,FALSE)</f>
        <v>56</v>
      </c>
      <c r="G281" s="18">
        <f>VLOOKUP(A281,marksheet!$A$1:$F$501,3,FALSE)</f>
        <v>89</v>
      </c>
      <c r="H281" s="19">
        <f t="array" ref="H281">INDEX(marksheet!$D:$D,MATCH(A281,marksheet!$A:$A,0))</f>
        <v>84</v>
      </c>
      <c r="I281" s="19">
        <f>VLOOKUP(A281,marksheet!$A$1:$F$501,5,FALSE)</f>
        <v>83</v>
      </c>
      <c r="J281" s="18">
        <f>VLOOKUP(A281,marksheet!$A$1:$F$501,6,FALSE)</f>
        <v>85</v>
      </c>
      <c r="K281" s="6">
        <f t="shared" si="7"/>
        <v>397</v>
      </c>
      <c r="L281" s="6" t="str">
        <f t="shared" si="8"/>
        <v>Pass</v>
      </c>
      <c r="M281" s="6" t="str">
        <f t="shared" si="9"/>
        <v>Yes</v>
      </c>
      <c r="N281" t="str">
        <f t="shared" si="10"/>
        <v>C</v>
      </c>
    </row>
    <row r="282" customHeight="1" spans="1:14">
      <c r="A282" s="17">
        <v>281</v>
      </c>
      <c r="B282" s="17" t="s">
        <v>295</v>
      </c>
      <c r="C282" s="17">
        <v>16</v>
      </c>
      <c r="D282" s="17" t="s">
        <v>21</v>
      </c>
      <c r="E282" s="18" t="str">
        <f>VLOOKUP(A282,'Class Information'!$A$2:$B$501,2,FALSE)</f>
        <v>8th</v>
      </c>
      <c r="F282" s="18">
        <f>VLOOKUP(A282,marksheet!$A$1:$F$501,2,FALSE)</f>
        <v>42</v>
      </c>
      <c r="G282" s="18">
        <f>VLOOKUP(A282,marksheet!$A$1:$F$501,3,FALSE)</f>
        <v>50</v>
      </c>
      <c r="H282" s="19">
        <f t="array" ref="H282">INDEX(marksheet!$D:$D,MATCH(A282,marksheet!$A:$A,0))</f>
        <v>54</v>
      </c>
      <c r="I282" s="19">
        <f>VLOOKUP(A282,marksheet!$A$1:$F$501,5,FALSE)</f>
        <v>44</v>
      </c>
      <c r="J282" s="18">
        <f>VLOOKUP(A282,marksheet!$A$1:$F$501,6,FALSE)</f>
        <v>45</v>
      </c>
      <c r="K282" s="6">
        <f t="shared" si="7"/>
        <v>235</v>
      </c>
      <c r="L282" s="6" t="str">
        <f t="shared" si="8"/>
        <v>Pass</v>
      </c>
      <c r="M282" s="6" t="str">
        <f t="shared" si="9"/>
        <v>No</v>
      </c>
      <c r="N282" t="str">
        <f t="shared" si="10"/>
        <v>F</v>
      </c>
    </row>
    <row r="283" customHeight="1" spans="1:14">
      <c r="A283" s="17">
        <v>282</v>
      </c>
      <c r="B283" s="17" t="s">
        <v>296</v>
      </c>
      <c r="C283" s="17">
        <v>16</v>
      </c>
      <c r="D283" s="17" t="s">
        <v>21</v>
      </c>
      <c r="E283" s="18" t="str">
        <f>VLOOKUP(A283,'Class Information'!$A$2:$B$501,2,FALSE)</f>
        <v>8th</v>
      </c>
      <c r="F283" s="18">
        <f>VLOOKUP(A283,marksheet!$A$1:$F$501,2,FALSE)</f>
        <v>30</v>
      </c>
      <c r="G283" s="18">
        <f>VLOOKUP(A283,marksheet!$A$1:$F$501,3,FALSE)</f>
        <v>74</v>
      </c>
      <c r="H283" s="19">
        <f t="array" ref="H283">INDEX(marksheet!$D:$D,MATCH(A283,marksheet!$A:$A,0))</f>
        <v>70</v>
      </c>
      <c r="I283" s="19">
        <f>VLOOKUP(A283,marksheet!$A$1:$F$501,5,FALSE)</f>
        <v>90</v>
      </c>
      <c r="J283" s="18">
        <f>VLOOKUP(A283,marksheet!$A$1:$F$501,6,FALSE)</f>
        <v>35</v>
      </c>
      <c r="K283" s="6">
        <f t="shared" si="7"/>
        <v>299</v>
      </c>
      <c r="L283" s="6" t="str">
        <f t="shared" si="8"/>
        <v>Pass</v>
      </c>
      <c r="M283" s="6" t="str">
        <f t="shared" si="9"/>
        <v>No</v>
      </c>
      <c r="N283" t="str">
        <f t="shared" si="10"/>
        <v>E</v>
      </c>
    </row>
    <row r="284" customHeight="1" spans="1:14">
      <c r="A284" s="17">
        <v>283</v>
      </c>
      <c r="B284" s="17" t="s">
        <v>297</v>
      </c>
      <c r="C284" s="17">
        <v>10</v>
      </c>
      <c r="D284" s="17" t="s">
        <v>21</v>
      </c>
      <c r="E284" s="18" t="str">
        <f>VLOOKUP(A284,'Class Information'!$A$2:$B$501,2,FALSE)</f>
        <v>9th</v>
      </c>
      <c r="F284" s="18">
        <f>VLOOKUP(A284,marksheet!$A$1:$F$501,2,FALSE)</f>
        <v>67</v>
      </c>
      <c r="G284" s="18">
        <f>VLOOKUP(A284,marksheet!$A$1:$F$501,3,FALSE)</f>
        <v>34</v>
      </c>
      <c r="H284" s="19">
        <f t="array" ref="H284">INDEX(marksheet!$D:$D,MATCH(A284,marksheet!$A:$A,0))</f>
        <v>83</v>
      </c>
      <c r="I284" s="19">
        <f>VLOOKUP(A284,marksheet!$A$1:$F$501,5,FALSE)</f>
        <v>69</v>
      </c>
      <c r="J284" s="18">
        <f>VLOOKUP(A284,marksheet!$A$1:$F$501,6,FALSE)</f>
        <v>53</v>
      </c>
      <c r="K284" s="6">
        <f t="shared" si="7"/>
        <v>306</v>
      </c>
      <c r="L284" s="6" t="str">
        <f t="shared" si="8"/>
        <v>Pass</v>
      </c>
      <c r="M284" s="6" t="str">
        <f t="shared" si="9"/>
        <v>No</v>
      </c>
      <c r="N284" t="str">
        <f t="shared" si="10"/>
        <v>D</v>
      </c>
    </row>
    <row r="285" customHeight="1" spans="1:14">
      <c r="A285" s="17">
        <v>284</v>
      </c>
      <c r="B285" s="17" t="s">
        <v>298</v>
      </c>
      <c r="C285" s="17">
        <v>15</v>
      </c>
      <c r="D285" s="17" t="s">
        <v>21</v>
      </c>
      <c r="E285" s="18" t="str">
        <f>VLOOKUP(A285,'Class Information'!$A$2:$B$501,2,FALSE)</f>
        <v>8th</v>
      </c>
      <c r="F285" s="18">
        <f>VLOOKUP(A285,marksheet!$A$1:$F$501,2,FALSE)</f>
        <v>43</v>
      </c>
      <c r="G285" s="18">
        <f>VLOOKUP(A285,marksheet!$A$1:$F$501,3,FALSE)</f>
        <v>69</v>
      </c>
      <c r="H285" s="19">
        <f t="array" ref="H285">INDEX(marksheet!$D:$D,MATCH(A285,marksheet!$A:$A,0))</f>
        <v>75</v>
      </c>
      <c r="I285" s="19">
        <f>VLOOKUP(A285,marksheet!$A$1:$F$501,5,FALSE)</f>
        <v>71</v>
      </c>
      <c r="J285" s="18">
        <f>VLOOKUP(A285,marksheet!$A$1:$F$501,6,FALSE)</f>
        <v>64</v>
      </c>
      <c r="K285" s="6">
        <f t="shared" si="7"/>
        <v>322</v>
      </c>
      <c r="L285" s="6" t="str">
        <f t="shared" si="8"/>
        <v>Pass</v>
      </c>
      <c r="M285" s="6" t="str">
        <f t="shared" si="9"/>
        <v>No</v>
      </c>
      <c r="N285" t="str">
        <f t="shared" si="10"/>
        <v>D</v>
      </c>
    </row>
    <row r="286" customHeight="1" spans="1:14">
      <c r="A286" s="17">
        <v>285</v>
      </c>
      <c r="B286" s="17" t="s">
        <v>299</v>
      </c>
      <c r="C286" s="17">
        <v>11</v>
      </c>
      <c r="D286" s="17" t="s">
        <v>21</v>
      </c>
      <c r="E286" s="18" t="str">
        <f>VLOOKUP(A286,'Class Information'!$A$2:$B$501,2,FALSE)</f>
        <v>9th</v>
      </c>
      <c r="F286" s="18">
        <f>VLOOKUP(A286,marksheet!$A$1:$F$501,2,FALSE)</f>
        <v>60</v>
      </c>
      <c r="G286" s="18">
        <f>VLOOKUP(A286,marksheet!$A$1:$F$501,3,FALSE)</f>
        <v>83</v>
      </c>
      <c r="H286" s="19">
        <f t="array" ref="H286">INDEX(marksheet!$D:$D,MATCH(A286,marksheet!$A:$A,0))</f>
        <v>89</v>
      </c>
      <c r="I286" s="19">
        <f>VLOOKUP(A286,marksheet!$A$1:$F$501,5,FALSE)</f>
        <v>74</v>
      </c>
      <c r="J286" s="18">
        <f>VLOOKUP(A286,marksheet!$A$1:$F$501,6,FALSE)</f>
        <v>36</v>
      </c>
      <c r="K286" s="6">
        <f t="shared" si="7"/>
        <v>342</v>
      </c>
      <c r="L286" s="6" t="str">
        <f t="shared" si="8"/>
        <v>Pass</v>
      </c>
      <c r="M286" s="6" t="str">
        <f t="shared" si="9"/>
        <v>Yes</v>
      </c>
      <c r="N286" t="str">
        <f t="shared" si="10"/>
        <v>D</v>
      </c>
    </row>
    <row r="287" customHeight="1" spans="1:14">
      <c r="A287" s="17">
        <v>286</v>
      </c>
      <c r="B287" s="17" t="s">
        <v>300</v>
      </c>
      <c r="C287" s="17">
        <v>15</v>
      </c>
      <c r="D287" s="17" t="s">
        <v>15</v>
      </c>
      <c r="E287" s="18" t="str">
        <f>VLOOKUP(A287,'Class Information'!$A$2:$B$501,2,FALSE)</f>
        <v>9th</v>
      </c>
      <c r="F287" s="18">
        <f>VLOOKUP(A287,marksheet!$A$1:$F$501,2,FALSE)</f>
        <v>37</v>
      </c>
      <c r="G287" s="18">
        <f>VLOOKUP(A287,marksheet!$A$1:$F$501,3,FALSE)</f>
        <v>97</v>
      </c>
      <c r="H287" s="19">
        <f t="array" ref="H287">INDEX(marksheet!$D:$D,MATCH(A287,marksheet!$A:$A,0))</f>
        <v>58</v>
      </c>
      <c r="I287" s="19">
        <f>VLOOKUP(A287,marksheet!$A$1:$F$501,5,FALSE)</f>
        <v>88</v>
      </c>
      <c r="J287" s="18">
        <f>VLOOKUP(A287,marksheet!$A$1:$F$501,6,FALSE)</f>
        <v>81</v>
      </c>
      <c r="K287" s="6">
        <f t="shared" si="7"/>
        <v>361</v>
      </c>
      <c r="L287" s="6" t="str">
        <f t="shared" si="8"/>
        <v>Pass</v>
      </c>
      <c r="M287" s="6" t="str">
        <f t="shared" si="9"/>
        <v>No</v>
      </c>
      <c r="N287" t="str">
        <f t="shared" si="10"/>
        <v>C</v>
      </c>
    </row>
    <row r="288" customHeight="1" spans="1:14">
      <c r="A288" s="17">
        <v>287</v>
      </c>
      <c r="B288" s="17" t="s">
        <v>301</v>
      </c>
      <c r="C288" s="17">
        <v>14</v>
      </c>
      <c r="D288" s="17" t="s">
        <v>15</v>
      </c>
      <c r="E288" s="18" t="str">
        <f>VLOOKUP(A288,'Class Information'!$A$2:$B$501,2,FALSE)</f>
        <v>10th</v>
      </c>
      <c r="F288" s="18">
        <f>VLOOKUP(A288,marksheet!$A$1:$F$501,2,FALSE)</f>
        <v>58</v>
      </c>
      <c r="G288" s="18">
        <f>VLOOKUP(A288,marksheet!$A$1:$F$501,3,FALSE)</f>
        <v>88</v>
      </c>
      <c r="H288" s="19">
        <f t="array" ref="H288">INDEX(marksheet!$D:$D,MATCH(A288,marksheet!$A:$A,0))</f>
        <v>43</v>
      </c>
      <c r="I288" s="19">
        <f>VLOOKUP(A288,marksheet!$A$1:$F$501,5,FALSE)</f>
        <v>85</v>
      </c>
      <c r="J288" s="18">
        <f>VLOOKUP(A288,marksheet!$A$1:$F$501,6,FALSE)</f>
        <v>56</v>
      </c>
      <c r="K288" s="6">
        <f t="shared" si="7"/>
        <v>330</v>
      </c>
      <c r="L288" s="6" t="str">
        <f t="shared" si="8"/>
        <v>Pass</v>
      </c>
      <c r="M288" s="6" t="str">
        <f t="shared" si="9"/>
        <v>Yes</v>
      </c>
      <c r="N288" t="str">
        <f t="shared" si="10"/>
        <v>D</v>
      </c>
    </row>
    <row r="289" customHeight="1" spans="1:14">
      <c r="A289" s="17">
        <v>288</v>
      </c>
      <c r="B289" s="17" t="s">
        <v>302</v>
      </c>
      <c r="C289" s="17">
        <v>16</v>
      </c>
      <c r="D289" s="17" t="s">
        <v>21</v>
      </c>
      <c r="E289" s="18" t="str">
        <f>VLOOKUP(A289,'Class Information'!$A$2:$B$501,2,FALSE)</f>
        <v>9th</v>
      </c>
      <c r="F289" s="18">
        <f>VLOOKUP(A289,marksheet!$A$1:$F$501,2,FALSE)</f>
        <v>91</v>
      </c>
      <c r="G289" s="18">
        <f>VLOOKUP(A289,marksheet!$A$1:$F$501,3,FALSE)</f>
        <v>31</v>
      </c>
      <c r="H289" s="19">
        <f t="array" ref="H289">INDEX(marksheet!$D:$D,MATCH(A289,marksheet!$A:$A,0))</f>
        <v>95</v>
      </c>
      <c r="I289" s="19">
        <f>VLOOKUP(A289,marksheet!$A$1:$F$501,5,FALSE)</f>
        <v>41</v>
      </c>
      <c r="J289" s="18">
        <f>VLOOKUP(A289,marksheet!$A$1:$F$501,6,FALSE)</f>
        <v>94</v>
      </c>
      <c r="K289" s="6">
        <f t="shared" si="7"/>
        <v>352</v>
      </c>
      <c r="L289" s="6" t="str">
        <f t="shared" si="8"/>
        <v>Pass</v>
      </c>
      <c r="M289" s="6" t="str">
        <f t="shared" si="9"/>
        <v>No</v>
      </c>
      <c r="N289" t="str">
        <f t="shared" si="10"/>
        <v>C</v>
      </c>
    </row>
    <row r="290" customHeight="1" spans="1:14">
      <c r="A290" s="17">
        <v>289</v>
      </c>
      <c r="B290" s="17" t="s">
        <v>303</v>
      </c>
      <c r="C290" s="17">
        <v>12</v>
      </c>
      <c r="D290" s="17" t="s">
        <v>21</v>
      </c>
      <c r="E290" s="18" t="str">
        <f>VLOOKUP(A290,'Class Information'!$A$2:$B$501,2,FALSE)</f>
        <v>9th</v>
      </c>
      <c r="F290" s="18">
        <f>VLOOKUP(A290,marksheet!$A$1:$F$501,2,FALSE)</f>
        <v>56</v>
      </c>
      <c r="G290" s="18">
        <f>VLOOKUP(A290,marksheet!$A$1:$F$501,3,FALSE)</f>
        <v>80</v>
      </c>
      <c r="H290" s="19">
        <f t="array" ref="H290">INDEX(marksheet!$D:$D,MATCH(A290,marksheet!$A:$A,0))</f>
        <v>60</v>
      </c>
      <c r="I290" s="19">
        <f>VLOOKUP(A290,marksheet!$A$1:$F$501,5,FALSE)</f>
        <v>75</v>
      </c>
      <c r="J290" s="18">
        <f>VLOOKUP(A290,marksheet!$A$1:$F$501,6,FALSE)</f>
        <v>76</v>
      </c>
      <c r="K290" s="6">
        <f t="shared" si="7"/>
        <v>347</v>
      </c>
      <c r="L290" s="6" t="str">
        <f t="shared" si="8"/>
        <v>Pass</v>
      </c>
      <c r="M290" s="6" t="str">
        <f t="shared" si="9"/>
        <v>Yes</v>
      </c>
      <c r="N290" t="str">
        <f t="shared" si="10"/>
        <v>D</v>
      </c>
    </row>
    <row r="291" customHeight="1" spans="1:14">
      <c r="A291" s="17">
        <v>290</v>
      </c>
      <c r="B291" s="17" t="s">
        <v>304</v>
      </c>
      <c r="C291" s="17">
        <v>14</v>
      </c>
      <c r="D291" s="17" t="s">
        <v>15</v>
      </c>
      <c r="E291" s="18" t="str">
        <f>VLOOKUP(A291,'Class Information'!$A$2:$B$501,2,FALSE)</f>
        <v>10th</v>
      </c>
      <c r="F291" s="18">
        <f>VLOOKUP(A291,marksheet!$A$1:$F$501,2,FALSE)</f>
        <v>64</v>
      </c>
      <c r="G291" s="18">
        <f>VLOOKUP(A291,marksheet!$A$1:$F$501,3,FALSE)</f>
        <v>66</v>
      </c>
      <c r="H291" s="19">
        <f t="array" ref="H291">INDEX(marksheet!$D:$D,MATCH(A291,marksheet!$A:$A,0))</f>
        <v>84</v>
      </c>
      <c r="I291" s="19">
        <f>VLOOKUP(A291,marksheet!$A$1:$F$501,5,FALSE)</f>
        <v>50</v>
      </c>
      <c r="J291" s="18">
        <f>VLOOKUP(A291,marksheet!$A$1:$F$501,6,FALSE)</f>
        <v>96</v>
      </c>
      <c r="K291" s="6">
        <f t="shared" si="7"/>
        <v>360</v>
      </c>
      <c r="L291" s="6" t="str">
        <f t="shared" si="8"/>
        <v>Pass</v>
      </c>
      <c r="M291" s="6" t="str">
        <f t="shared" si="9"/>
        <v>Yes</v>
      </c>
      <c r="N291" t="str">
        <f t="shared" si="10"/>
        <v>C</v>
      </c>
    </row>
    <row r="292" customHeight="1" spans="1:14">
      <c r="A292" s="17">
        <v>291</v>
      </c>
      <c r="B292" s="17" t="s">
        <v>305</v>
      </c>
      <c r="C292" s="17">
        <v>11</v>
      </c>
      <c r="D292" s="17" t="s">
        <v>15</v>
      </c>
      <c r="E292" s="18" t="str">
        <f>VLOOKUP(A292,'Class Information'!$A$2:$B$501,2,FALSE)</f>
        <v>9th</v>
      </c>
      <c r="F292" s="18">
        <f>VLOOKUP(A292,marksheet!$A$1:$F$501,2,FALSE)</f>
        <v>84</v>
      </c>
      <c r="G292" s="18">
        <f>VLOOKUP(A292,marksheet!$A$1:$F$501,3,FALSE)</f>
        <v>35</v>
      </c>
      <c r="H292" s="19">
        <f t="array" ref="H292">INDEX(marksheet!$D:$D,MATCH(A292,marksheet!$A:$A,0))</f>
        <v>99</v>
      </c>
      <c r="I292" s="19">
        <f>VLOOKUP(A292,marksheet!$A$1:$F$501,5,FALSE)</f>
        <v>81</v>
      </c>
      <c r="J292" s="18">
        <f>VLOOKUP(A292,marksheet!$A$1:$F$501,6,FALSE)</f>
        <v>67</v>
      </c>
      <c r="K292" s="6">
        <f t="shared" si="7"/>
        <v>366</v>
      </c>
      <c r="L292" s="6" t="str">
        <f t="shared" si="8"/>
        <v>Pass</v>
      </c>
      <c r="M292" s="6" t="str">
        <f t="shared" si="9"/>
        <v>No</v>
      </c>
      <c r="N292" t="str">
        <f t="shared" si="10"/>
        <v>C</v>
      </c>
    </row>
    <row r="293" customHeight="1" spans="1:14">
      <c r="A293" s="17">
        <v>292</v>
      </c>
      <c r="B293" s="17" t="s">
        <v>306</v>
      </c>
      <c r="C293" s="17">
        <v>11</v>
      </c>
      <c r="D293" s="17" t="s">
        <v>21</v>
      </c>
      <c r="E293" s="18" t="str">
        <f>VLOOKUP(A293,'Class Information'!$A$2:$B$501,2,FALSE)</f>
        <v>10th</v>
      </c>
      <c r="F293" s="18">
        <f>VLOOKUP(A293,marksheet!$A$1:$F$501,2,FALSE)</f>
        <v>43</v>
      </c>
      <c r="G293" s="18">
        <f>VLOOKUP(A293,marksheet!$A$1:$F$501,3,FALSE)</f>
        <v>79</v>
      </c>
      <c r="H293" s="19">
        <f t="array" ref="H293">INDEX(marksheet!$D:$D,MATCH(A293,marksheet!$A:$A,0))</f>
        <v>64</v>
      </c>
      <c r="I293" s="19">
        <f>VLOOKUP(A293,marksheet!$A$1:$F$501,5,FALSE)</f>
        <v>33</v>
      </c>
      <c r="J293" s="18">
        <f>VLOOKUP(A293,marksheet!$A$1:$F$501,6,FALSE)</f>
        <v>52</v>
      </c>
      <c r="K293" s="6">
        <f t="shared" si="7"/>
        <v>271</v>
      </c>
      <c r="L293" s="6" t="str">
        <f t="shared" si="8"/>
        <v>Pass</v>
      </c>
      <c r="M293" s="6" t="str">
        <f t="shared" si="9"/>
        <v>No</v>
      </c>
      <c r="N293" t="str">
        <f t="shared" si="10"/>
        <v>E</v>
      </c>
    </row>
    <row r="294" customHeight="1" spans="1:14">
      <c r="A294" s="17">
        <v>293</v>
      </c>
      <c r="B294" s="17" t="s">
        <v>307</v>
      </c>
      <c r="C294" s="17">
        <v>11</v>
      </c>
      <c r="D294" s="17" t="s">
        <v>15</v>
      </c>
      <c r="E294" s="18" t="str">
        <f>VLOOKUP(A294,'Class Information'!$A$2:$B$501,2,FALSE)</f>
        <v>8th</v>
      </c>
      <c r="F294" s="18">
        <f>VLOOKUP(A294,marksheet!$A$1:$F$501,2,FALSE)</f>
        <v>41</v>
      </c>
      <c r="G294" s="18">
        <f>VLOOKUP(A294,marksheet!$A$1:$F$501,3,FALSE)</f>
        <v>41</v>
      </c>
      <c r="H294" s="19">
        <f t="array" ref="H294">INDEX(marksheet!$D:$D,MATCH(A294,marksheet!$A:$A,0))</f>
        <v>35</v>
      </c>
      <c r="I294" s="19">
        <f>VLOOKUP(A294,marksheet!$A$1:$F$501,5,FALSE)</f>
        <v>95</v>
      </c>
      <c r="J294" s="18">
        <f>VLOOKUP(A294,marksheet!$A$1:$F$501,6,FALSE)</f>
        <v>40</v>
      </c>
      <c r="K294" s="6">
        <f t="shared" si="7"/>
        <v>252</v>
      </c>
      <c r="L294" s="6" t="str">
        <f t="shared" si="8"/>
        <v>Pass</v>
      </c>
      <c r="M294" s="6" t="str">
        <f t="shared" si="9"/>
        <v>No</v>
      </c>
      <c r="N294" t="str">
        <f t="shared" si="10"/>
        <v>E</v>
      </c>
    </row>
    <row r="295" customHeight="1" spans="1:14">
      <c r="A295" s="17">
        <v>294</v>
      </c>
      <c r="B295" s="17" t="s">
        <v>308</v>
      </c>
      <c r="C295" s="17">
        <v>10</v>
      </c>
      <c r="D295" s="17" t="s">
        <v>15</v>
      </c>
      <c r="E295" s="18" t="str">
        <f>VLOOKUP(A295,'Class Information'!$A$2:$B$501,2,FALSE)</f>
        <v>8th</v>
      </c>
      <c r="F295" s="18">
        <f>VLOOKUP(A295,marksheet!$A$1:$F$501,2,FALSE)</f>
        <v>85</v>
      </c>
      <c r="G295" s="18">
        <f>VLOOKUP(A295,marksheet!$A$1:$F$501,3,FALSE)</f>
        <v>99</v>
      </c>
      <c r="H295" s="19">
        <f t="array" ref="H295">INDEX(marksheet!$D:$D,MATCH(A295,marksheet!$A:$A,0))</f>
        <v>43</v>
      </c>
      <c r="I295" s="19">
        <f>VLOOKUP(A295,marksheet!$A$1:$F$501,5,FALSE)</f>
        <v>44</v>
      </c>
      <c r="J295" s="18">
        <f>VLOOKUP(A295,marksheet!$A$1:$F$501,6,FALSE)</f>
        <v>66</v>
      </c>
      <c r="K295" s="6">
        <f t="shared" si="7"/>
        <v>337</v>
      </c>
      <c r="L295" s="6" t="str">
        <f t="shared" si="8"/>
        <v>Pass</v>
      </c>
      <c r="M295" s="6" t="str">
        <f t="shared" si="9"/>
        <v>Yes</v>
      </c>
      <c r="N295" t="str">
        <f t="shared" si="10"/>
        <v>D</v>
      </c>
    </row>
    <row r="296" customHeight="1" spans="1:14">
      <c r="A296" s="17">
        <v>295</v>
      </c>
      <c r="B296" s="17" t="s">
        <v>309</v>
      </c>
      <c r="C296" s="17">
        <v>15</v>
      </c>
      <c r="D296" s="17" t="s">
        <v>15</v>
      </c>
      <c r="E296" s="18" t="str">
        <f>VLOOKUP(A296,'Class Information'!$A$2:$B$501,2,FALSE)</f>
        <v>10th</v>
      </c>
      <c r="F296" s="18">
        <f>VLOOKUP(A296,marksheet!$A$1:$F$501,2,FALSE)</f>
        <v>62</v>
      </c>
      <c r="G296" s="18">
        <f>VLOOKUP(A296,marksheet!$A$1:$F$501,3,FALSE)</f>
        <v>74</v>
      </c>
      <c r="H296" s="19">
        <f t="array" ref="H296">INDEX(marksheet!$D:$D,MATCH(A296,marksheet!$A:$A,0))</f>
        <v>75</v>
      </c>
      <c r="I296" s="19">
        <f>VLOOKUP(A296,marksheet!$A$1:$F$501,5,FALSE)</f>
        <v>54</v>
      </c>
      <c r="J296" s="18">
        <f>VLOOKUP(A296,marksheet!$A$1:$F$501,6,FALSE)</f>
        <v>65</v>
      </c>
      <c r="K296" s="6">
        <f t="shared" si="7"/>
        <v>330</v>
      </c>
      <c r="L296" s="6" t="str">
        <f t="shared" si="8"/>
        <v>Pass</v>
      </c>
      <c r="M296" s="6" t="str">
        <f t="shared" si="9"/>
        <v>Yes</v>
      </c>
      <c r="N296" t="str">
        <f t="shared" si="10"/>
        <v>D</v>
      </c>
    </row>
    <row r="297" customHeight="1" spans="1:14">
      <c r="A297" s="17">
        <v>296</v>
      </c>
      <c r="B297" s="17" t="s">
        <v>310</v>
      </c>
      <c r="C297" s="17">
        <v>11</v>
      </c>
      <c r="D297" s="17" t="s">
        <v>15</v>
      </c>
      <c r="E297" s="18" t="str">
        <f>VLOOKUP(A297,'Class Information'!$A$2:$B$501,2,FALSE)</f>
        <v>9th</v>
      </c>
      <c r="F297" s="18">
        <f>VLOOKUP(A297,marksheet!$A$1:$F$501,2,FALSE)</f>
        <v>95</v>
      </c>
      <c r="G297" s="18">
        <f>VLOOKUP(A297,marksheet!$A$1:$F$501,3,FALSE)</f>
        <v>50</v>
      </c>
      <c r="H297" s="19">
        <f t="array" ref="H297">INDEX(marksheet!$D:$D,MATCH(A297,marksheet!$A:$A,0))</f>
        <v>61</v>
      </c>
      <c r="I297" s="19">
        <f>VLOOKUP(A297,marksheet!$A$1:$F$501,5,FALSE)</f>
        <v>67</v>
      </c>
      <c r="J297" s="18">
        <f>VLOOKUP(A297,marksheet!$A$1:$F$501,6,FALSE)</f>
        <v>87</v>
      </c>
      <c r="K297" s="6">
        <f t="shared" si="7"/>
        <v>360</v>
      </c>
      <c r="L297" s="6" t="str">
        <f t="shared" si="8"/>
        <v>Pass</v>
      </c>
      <c r="M297" s="6" t="str">
        <f t="shared" si="9"/>
        <v>Yes</v>
      </c>
      <c r="N297" t="str">
        <f t="shared" si="10"/>
        <v>C</v>
      </c>
    </row>
    <row r="298" customHeight="1" spans="1:14">
      <c r="A298" s="17">
        <v>297</v>
      </c>
      <c r="B298" s="17" t="s">
        <v>311</v>
      </c>
      <c r="C298" s="17">
        <v>12</v>
      </c>
      <c r="D298" s="17" t="s">
        <v>21</v>
      </c>
      <c r="E298" s="18" t="str">
        <f>VLOOKUP(A298,'Class Information'!$A$2:$B$501,2,FALSE)</f>
        <v>8th</v>
      </c>
      <c r="F298" s="18">
        <f>VLOOKUP(A298,marksheet!$A$1:$F$501,2,FALSE)</f>
        <v>40</v>
      </c>
      <c r="G298" s="18">
        <f>VLOOKUP(A298,marksheet!$A$1:$F$501,3,FALSE)</f>
        <v>47</v>
      </c>
      <c r="H298" s="19">
        <f t="array" ref="H298">INDEX(marksheet!$D:$D,MATCH(A298,marksheet!$A:$A,0))</f>
        <v>42</v>
      </c>
      <c r="I298" s="19">
        <f>VLOOKUP(A298,marksheet!$A$1:$F$501,5,FALSE)</f>
        <v>38</v>
      </c>
      <c r="J298" s="18">
        <f>VLOOKUP(A298,marksheet!$A$1:$F$501,6,FALSE)</f>
        <v>65</v>
      </c>
      <c r="K298" s="6">
        <f t="shared" si="7"/>
        <v>232</v>
      </c>
      <c r="L298" s="6" t="str">
        <f t="shared" si="8"/>
        <v>Pass</v>
      </c>
      <c r="M298" s="6" t="str">
        <f t="shared" si="9"/>
        <v>No</v>
      </c>
      <c r="N298" t="str">
        <f t="shared" si="10"/>
        <v>F</v>
      </c>
    </row>
    <row r="299" customHeight="1" spans="1:14">
      <c r="A299" s="17">
        <v>298</v>
      </c>
      <c r="B299" s="17" t="s">
        <v>312</v>
      </c>
      <c r="C299" s="17">
        <v>10</v>
      </c>
      <c r="D299" s="17" t="s">
        <v>15</v>
      </c>
      <c r="E299" s="18" t="str">
        <f>VLOOKUP(A299,'Class Information'!$A$2:$B$501,2,FALSE)</f>
        <v>8th</v>
      </c>
      <c r="F299" s="18">
        <f>VLOOKUP(A299,marksheet!$A$1:$F$501,2,FALSE)</f>
        <v>55</v>
      </c>
      <c r="G299" s="18">
        <f>VLOOKUP(A299,marksheet!$A$1:$F$501,3,FALSE)</f>
        <v>95</v>
      </c>
      <c r="H299" s="19">
        <f t="array" ref="H299">INDEX(marksheet!$D:$D,MATCH(A299,marksheet!$A:$A,0))</f>
        <v>54</v>
      </c>
      <c r="I299" s="19">
        <f>VLOOKUP(A299,marksheet!$A$1:$F$501,5,FALSE)</f>
        <v>38</v>
      </c>
      <c r="J299" s="18">
        <f>VLOOKUP(A299,marksheet!$A$1:$F$501,6,FALSE)</f>
        <v>53</v>
      </c>
      <c r="K299" s="6">
        <f t="shared" si="7"/>
        <v>295</v>
      </c>
      <c r="L299" s="6" t="str">
        <f t="shared" si="8"/>
        <v>Pass</v>
      </c>
      <c r="M299" s="6" t="str">
        <f t="shared" si="9"/>
        <v>Yes</v>
      </c>
      <c r="N299" t="str">
        <f t="shared" si="10"/>
        <v>E</v>
      </c>
    </row>
    <row r="300" customHeight="1" spans="1:14">
      <c r="A300" s="17">
        <v>299</v>
      </c>
      <c r="B300" s="17" t="s">
        <v>313</v>
      </c>
      <c r="C300" s="17">
        <v>12</v>
      </c>
      <c r="D300" s="17" t="s">
        <v>15</v>
      </c>
      <c r="E300" s="18" t="str">
        <f>VLOOKUP(A300,'Class Information'!$A$2:$B$501,2,FALSE)</f>
        <v>8th</v>
      </c>
      <c r="F300" s="18">
        <f>VLOOKUP(A300,marksheet!$A$1:$F$501,2,FALSE)</f>
        <v>88</v>
      </c>
      <c r="G300" s="18">
        <f>VLOOKUP(A300,marksheet!$A$1:$F$501,3,FALSE)</f>
        <v>42</v>
      </c>
      <c r="H300" s="19">
        <f t="array" ref="H300">INDEX(marksheet!$D:$D,MATCH(A300,marksheet!$A:$A,0))</f>
        <v>76</v>
      </c>
      <c r="I300" s="19">
        <f>VLOOKUP(A300,marksheet!$A$1:$F$501,5,FALSE)</f>
        <v>85</v>
      </c>
      <c r="J300" s="18">
        <f>VLOOKUP(A300,marksheet!$A$1:$F$501,6,FALSE)</f>
        <v>52</v>
      </c>
      <c r="K300" s="6">
        <f t="shared" si="7"/>
        <v>343</v>
      </c>
      <c r="L300" s="6" t="str">
        <f t="shared" si="8"/>
        <v>Pass</v>
      </c>
      <c r="M300" s="6" t="str">
        <f t="shared" si="9"/>
        <v>No</v>
      </c>
      <c r="N300" t="str">
        <f t="shared" si="10"/>
        <v>D</v>
      </c>
    </row>
    <row r="301" customHeight="1" spans="1:14">
      <c r="A301" s="17">
        <v>300</v>
      </c>
      <c r="B301" s="17" t="s">
        <v>314</v>
      </c>
      <c r="C301" s="17">
        <v>10</v>
      </c>
      <c r="D301" s="17" t="s">
        <v>21</v>
      </c>
      <c r="E301" s="18" t="str">
        <f>VLOOKUP(A301,'Class Information'!$A$2:$B$501,2,FALSE)</f>
        <v>8th</v>
      </c>
      <c r="F301" s="18">
        <f>VLOOKUP(A301,marksheet!$A$1:$F$501,2,FALSE)</f>
        <v>30</v>
      </c>
      <c r="G301" s="18">
        <f>VLOOKUP(A301,marksheet!$A$1:$F$501,3,FALSE)</f>
        <v>84</v>
      </c>
      <c r="H301" s="19">
        <f t="array" ref="H301">INDEX(marksheet!$D:$D,MATCH(A301,marksheet!$A:$A,0))</f>
        <v>48</v>
      </c>
      <c r="I301" s="19">
        <f>VLOOKUP(A301,marksheet!$A$1:$F$501,5,FALSE)</f>
        <v>82</v>
      </c>
      <c r="J301" s="18">
        <f>VLOOKUP(A301,marksheet!$A$1:$F$501,6,FALSE)</f>
        <v>53</v>
      </c>
      <c r="K301" s="6">
        <f t="shared" si="7"/>
        <v>297</v>
      </c>
      <c r="L301" s="6" t="str">
        <f t="shared" si="8"/>
        <v>Pass</v>
      </c>
      <c r="M301" s="6" t="str">
        <f t="shared" si="9"/>
        <v>No</v>
      </c>
      <c r="N301" t="str">
        <f t="shared" si="10"/>
        <v>E</v>
      </c>
    </row>
    <row r="302" customHeight="1" spans="1:14">
      <c r="A302" s="17">
        <v>301</v>
      </c>
      <c r="B302" s="17" t="s">
        <v>315</v>
      </c>
      <c r="C302" s="17">
        <v>15</v>
      </c>
      <c r="D302" s="17" t="s">
        <v>15</v>
      </c>
      <c r="E302" s="18" t="str">
        <f>VLOOKUP(A302,'Class Information'!$A$2:$B$501,2,FALSE)</f>
        <v>9th</v>
      </c>
      <c r="F302" s="18">
        <f>VLOOKUP(A302,marksheet!$A$1:$F$501,2,FALSE)</f>
        <v>61</v>
      </c>
      <c r="G302" s="18">
        <f>VLOOKUP(A302,marksheet!$A$1:$F$501,3,FALSE)</f>
        <v>69</v>
      </c>
      <c r="H302" s="19">
        <f t="array" ref="H302">INDEX(marksheet!$D:$D,MATCH(A302,marksheet!$A:$A,0))</f>
        <v>88</v>
      </c>
      <c r="I302" s="19">
        <f>VLOOKUP(A302,marksheet!$A$1:$F$501,5,FALSE)</f>
        <v>40</v>
      </c>
      <c r="J302" s="18">
        <f>VLOOKUP(A302,marksheet!$A$1:$F$501,6,FALSE)</f>
        <v>86</v>
      </c>
      <c r="K302" s="6">
        <f t="shared" si="7"/>
        <v>344</v>
      </c>
      <c r="L302" s="6" t="str">
        <f t="shared" si="8"/>
        <v>Pass</v>
      </c>
      <c r="M302" s="6" t="str">
        <f t="shared" si="9"/>
        <v>Yes</v>
      </c>
      <c r="N302" t="str">
        <f t="shared" si="10"/>
        <v>D</v>
      </c>
    </row>
    <row r="303" customHeight="1" spans="1:14">
      <c r="A303" s="17">
        <v>302</v>
      </c>
      <c r="B303" s="17" t="s">
        <v>316</v>
      </c>
      <c r="C303" s="17">
        <v>14</v>
      </c>
      <c r="D303" s="17" t="s">
        <v>15</v>
      </c>
      <c r="E303" s="18" t="str">
        <f>VLOOKUP(A303,'Class Information'!$A$2:$B$501,2,FALSE)</f>
        <v>10th</v>
      </c>
      <c r="F303" s="18">
        <f>VLOOKUP(A303,marksheet!$A$1:$F$501,2,FALSE)</f>
        <v>39</v>
      </c>
      <c r="G303" s="18">
        <f>VLOOKUP(A303,marksheet!$A$1:$F$501,3,FALSE)</f>
        <v>93</v>
      </c>
      <c r="H303" s="19">
        <f t="array" ref="H303">INDEX(marksheet!$D:$D,MATCH(A303,marksheet!$A:$A,0))</f>
        <v>34</v>
      </c>
      <c r="I303" s="19">
        <f>VLOOKUP(A303,marksheet!$A$1:$F$501,5,FALSE)</f>
        <v>67</v>
      </c>
      <c r="J303" s="18">
        <f>VLOOKUP(A303,marksheet!$A$1:$F$501,6,FALSE)</f>
        <v>42</v>
      </c>
      <c r="K303" s="6">
        <f t="shared" si="7"/>
        <v>275</v>
      </c>
      <c r="L303" s="6" t="str">
        <f t="shared" si="8"/>
        <v>Pass</v>
      </c>
      <c r="M303" s="6" t="str">
        <f t="shared" si="9"/>
        <v>No</v>
      </c>
      <c r="N303" t="str">
        <f t="shared" si="10"/>
        <v>E</v>
      </c>
    </row>
    <row r="304" customHeight="1" spans="1:14">
      <c r="A304" s="17">
        <v>303</v>
      </c>
      <c r="B304" s="17" t="s">
        <v>317</v>
      </c>
      <c r="C304" s="17">
        <v>11</v>
      </c>
      <c r="D304" s="17" t="s">
        <v>15</v>
      </c>
      <c r="E304" s="18" t="str">
        <f>VLOOKUP(A304,'Class Information'!$A$2:$B$501,2,FALSE)</f>
        <v>10th</v>
      </c>
      <c r="F304" s="18">
        <f>VLOOKUP(A304,marksheet!$A$1:$F$501,2,FALSE)</f>
        <v>44</v>
      </c>
      <c r="G304" s="18">
        <f>VLOOKUP(A304,marksheet!$A$1:$F$501,3,FALSE)</f>
        <v>30</v>
      </c>
      <c r="H304" s="19">
        <f t="array" ref="H304">INDEX(marksheet!$D:$D,MATCH(A304,marksheet!$A:$A,0))</f>
        <v>50</v>
      </c>
      <c r="I304" s="19">
        <f>VLOOKUP(A304,marksheet!$A$1:$F$501,5,FALSE)</f>
        <v>61</v>
      </c>
      <c r="J304" s="18">
        <f>VLOOKUP(A304,marksheet!$A$1:$F$501,6,FALSE)</f>
        <v>47</v>
      </c>
      <c r="K304" s="6">
        <f t="shared" si="7"/>
        <v>232</v>
      </c>
      <c r="L304" s="6" t="str">
        <f t="shared" si="8"/>
        <v>Pass</v>
      </c>
      <c r="M304" s="6" t="str">
        <f t="shared" si="9"/>
        <v>No</v>
      </c>
      <c r="N304" t="str">
        <f t="shared" si="10"/>
        <v>F</v>
      </c>
    </row>
    <row r="305" customHeight="1" spans="1:14">
      <c r="A305" s="17">
        <v>304</v>
      </c>
      <c r="B305" s="17" t="s">
        <v>318</v>
      </c>
      <c r="C305" s="17">
        <v>13</v>
      </c>
      <c r="D305" s="17" t="s">
        <v>15</v>
      </c>
      <c r="E305" s="18" t="str">
        <f>VLOOKUP(A305,'Class Information'!$A$2:$B$501,2,FALSE)</f>
        <v>10th</v>
      </c>
      <c r="F305" s="18">
        <f>VLOOKUP(A305,marksheet!$A$1:$F$501,2,FALSE)</f>
        <v>54</v>
      </c>
      <c r="G305" s="18">
        <f>VLOOKUP(A305,marksheet!$A$1:$F$501,3,FALSE)</f>
        <v>38</v>
      </c>
      <c r="H305" s="19">
        <f t="array" ref="H305">INDEX(marksheet!$D:$D,MATCH(A305,marksheet!$A:$A,0))</f>
        <v>65</v>
      </c>
      <c r="I305" s="19">
        <f>VLOOKUP(A305,marksheet!$A$1:$F$501,5,FALSE)</f>
        <v>53</v>
      </c>
      <c r="J305" s="18">
        <f>VLOOKUP(A305,marksheet!$A$1:$F$501,6,FALSE)</f>
        <v>95</v>
      </c>
      <c r="K305" s="6">
        <f t="shared" si="7"/>
        <v>305</v>
      </c>
      <c r="L305" s="6" t="str">
        <f t="shared" si="8"/>
        <v>Pass</v>
      </c>
      <c r="M305" s="6" t="str">
        <f t="shared" si="9"/>
        <v>No</v>
      </c>
      <c r="N305" t="str">
        <f t="shared" si="10"/>
        <v>D</v>
      </c>
    </row>
    <row r="306" customHeight="1" spans="1:14">
      <c r="A306" s="17">
        <v>305</v>
      </c>
      <c r="B306" s="17" t="s">
        <v>319</v>
      </c>
      <c r="C306" s="17">
        <v>16</v>
      </c>
      <c r="D306" s="17" t="s">
        <v>15</v>
      </c>
      <c r="E306" s="18" t="str">
        <f>VLOOKUP(A306,'Class Information'!$A$2:$B$501,2,FALSE)</f>
        <v>10th</v>
      </c>
      <c r="F306" s="18">
        <f>VLOOKUP(A306,marksheet!$A$1:$F$501,2,FALSE)</f>
        <v>56</v>
      </c>
      <c r="G306" s="18">
        <f>VLOOKUP(A306,marksheet!$A$1:$F$501,3,FALSE)</f>
        <v>45</v>
      </c>
      <c r="H306" s="19">
        <f t="array" ref="H306">INDEX(marksheet!$D:$D,MATCH(A306,marksheet!$A:$A,0))</f>
        <v>84</v>
      </c>
      <c r="I306" s="19">
        <f>VLOOKUP(A306,marksheet!$A$1:$F$501,5,FALSE)</f>
        <v>38</v>
      </c>
      <c r="J306" s="18">
        <f>VLOOKUP(A306,marksheet!$A$1:$F$501,6,FALSE)</f>
        <v>42</v>
      </c>
      <c r="K306" s="6">
        <f t="shared" si="7"/>
        <v>265</v>
      </c>
      <c r="L306" s="6" t="str">
        <f t="shared" si="8"/>
        <v>Pass</v>
      </c>
      <c r="M306" s="6" t="str">
        <f t="shared" si="9"/>
        <v>Yes</v>
      </c>
      <c r="N306" t="str">
        <f t="shared" si="10"/>
        <v>E</v>
      </c>
    </row>
    <row r="307" customHeight="1" spans="1:14">
      <c r="A307" s="17">
        <v>306</v>
      </c>
      <c r="B307" s="17" t="s">
        <v>320</v>
      </c>
      <c r="C307" s="17">
        <v>16</v>
      </c>
      <c r="D307" s="17" t="s">
        <v>21</v>
      </c>
      <c r="E307" s="18" t="str">
        <f>VLOOKUP(A307,'Class Information'!$A$2:$B$501,2,FALSE)</f>
        <v>9th</v>
      </c>
      <c r="F307" s="18">
        <f>VLOOKUP(A307,marksheet!$A$1:$F$501,2,FALSE)</f>
        <v>85</v>
      </c>
      <c r="G307" s="18">
        <f>VLOOKUP(A307,marksheet!$A$1:$F$501,3,FALSE)</f>
        <v>74</v>
      </c>
      <c r="H307" s="19">
        <f t="array" ref="H307">INDEX(marksheet!$D:$D,MATCH(A307,marksheet!$A:$A,0))</f>
        <v>80</v>
      </c>
      <c r="I307" s="19">
        <f>VLOOKUP(A307,marksheet!$A$1:$F$501,5,FALSE)</f>
        <v>77</v>
      </c>
      <c r="J307" s="18">
        <f>VLOOKUP(A307,marksheet!$A$1:$F$501,6,FALSE)</f>
        <v>93</v>
      </c>
      <c r="K307" s="6">
        <f t="shared" si="7"/>
        <v>409</v>
      </c>
      <c r="L307" s="6" t="str">
        <f t="shared" si="8"/>
        <v>Pass</v>
      </c>
      <c r="M307" s="6" t="str">
        <f t="shared" si="9"/>
        <v>Yes</v>
      </c>
      <c r="N307" t="str">
        <f t="shared" si="10"/>
        <v>B</v>
      </c>
    </row>
    <row r="308" customHeight="1" spans="1:14">
      <c r="A308" s="17">
        <v>307</v>
      </c>
      <c r="B308" s="17" t="s">
        <v>321</v>
      </c>
      <c r="C308" s="17">
        <v>14</v>
      </c>
      <c r="D308" s="17" t="s">
        <v>15</v>
      </c>
      <c r="E308" s="18" t="str">
        <f>VLOOKUP(A308,'Class Information'!$A$2:$B$501,2,FALSE)</f>
        <v>10th</v>
      </c>
      <c r="F308" s="18">
        <f>VLOOKUP(A308,marksheet!$A$1:$F$501,2,FALSE)</f>
        <v>41</v>
      </c>
      <c r="G308" s="18">
        <f>VLOOKUP(A308,marksheet!$A$1:$F$501,3,FALSE)</f>
        <v>37</v>
      </c>
      <c r="H308" s="19">
        <f t="array" ref="H308">INDEX(marksheet!$D:$D,MATCH(A308,marksheet!$A:$A,0))</f>
        <v>71</v>
      </c>
      <c r="I308" s="19">
        <f>VLOOKUP(A308,marksheet!$A$1:$F$501,5,FALSE)</f>
        <v>45</v>
      </c>
      <c r="J308" s="18">
        <f>VLOOKUP(A308,marksheet!$A$1:$F$501,6,FALSE)</f>
        <v>65</v>
      </c>
      <c r="K308" s="6">
        <f t="shared" si="7"/>
        <v>259</v>
      </c>
      <c r="L308" s="6" t="str">
        <f t="shared" si="8"/>
        <v>Pass</v>
      </c>
      <c r="M308" s="6" t="str">
        <f t="shared" si="9"/>
        <v>No</v>
      </c>
      <c r="N308" t="str">
        <f t="shared" si="10"/>
        <v>E</v>
      </c>
    </row>
    <row r="309" customHeight="1" spans="1:14">
      <c r="A309" s="17">
        <v>308</v>
      </c>
      <c r="B309" s="17" t="s">
        <v>322</v>
      </c>
      <c r="C309" s="17">
        <v>11</v>
      </c>
      <c r="D309" s="17" t="s">
        <v>15</v>
      </c>
      <c r="E309" s="18" t="str">
        <f>VLOOKUP(A309,'Class Information'!$A$2:$B$501,2,FALSE)</f>
        <v>8th</v>
      </c>
      <c r="F309" s="18">
        <f>VLOOKUP(A309,marksheet!$A$1:$F$501,2,FALSE)</f>
        <v>84</v>
      </c>
      <c r="G309" s="18">
        <f>VLOOKUP(A309,marksheet!$A$1:$F$501,3,FALSE)</f>
        <v>30</v>
      </c>
      <c r="H309" s="19">
        <f t="array" ref="H309">INDEX(marksheet!$D:$D,MATCH(A309,marksheet!$A:$A,0))</f>
        <v>60</v>
      </c>
      <c r="I309" s="19">
        <f>VLOOKUP(A309,marksheet!$A$1:$F$501,5,FALSE)</f>
        <v>46</v>
      </c>
      <c r="J309" s="18">
        <f>VLOOKUP(A309,marksheet!$A$1:$F$501,6,FALSE)</f>
        <v>70</v>
      </c>
      <c r="K309" s="6">
        <f t="shared" si="7"/>
        <v>290</v>
      </c>
      <c r="L309" s="6" t="str">
        <f t="shared" si="8"/>
        <v>Pass</v>
      </c>
      <c r="M309" s="6" t="str">
        <f t="shared" si="9"/>
        <v>No</v>
      </c>
      <c r="N309" t="str">
        <f t="shared" si="10"/>
        <v>E</v>
      </c>
    </row>
    <row r="310" customHeight="1" spans="1:14">
      <c r="A310" s="17">
        <v>309</v>
      </c>
      <c r="B310" s="17" t="s">
        <v>323</v>
      </c>
      <c r="C310" s="17">
        <v>11</v>
      </c>
      <c r="D310" s="17" t="s">
        <v>21</v>
      </c>
      <c r="E310" s="18" t="str">
        <f>VLOOKUP(A310,'Class Information'!$A$2:$B$501,2,FALSE)</f>
        <v>8th</v>
      </c>
      <c r="F310" s="18">
        <f>VLOOKUP(A310,marksheet!$A$1:$F$501,2,FALSE)</f>
        <v>63</v>
      </c>
      <c r="G310" s="18">
        <f>VLOOKUP(A310,marksheet!$A$1:$F$501,3,FALSE)</f>
        <v>68</v>
      </c>
      <c r="H310" s="19">
        <f t="array" ref="H310">INDEX(marksheet!$D:$D,MATCH(A310,marksheet!$A:$A,0))</f>
        <v>36</v>
      </c>
      <c r="I310" s="19">
        <f>VLOOKUP(A310,marksheet!$A$1:$F$501,5,FALSE)</f>
        <v>39</v>
      </c>
      <c r="J310" s="18">
        <f>VLOOKUP(A310,marksheet!$A$1:$F$501,6,FALSE)</f>
        <v>37</v>
      </c>
      <c r="K310" s="6">
        <f t="shared" si="7"/>
        <v>243</v>
      </c>
      <c r="L310" s="6" t="str">
        <f t="shared" si="8"/>
        <v>Pass</v>
      </c>
      <c r="M310" s="6" t="str">
        <f t="shared" si="9"/>
        <v>Yes</v>
      </c>
      <c r="N310" t="str">
        <f t="shared" si="10"/>
        <v>F</v>
      </c>
    </row>
    <row r="311" customHeight="1" spans="1:14">
      <c r="A311" s="17">
        <v>310</v>
      </c>
      <c r="B311" s="17" t="s">
        <v>324</v>
      </c>
      <c r="C311" s="17">
        <v>13</v>
      </c>
      <c r="D311" s="17" t="s">
        <v>21</v>
      </c>
      <c r="E311" s="18" t="str">
        <f>VLOOKUP(A311,'Class Information'!$A$2:$B$501,2,FALSE)</f>
        <v>10th</v>
      </c>
      <c r="F311" s="18">
        <f>VLOOKUP(A311,marksheet!$A$1:$F$501,2,FALSE)</f>
        <v>75</v>
      </c>
      <c r="G311" s="18">
        <f>VLOOKUP(A311,marksheet!$A$1:$F$501,3,FALSE)</f>
        <v>70</v>
      </c>
      <c r="H311" s="19">
        <f t="array" ref="H311">INDEX(marksheet!$D:$D,MATCH(A311,marksheet!$A:$A,0))</f>
        <v>63</v>
      </c>
      <c r="I311" s="19">
        <f>VLOOKUP(A311,marksheet!$A$1:$F$501,5,FALSE)</f>
        <v>44</v>
      </c>
      <c r="J311" s="18">
        <f>VLOOKUP(A311,marksheet!$A$1:$F$501,6,FALSE)</f>
        <v>88</v>
      </c>
      <c r="K311" s="6">
        <f t="shared" si="7"/>
        <v>340</v>
      </c>
      <c r="L311" s="6" t="str">
        <f t="shared" si="8"/>
        <v>Pass</v>
      </c>
      <c r="M311" s="6" t="str">
        <f t="shared" si="9"/>
        <v>Yes</v>
      </c>
      <c r="N311" t="str">
        <f t="shared" si="10"/>
        <v>D</v>
      </c>
    </row>
    <row r="312" customHeight="1" spans="1:14">
      <c r="A312" s="17">
        <v>311</v>
      </c>
      <c r="B312" s="17" t="s">
        <v>325</v>
      </c>
      <c r="C312" s="17">
        <v>11</v>
      </c>
      <c r="D312" s="17" t="s">
        <v>15</v>
      </c>
      <c r="E312" s="18" t="str">
        <f>VLOOKUP(A312,'Class Information'!$A$2:$B$501,2,FALSE)</f>
        <v>9th</v>
      </c>
      <c r="F312" s="18">
        <f>VLOOKUP(A312,marksheet!$A$1:$F$501,2,FALSE)</f>
        <v>69</v>
      </c>
      <c r="G312" s="18">
        <f>VLOOKUP(A312,marksheet!$A$1:$F$501,3,FALSE)</f>
        <v>86</v>
      </c>
      <c r="H312" s="19">
        <f t="array" ref="H312">INDEX(marksheet!$D:$D,MATCH(A312,marksheet!$A:$A,0))</f>
        <v>59</v>
      </c>
      <c r="I312" s="19">
        <f>VLOOKUP(A312,marksheet!$A$1:$F$501,5,FALSE)</f>
        <v>43</v>
      </c>
      <c r="J312" s="18">
        <f>VLOOKUP(A312,marksheet!$A$1:$F$501,6,FALSE)</f>
        <v>85</v>
      </c>
      <c r="K312" s="6">
        <f t="shared" si="7"/>
        <v>342</v>
      </c>
      <c r="L312" s="6" t="str">
        <f t="shared" si="8"/>
        <v>Pass</v>
      </c>
      <c r="M312" s="6" t="str">
        <f t="shared" si="9"/>
        <v>Yes</v>
      </c>
      <c r="N312" t="str">
        <f t="shared" si="10"/>
        <v>D</v>
      </c>
    </row>
    <row r="313" customHeight="1" spans="1:14">
      <c r="A313" s="17">
        <v>312</v>
      </c>
      <c r="B313" s="17" t="s">
        <v>326</v>
      </c>
      <c r="C313" s="17">
        <v>15</v>
      </c>
      <c r="D313" s="17" t="s">
        <v>21</v>
      </c>
      <c r="E313" s="18" t="str">
        <f>VLOOKUP(A313,'Class Information'!$A$2:$B$501,2,FALSE)</f>
        <v>10th</v>
      </c>
      <c r="F313" s="18">
        <f>VLOOKUP(A313,marksheet!$A$1:$F$501,2,FALSE)</f>
        <v>36</v>
      </c>
      <c r="G313" s="18">
        <f>VLOOKUP(A313,marksheet!$A$1:$F$501,3,FALSE)</f>
        <v>78</v>
      </c>
      <c r="H313" s="19">
        <f t="array" ref="H313">INDEX(marksheet!$D:$D,MATCH(A313,marksheet!$A:$A,0))</f>
        <v>59</v>
      </c>
      <c r="I313" s="19">
        <f>VLOOKUP(A313,marksheet!$A$1:$F$501,5,FALSE)</f>
        <v>76</v>
      </c>
      <c r="J313" s="18">
        <f>VLOOKUP(A313,marksheet!$A$1:$F$501,6,FALSE)</f>
        <v>94</v>
      </c>
      <c r="K313" s="6">
        <f t="shared" si="7"/>
        <v>343</v>
      </c>
      <c r="L313" s="6" t="str">
        <f t="shared" si="8"/>
        <v>Pass</v>
      </c>
      <c r="M313" s="6" t="str">
        <f t="shared" si="9"/>
        <v>No</v>
      </c>
      <c r="N313" t="str">
        <f t="shared" si="10"/>
        <v>D</v>
      </c>
    </row>
    <row r="314" customHeight="1" spans="1:14">
      <c r="A314" s="17">
        <v>313</v>
      </c>
      <c r="B314" s="17" t="s">
        <v>327</v>
      </c>
      <c r="C314" s="17">
        <v>10</v>
      </c>
      <c r="D314" s="17" t="s">
        <v>15</v>
      </c>
      <c r="E314" s="18" t="str">
        <f>VLOOKUP(A314,'Class Information'!$A$2:$B$501,2,FALSE)</f>
        <v>8th</v>
      </c>
      <c r="F314" s="18">
        <f>VLOOKUP(A314,marksheet!$A$1:$F$501,2,FALSE)</f>
        <v>77</v>
      </c>
      <c r="G314" s="18">
        <f>VLOOKUP(A314,marksheet!$A$1:$F$501,3,FALSE)</f>
        <v>48</v>
      </c>
      <c r="H314" s="19">
        <f t="array" ref="H314">INDEX(marksheet!$D:$D,MATCH(A314,marksheet!$A:$A,0))</f>
        <v>66</v>
      </c>
      <c r="I314" s="19">
        <f>VLOOKUP(A314,marksheet!$A$1:$F$501,5,FALSE)</f>
        <v>59</v>
      </c>
      <c r="J314" s="18">
        <f>VLOOKUP(A314,marksheet!$A$1:$F$501,6,FALSE)</f>
        <v>35</v>
      </c>
      <c r="K314" s="6">
        <f t="shared" si="7"/>
        <v>285</v>
      </c>
      <c r="L314" s="6" t="str">
        <f t="shared" si="8"/>
        <v>Pass</v>
      </c>
      <c r="M314" s="6" t="str">
        <f t="shared" si="9"/>
        <v>Yes</v>
      </c>
      <c r="N314" t="str">
        <f t="shared" si="10"/>
        <v>E</v>
      </c>
    </row>
    <row r="315" customHeight="1" spans="1:14">
      <c r="A315" s="17">
        <v>314</v>
      </c>
      <c r="B315" s="17" t="s">
        <v>328</v>
      </c>
      <c r="C315" s="17">
        <v>15</v>
      </c>
      <c r="D315" s="17" t="s">
        <v>21</v>
      </c>
      <c r="E315" s="18" t="str">
        <f>VLOOKUP(A315,'Class Information'!$A$2:$B$501,2,FALSE)</f>
        <v>9th</v>
      </c>
      <c r="F315" s="18">
        <f>VLOOKUP(A315,marksheet!$A$1:$F$501,2,FALSE)</f>
        <v>92</v>
      </c>
      <c r="G315" s="18">
        <f>VLOOKUP(A315,marksheet!$A$1:$F$501,3,FALSE)</f>
        <v>82</v>
      </c>
      <c r="H315" s="19">
        <f t="array" ref="H315">INDEX(marksheet!$D:$D,MATCH(A315,marksheet!$A:$A,0))</f>
        <v>39</v>
      </c>
      <c r="I315" s="19">
        <f>VLOOKUP(A315,marksheet!$A$1:$F$501,5,FALSE)</f>
        <v>99</v>
      </c>
      <c r="J315" s="18">
        <f>VLOOKUP(A315,marksheet!$A$1:$F$501,6,FALSE)</f>
        <v>35</v>
      </c>
      <c r="K315" s="6">
        <f t="shared" si="7"/>
        <v>347</v>
      </c>
      <c r="L315" s="6" t="str">
        <f t="shared" si="8"/>
        <v>Pass</v>
      </c>
      <c r="M315" s="6" t="str">
        <f t="shared" si="9"/>
        <v>Yes</v>
      </c>
      <c r="N315" t="str">
        <f t="shared" si="10"/>
        <v>D</v>
      </c>
    </row>
    <row r="316" customHeight="1" spans="1:14">
      <c r="A316" s="17">
        <v>315</v>
      </c>
      <c r="B316" s="17" t="s">
        <v>329</v>
      </c>
      <c r="C316" s="17">
        <v>10</v>
      </c>
      <c r="D316" s="17" t="s">
        <v>21</v>
      </c>
      <c r="E316" s="18" t="str">
        <f>VLOOKUP(A316,'Class Information'!$A$2:$B$501,2,FALSE)</f>
        <v>8th</v>
      </c>
      <c r="F316" s="18">
        <f>VLOOKUP(A316,marksheet!$A$1:$F$501,2,FALSE)</f>
        <v>80</v>
      </c>
      <c r="G316" s="18">
        <f>VLOOKUP(A316,marksheet!$A$1:$F$501,3,FALSE)</f>
        <v>40</v>
      </c>
      <c r="H316" s="19">
        <f t="array" ref="H316">INDEX(marksheet!$D:$D,MATCH(A316,marksheet!$A:$A,0))</f>
        <v>94</v>
      </c>
      <c r="I316" s="19">
        <f>VLOOKUP(A316,marksheet!$A$1:$F$501,5,FALSE)</f>
        <v>95</v>
      </c>
      <c r="J316" s="18">
        <f>VLOOKUP(A316,marksheet!$A$1:$F$501,6,FALSE)</f>
        <v>55</v>
      </c>
      <c r="K316" s="6">
        <f t="shared" si="7"/>
        <v>364</v>
      </c>
      <c r="L316" s="6" t="str">
        <f t="shared" si="8"/>
        <v>Pass</v>
      </c>
      <c r="M316" s="6" t="str">
        <f t="shared" si="9"/>
        <v>No</v>
      </c>
      <c r="N316" t="str">
        <f t="shared" si="10"/>
        <v>C</v>
      </c>
    </row>
    <row r="317" customHeight="1" spans="1:14">
      <c r="A317" s="17">
        <v>316</v>
      </c>
      <c r="B317" s="17" t="s">
        <v>330</v>
      </c>
      <c r="C317" s="17">
        <v>13</v>
      </c>
      <c r="D317" s="17" t="s">
        <v>15</v>
      </c>
      <c r="E317" s="18" t="str">
        <f>VLOOKUP(A317,'Class Information'!$A$2:$B$501,2,FALSE)</f>
        <v>10th</v>
      </c>
      <c r="F317" s="18">
        <f>VLOOKUP(A317,marksheet!$A$1:$F$501,2,FALSE)</f>
        <v>97</v>
      </c>
      <c r="G317" s="18">
        <f>VLOOKUP(A317,marksheet!$A$1:$F$501,3,FALSE)</f>
        <v>42</v>
      </c>
      <c r="H317" s="19">
        <f t="array" ref="H317">INDEX(marksheet!$D:$D,MATCH(A317,marksheet!$A:$A,0))</f>
        <v>64</v>
      </c>
      <c r="I317" s="19">
        <f>VLOOKUP(A317,marksheet!$A$1:$F$501,5,FALSE)</f>
        <v>57</v>
      </c>
      <c r="J317" s="18">
        <f>VLOOKUP(A317,marksheet!$A$1:$F$501,6,FALSE)</f>
        <v>56</v>
      </c>
      <c r="K317" s="6">
        <f t="shared" si="7"/>
        <v>316</v>
      </c>
      <c r="L317" s="6" t="str">
        <f t="shared" si="8"/>
        <v>Pass</v>
      </c>
      <c r="M317" s="6" t="str">
        <f t="shared" si="9"/>
        <v>No</v>
      </c>
      <c r="N317" t="str">
        <f t="shared" si="10"/>
        <v>D</v>
      </c>
    </row>
    <row r="318" customHeight="1" spans="1:14">
      <c r="A318" s="17">
        <v>317</v>
      </c>
      <c r="B318" s="17" t="s">
        <v>331</v>
      </c>
      <c r="C318" s="17">
        <v>11</v>
      </c>
      <c r="D318" s="17" t="s">
        <v>21</v>
      </c>
      <c r="E318" s="18" t="str">
        <f>VLOOKUP(A318,'Class Information'!$A$2:$B$501,2,FALSE)</f>
        <v>10th</v>
      </c>
      <c r="F318" s="18">
        <f>VLOOKUP(A318,marksheet!$A$1:$F$501,2,FALSE)</f>
        <v>90</v>
      </c>
      <c r="G318" s="18">
        <f>VLOOKUP(A318,marksheet!$A$1:$F$501,3,FALSE)</f>
        <v>33</v>
      </c>
      <c r="H318" s="19">
        <f t="array" ref="H318">INDEX(marksheet!$D:$D,MATCH(A318,marksheet!$A:$A,0))</f>
        <v>58</v>
      </c>
      <c r="I318" s="19">
        <f>VLOOKUP(A318,marksheet!$A$1:$F$501,5,FALSE)</f>
        <v>90</v>
      </c>
      <c r="J318" s="18">
        <f>VLOOKUP(A318,marksheet!$A$1:$F$501,6,FALSE)</f>
        <v>41</v>
      </c>
      <c r="K318" s="6">
        <f t="shared" si="7"/>
        <v>312</v>
      </c>
      <c r="L318" s="6" t="str">
        <f t="shared" si="8"/>
        <v>Pass</v>
      </c>
      <c r="M318" s="6" t="str">
        <f t="shared" si="9"/>
        <v>No</v>
      </c>
      <c r="N318" t="str">
        <f t="shared" si="10"/>
        <v>D</v>
      </c>
    </row>
    <row r="319" customHeight="1" spans="1:14">
      <c r="A319" s="17">
        <v>318</v>
      </c>
      <c r="B319" s="17" t="s">
        <v>332</v>
      </c>
      <c r="C319" s="17">
        <v>14</v>
      </c>
      <c r="D319" s="17" t="s">
        <v>15</v>
      </c>
      <c r="E319" s="18" t="str">
        <f>VLOOKUP(A319,'Class Information'!$A$2:$B$501,2,FALSE)</f>
        <v>9th</v>
      </c>
      <c r="F319" s="18">
        <f>VLOOKUP(A319,marksheet!$A$1:$F$501,2,FALSE)</f>
        <v>90</v>
      </c>
      <c r="G319" s="18">
        <f>VLOOKUP(A319,marksheet!$A$1:$F$501,3,FALSE)</f>
        <v>57</v>
      </c>
      <c r="H319" s="19">
        <f t="array" ref="H319">INDEX(marksheet!$D:$D,MATCH(A319,marksheet!$A:$A,0))</f>
        <v>34</v>
      </c>
      <c r="I319" s="19">
        <f>VLOOKUP(A319,marksheet!$A$1:$F$501,5,FALSE)</f>
        <v>41</v>
      </c>
      <c r="J319" s="18">
        <f>VLOOKUP(A319,marksheet!$A$1:$F$501,6,FALSE)</f>
        <v>52</v>
      </c>
      <c r="K319" s="6">
        <f t="shared" si="7"/>
        <v>274</v>
      </c>
      <c r="L319" s="6" t="str">
        <f t="shared" si="8"/>
        <v>Pass</v>
      </c>
      <c r="M319" s="6" t="str">
        <f t="shared" si="9"/>
        <v>Yes</v>
      </c>
      <c r="N319" t="str">
        <f t="shared" si="10"/>
        <v>E</v>
      </c>
    </row>
    <row r="320" customHeight="1" spans="1:14">
      <c r="A320" s="17">
        <v>319</v>
      </c>
      <c r="B320" s="17" t="s">
        <v>333</v>
      </c>
      <c r="C320" s="17">
        <v>15</v>
      </c>
      <c r="D320" s="17" t="s">
        <v>15</v>
      </c>
      <c r="E320" s="18" t="str">
        <f>VLOOKUP(A320,'Class Information'!$A$2:$B$501,2,FALSE)</f>
        <v>9th</v>
      </c>
      <c r="F320" s="18">
        <f>VLOOKUP(A320,marksheet!$A$1:$F$501,2,FALSE)</f>
        <v>74</v>
      </c>
      <c r="G320" s="18">
        <f>VLOOKUP(A320,marksheet!$A$1:$F$501,3,FALSE)</f>
        <v>65</v>
      </c>
      <c r="H320" s="19">
        <f t="array" ref="H320">INDEX(marksheet!$D:$D,MATCH(A320,marksheet!$A:$A,0))</f>
        <v>61</v>
      </c>
      <c r="I320" s="19">
        <f>VLOOKUP(A320,marksheet!$A$1:$F$501,5,FALSE)</f>
        <v>34</v>
      </c>
      <c r="J320" s="18">
        <f>VLOOKUP(A320,marksheet!$A$1:$F$501,6,FALSE)</f>
        <v>32</v>
      </c>
      <c r="K320" s="6">
        <f t="shared" si="7"/>
        <v>266</v>
      </c>
      <c r="L320" s="6" t="str">
        <f t="shared" si="8"/>
        <v>Pass</v>
      </c>
      <c r="M320" s="6" t="str">
        <f t="shared" si="9"/>
        <v>Yes</v>
      </c>
      <c r="N320" t="str">
        <f t="shared" si="10"/>
        <v>E</v>
      </c>
    </row>
    <row r="321" customHeight="1" spans="1:14">
      <c r="A321" s="17">
        <v>320</v>
      </c>
      <c r="B321" s="17" t="s">
        <v>334</v>
      </c>
      <c r="C321" s="17">
        <v>10</v>
      </c>
      <c r="D321" s="17" t="s">
        <v>21</v>
      </c>
      <c r="E321" s="18" t="str">
        <f>VLOOKUP(A321,'Class Information'!$A$2:$B$501,2,FALSE)</f>
        <v>9th</v>
      </c>
      <c r="F321" s="18">
        <f>VLOOKUP(A321,marksheet!$A$1:$F$501,2,FALSE)</f>
        <v>88</v>
      </c>
      <c r="G321" s="18">
        <f>VLOOKUP(A321,marksheet!$A$1:$F$501,3,FALSE)</f>
        <v>85</v>
      </c>
      <c r="H321" s="19">
        <f t="array" ref="H321">INDEX(marksheet!$D:$D,MATCH(A321,marksheet!$A:$A,0))</f>
        <v>51</v>
      </c>
      <c r="I321" s="19">
        <f>VLOOKUP(A321,marksheet!$A$1:$F$501,5,FALSE)</f>
        <v>31</v>
      </c>
      <c r="J321" s="18">
        <f>VLOOKUP(A321,marksheet!$A$1:$F$501,6,FALSE)</f>
        <v>98</v>
      </c>
      <c r="K321" s="6">
        <f t="shared" si="7"/>
        <v>353</v>
      </c>
      <c r="L321" s="6" t="str">
        <f t="shared" si="8"/>
        <v>Pass</v>
      </c>
      <c r="M321" s="6" t="str">
        <f t="shared" si="9"/>
        <v>Yes</v>
      </c>
      <c r="N321" t="str">
        <f t="shared" si="10"/>
        <v>C</v>
      </c>
    </row>
    <row r="322" customHeight="1" spans="1:14">
      <c r="A322" s="17">
        <v>321</v>
      </c>
      <c r="B322" s="17" t="s">
        <v>335</v>
      </c>
      <c r="C322" s="17">
        <v>14</v>
      </c>
      <c r="D322" s="17" t="s">
        <v>15</v>
      </c>
      <c r="E322" s="18" t="str">
        <f>VLOOKUP(A322,'Class Information'!$A$2:$B$501,2,FALSE)</f>
        <v>9th</v>
      </c>
      <c r="F322" s="18">
        <f>VLOOKUP(A322,marksheet!$A$1:$F$501,2,FALSE)</f>
        <v>62</v>
      </c>
      <c r="G322" s="18">
        <f>VLOOKUP(A322,marksheet!$A$1:$F$501,3,FALSE)</f>
        <v>97</v>
      </c>
      <c r="H322" s="19">
        <f t="array" ref="H322">INDEX(marksheet!$D:$D,MATCH(A322,marksheet!$A:$A,0))</f>
        <v>95</v>
      </c>
      <c r="I322" s="19">
        <f>VLOOKUP(A322,marksheet!$A$1:$F$501,5,FALSE)</f>
        <v>33</v>
      </c>
      <c r="J322" s="18">
        <f>VLOOKUP(A322,marksheet!$A$1:$F$501,6,FALSE)</f>
        <v>79</v>
      </c>
      <c r="K322" s="6">
        <f t="shared" si="7"/>
        <v>366</v>
      </c>
      <c r="L322" s="6" t="str">
        <f t="shared" si="8"/>
        <v>Pass</v>
      </c>
      <c r="M322" s="6" t="str">
        <f t="shared" si="9"/>
        <v>Yes</v>
      </c>
      <c r="N322" t="str">
        <f t="shared" si="10"/>
        <v>C</v>
      </c>
    </row>
    <row r="323" customHeight="1" spans="1:14">
      <c r="A323" s="17">
        <v>322</v>
      </c>
      <c r="B323" s="17" t="s">
        <v>336</v>
      </c>
      <c r="C323" s="17">
        <v>16</v>
      </c>
      <c r="D323" s="17" t="s">
        <v>21</v>
      </c>
      <c r="E323" s="18" t="str">
        <f>VLOOKUP(A323,'Class Information'!$A$2:$B$501,2,FALSE)</f>
        <v>10th</v>
      </c>
      <c r="F323" s="18">
        <f>VLOOKUP(A323,marksheet!$A$1:$F$501,2,FALSE)</f>
        <v>96</v>
      </c>
      <c r="G323" s="18">
        <f>VLOOKUP(A323,marksheet!$A$1:$F$501,3,FALSE)</f>
        <v>77</v>
      </c>
      <c r="H323" s="19">
        <f t="array" ref="H323">INDEX(marksheet!$D:$D,MATCH(A323,marksheet!$A:$A,0))</f>
        <v>63</v>
      </c>
      <c r="I323" s="19">
        <f>VLOOKUP(A323,marksheet!$A$1:$F$501,5,FALSE)</f>
        <v>92</v>
      </c>
      <c r="J323" s="18">
        <f>VLOOKUP(A323,marksheet!$A$1:$F$501,6,FALSE)</f>
        <v>56</v>
      </c>
      <c r="K323" s="6">
        <f t="shared" si="7"/>
        <v>384</v>
      </c>
      <c r="L323" s="6" t="str">
        <f t="shared" si="8"/>
        <v>Pass</v>
      </c>
      <c r="M323" s="6" t="str">
        <f t="shared" si="9"/>
        <v>Yes</v>
      </c>
      <c r="N323" t="str">
        <f t="shared" ref="N323:N386" si="11">IF(K323&gt;=450,"A",IF(K323&gt;=400,"B",IF(K323&gt;=350,"C",IF(K323&gt;=300,"D",IF(K323&gt;=250,"E",IF(K323&lt;250,"F"))))))</f>
        <v>C</v>
      </c>
    </row>
    <row r="324" customHeight="1" spans="1:14">
      <c r="A324" s="17">
        <v>323</v>
      </c>
      <c r="B324" s="17" t="s">
        <v>337</v>
      </c>
      <c r="C324" s="17">
        <v>12</v>
      </c>
      <c r="D324" s="17" t="s">
        <v>15</v>
      </c>
      <c r="E324" s="18" t="str">
        <f>VLOOKUP(A324,'Class Information'!$A$2:$B$501,2,FALSE)</f>
        <v>8th</v>
      </c>
      <c r="F324" s="18">
        <f>VLOOKUP(A324,marksheet!$A$1:$F$501,2,FALSE)</f>
        <v>74</v>
      </c>
      <c r="G324" s="18">
        <f>VLOOKUP(A324,marksheet!$A$1:$F$501,3,FALSE)</f>
        <v>89</v>
      </c>
      <c r="H324" s="19">
        <f t="array" ref="H324">INDEX(marksheet!$D:$D,MATCH(A324,marksheet!$A:$A,0))</f>
        <v>69</v>
      </c>
      <c r="I324" s="19">
        <f>VLOOKUP(A324,marksheet!$A$1:$F$501,5,FALSE)</f>
        <v>85</v>
      </c>
      <c r="J324" s="18">
        <f>VLOOKUP(A324,marksheet!$A$1:$F$501,6,FALSE)</f>
        <v>91</v>
      </c>
      <c r="K324" s="6">
        <f t="shared" si="7"/>
        <v>408</v>
      </c>
      <c r="L324" s="6" t="str">
        <f t="shared" si="8"/>
        <v>Pass</v>
      </c>
      <c r="M324" s="6" t="str">
        <f t="shared" si="9"/>
        <v>Yes</v>
      </c>
      <c r="N324" t="str">
        <f t="shared" si="11"/>
        <v>B</v>
      </c>
    </row>
    <row r="325" customHeight="1" spans="1:14">
      <c r="A325" s="17">
        <v>324</v>
      </c>
      <c r="B325" s="17" t="s">
        <v>338</v>
      </c>
      <c r="C325" s="17">
        <v>10</v>
      </c>
      <c r="D325" s="17" t="s">
        <v>15</v>
      </c>
      <c r="E325" s="18" t="str">
        <f>VLOOKUP(A325,'Class Information'!$A$2:$B$501,2,FALSE)</f>
        <v>10th</v>
      </c>
      <c r="F325" s="18">
        <f>VLOOKUP(A325,marksheet!$A$1:$F$501,2,FALSE)</f>
        <v>41</v>
      </c>
      <c r="G325" s="18">
        <f>VLOOKUP(A325,marksheet!$A$1:$F$501,3,FALSE)</f>
        <v>98</v>
      </c>
      <c r="H325" s="19">
        <f t="array" ref="H325">INDEX(marksheet!$D:$D,MATCH(A325,marksheet!$A:$A,0))</f>
        <v>32</v>
      </c>
      <c r="I325" s="19">
        <f>VLOOKUP(A325,marksheet!$A$1:$F$501,5,FALSE)</f>
        <v>56</v>
      </c>
      <c r="J325" s="18">
        <f>VLOOKUP(A325,marksheet!$A$1:$F$501,6,FALSE)</f>
        <v>66</v>
      </c>
      <c r="K325" s="6">
        <f t="shared" si="7"/>
        <v>293</v>
      </c>
      <c r="L325" s="6" t="str">
        <f t="shared" si="8"/>
        <v>Pass</v>
      </c>
      <c r="M325" s="6" t="str">
        <f t="shared" si="9"/>
        <v>No</v>
      </c>
      <c r="N325" t="str">
        <f t="shared" si="11"/>
        <v>E</v>
      </c>
    </row>
    <row r="326" customHeight="1" spans="1:14">
      <c r="A326" s="17">
        <v>325</v>
      </c>
      <c r="B326" s="17" t="s">
        <v>339</v>
      </c>
      <c r="C326" s="17">
        <v>14</v>
      </c>
      <c r="D326" s="17" t="s">
        <v>15</v>
      </c>
      <c r="E326" s="18" t="str">
        <f>VLOOKUP(A326,'Class Information'!$A$2:$B$501,2,FALSE)</f>
        <v>8th</v>
      </c>
      <c r="F326" s="18">
        <f>VLOOKUP(A326,marksheet!$A$1:$F$501,2,FALSE)</f>
        <v>70</v>
      </c>
      <c r="G326" s="18">
        <f>VLOOKUP(A326,marksheet!$A$1:$F$501,3,FALSE)</f>
        <v>83</v>
      </c>
      <c r="H326" s="19">
        <f t="array" ref="H326">INDEX(marksheet!$D:$D,MATCH(A326,marksheet!$A:$A,0))</f>
        <v>87</v>
      </c>
      <c r="I326" s="19">
        <f>VLOOKUP(A326,marksheet!$A$1:$F$501,5,FALSE)</f>
        <v>41</v>
      </c>
      <c r="J326" s="18">
        <f>VLOOKUP(A326,marksheet!$A$1:$F$501,6,FALSE)</f>
        <v>49</v>
      </c>
      <c r="K326" s="6">
        <f t="shared" si="7"/>
        <v>330</v>
      </c>
      <c r="L326" s="6" t="str">
        <f t="shared" si="8"/>
        <v>Pass</v>
      </c>
      <c r="M326" s="6" t="str">
        <f t="shared" si="9"/>
        <v>Yes</v>
      </c>
      <c r="N326" t="str">
        <f t="shared" si="11"/>
        <v>D</v>
      </c>
    </row>
    <row r="327" customHeight="1" spans="1:14">
      <c r="A327" s="17">
        <v>326</v>
      </c>
      <c r="B327" s="17" t="s">
        <v>72</v>
      </c>
      <c r="C327" s="17">
        <v>11</v>
      </c>
      <c r="D327" s="17" t="s">
        <v>15</v>
      </c>
      <c r="E327" s="18" t="str">
        <f>VLOOKUP(A327,'Class Information'!$A$2:$B$501,2,FALSE)</f>
        <v>8th</v>
      </c>
      <c r="F327" s="18">
        <f>VLOOKUP(A327,marksheet!$A$1:$F$501,2,FALSE)</f>
        <v>43</v>
      </c>
      <c r="G327" s="18">
        <f>VLOOKUP(A327,marksheet!$A$1:$F$501,3,FALSE)</f>
        <v>62</v>
      </c>
      <c r="H327" s="19">
        <f t="array" ref="H327">INDEX(marksheet!$D:$D,MATCH(A327,marksheet!$A:$A,0))</f>
        <v>47</v>
      </c>
      <c r="I327" s="19">
        <f>VLOOKUP(A327,marksheet!$A$1:$F$501,5,FALSE)</f>
        <v>91</v>
      </c>
      <c r="J327" s="18">
        <f>VLOOKUP(A327,marksheet!$A$1:$F$501,6,FALSE)</f>
        <v>54</v>
      </c>
      <c r="K327" s="6">
        <f t="shared" si="7"/>
        <v>297</v>
      </c>
      <c r="L327" s="6" t="str">
        <f t="shared" si="8"/>
        <v>Pass</v>
      </c>
      <c r="M327" s="6" t="str">
        <f t="shared" si="9"/>
        <v>No</v>
      </c>
      <c r="N327" t="str">
        <f t="shared" si="11"/>
        <v>E</v>
      </c>
    </row>
    <row r="328" customHeight="1" spans="1:14">
      <c r="A328" s="17">
        <v>327</v>
      </c>
      <c r="B328" s="17" t="s">
        <v>340</v>
      </c>
      <c r="C328" s="17">
        <v>15</v>
      </c>
      <c r="D328" s="17" t="s">
        <v>15</v>
      </c>
      <c r="E328" s="18" t="str">
        <f>VLOOKUP(A328,'Class Information'!$A$2:$B$501,2,FALSE)</f>
        <v>9th</v>
      </c>
      <c r="F328" s="18">
        <f>VLOOKUP(A328,marksheet!$A$1:$F$501,2,FALSE)</f>
        <v>76</v>
      </c>
      <c r="G328" s="18">
        <f>VLOOKUP(A328,marksheet!$A$1:$F$501,3,FALSE)</f>
        <v>37</v>
      </c>
      <c r="H328" s="19">
        <f t="array" ref="H328">INDEX(marksheet!$D:$D,MATCH(A328,marksheet!$A:$A,0))</f>
        <v>80</v>
      </c>
      <c r="I328" s="19">
        <f>VLOOKUP(A328,marksheet!$A$1:$F$501,5,FALSE)</f>
        <v>84</v>
      </c>
      <c r="J328" s="18">
        <f>VLOOKUP(A328,marksheet!$A$1:$F$501,6,FALSE)</f>
        <v>60</v>
      </c>
      <c r="K328" s="6">
        <f t="shared" si="7"/>
        <v>337</v>
      </c>
      <c r="L328" s="6" t="str">
        <f t="shared" si="8"/>
        <v>Pass</v>
      </c>
      <c r="M328" s="6" t="str">
        <f t="shared" si="9"/>
        <v>No</v>
      </c>
      <c r="N328" t="str">
        <f t="shared" si="11"/>
        <v>D</v>
      </c>
    </row>
    <row r="329" customHeight="1" spans="1:14">
      <c r="A329" s="17">
        <v>328</v>
      </c>
      <c r="B329" s="17" t="s">
        <v>341</v>
      </c>
      <c r="C329" s="17">
        <v>15</v>
      </c>
      <c r="D329" s="17" t="s">
        <v>15</v>
      </c>
      <c r="E329" s="18" t="str">
        <f>VLOOKUP(A329,'Class Information'!$A$2:$B$501,2,FALSE)</f>
        <v>8th</v>
      </c>
      <c r="F329" s="18">
        <f>VLOOKUP(A329,marksheet!$A$1:$F$501,2,FALSE)</f>
        <v>56</v>
      </c>
      <c r="G329" s="18">
        <f>VLOOKUP(A329,marksheet!$A$1:$F$501,3,FALSE)</f>
        <v>30</v>
      </c>
      <c r="H329" s="19">
        <f t="array" ref="H329">INDEX(marksheet!$D:$D,MATCH(A329,marksheet!$A:$A,0))</f>
        <v>94</v>
      </c>
      <c r="I329" s="19">
        <f>VLOOKUP(A329,marksheet!$A$1:$F$501,5,FALSE)</f>
        <v>31</v>
      </c>
      <c r="J329" s="18">
        <f>VLOOKUP(A329,marksheet!$A$1:$F$501,6,FALSE)</f>
        <v>34</v>
      </c>
      <c r="K329" s="6">
        <f t="shared" si="7"/>
        <v>245</v>
      </c>
      <c r="L329" s="6" t="str">
        <f t="shared" si="8"/>
        <v>Pass</v>
      </c>
      <c r="M329" s="6" t="str">
        <f t="shared" si="9"/>
        <v>No</v>
      </c>
      <c r="N329" t="str">
        <f t="shared" si="11"/>
        <v>F</v>
      </c>
    </row>
    <row r="330" customHeight="1" spans="1:14">
      <c r="A330" s="17">
        <v>329</v>
      </c>
      <c r="B330" s="17" t="s">
        <v>342</v>
      </c>
      <c r="C330" s="17">
        <v>11</v>
      </c>
      <c r="D330" s="17" t="s">
        <v>21</v>
      </c>
      <c r="E330" s="18" t="str">
        <f>VLOOKUP(A330,'Class Information'!$A$2:$B$501,2,FALSE)</f>
        <v>9th</v>
      </c>
      <c r="F330" s="18">
        <f>VLOOKUP(A330,marksheet!$A$1:$F$501,2,FALSE)</f>
        <v>42</v>
      </c>
      <c r="G330" s="18">
        <f>VLOOKUP(A330,marksheet!$A$1:$F$501,3,FALSE)</f>
        <v>72</v>
      </c>
      <c r="H330" s="19">
        <f t="array" ref="H330">INDEX(marksheet!$D:$D,MATCH(A330,marksheet!$A:$A,0))</f>
        <v>82</v>
      </c>
      <c r="I330" s="19">
        <f>VLOOKUP(A330,marksheet!$A$1:$F$501,5,FALSE)</f>
        <v>57</v>
      </c>
      <c r="J330" s="18">
        <f>VLOOKUP(A330,marksheet!$A$1:$F$501,6,FALSE)</f>
        <v>34</v>
      </c>
      <c r="K330" s="6">
        <f t="shared" si="7"/>
        <v>287</v>
      </c>
      <c r="L330" s="6" t="str">
        <f t="shared" si="8"/>
        <v>Pass</v>
      </c>
      <c r="M330" s="6" t="str">
        <f t="shared" si="9"/>
        <v>No</v>
      </c>
      <c r="N330" t="str">
        <f t="shared" si="11"/>
        <v>E</v>
      </c>
    </row>
    <row r="331" customHeight="1" spans="1:14">
      <c r="A331" s="17">
        <v>330</v>
      </c>
      <c r="B331" s="17" t="s">
        <v>343</v>
      </c>
      <c r="C331" s="17">
        <v>16</v>
      </c>
      <c r="D331" s="17" t="s">
        <v>15</v>
      </c>
      <c r="E331" s="18" t="str">
        <f>VLOOKUP(A331,'Class Information'!$A$2:$B$501,2,FALSE)</f>
        <v>8th</v>
      </c>
      <c r="F331" s="18">
        <f>VLOOKUP(A331,marksheet!$A$1:$F$501,2,FALSE)</f>
        <v>45</v>
      </c>
      <c r="G331" s="18">
        <f>VLOOKUP(A331,marksheet!$A$1:$F$501,3,FALSE)</f>
        <v>71</v>
      </c>
      <c r="H331" s="19">
        <f t="array" ref="H331">INDEX(marksheet!$D:$D,MATCH(A331,marksheet!$A:$A,0))</f>
        <v>93</v>
      </c>
      <c r="I331" s="19">
        <f>VLOOKUP(A331,marksheet!$A$1:$F$501,5,FALSE)</f>
        <v>82</v>
      </c>
      <c r="J331" s="18">
        <f>VLOOKUP(A331,marksheet!$A$1:$F$501,6,FALSE)</f>
        <v>47</v>
      </c>
      <c r="K331" s="6">
        <f t="shared" si="7"/>
        <v>338</v>
      </c>
      <c r="L331" s="6" t="str">
        <f t="shared" si="8"/>
        <v>Pass</v>
      </c>
      <c r="M331" s="6" t="str">
        <f t="shared" si="9"/>
        <v>Yes</v>
      </c>
      <c r="N331" t="str">
        <f t="shared" si="11"/>
        <v>D</v>
      </c>
    </row>
    <row r="332" customHeight="1" spans="1:14">
      <c r="A332" s="17">
        <v>331</v>
      </c>
      <c r="B332" s="17" t="s">
        <v>344</v>
      </c>
      <c r="C332" s="17">
        <v>15</v>
      </c>
      <c r="D332" s="17" t="s">
        <v>21</v>
      </c>
      <c r="E332" s="18" t="str">
        <f>VLOOKUP(A332,'Class Information'!$A$2:$B$501,2,FALSE)</f>
        <v>9th</v>
      </c>
      <c r="F332" s="18">
        <f>VLOOKUP(A332,marksheet!$A$1:$F$501,2,FALSE)</f>
        <v>43</v>
      </c>
      <c r="G332" s="18">
        <f>VLOOKUP(A332,marksheet!$A$1:$F$501,3,FALSE)</f>
        <v>92</v>
      </c>
      <c r="H332" s="19">
        <f t="array" ref="H332">INDEX(marksheet!$D:$D,MATCH(A332,marksheet!$A:$A,0))</f>
        <v>59</v>
      </c>
      <c r="I332" s="19">
        <f>VLOOKUP(A332,marksheet!$A$1:$F$501,5,FALSE)</f>
        <v>45</v>
      </c>
      <c r="J332" s="18">
        <f>VLOOKUP(A332,marksheet!$A$1:$F$501,6,FALSE)</f>
        <v>69</v>
      </c>
      <c r="K332" s="6">
        <f t="shared" si="7"/>
        <v>308</v>
      </c>
      <c r="L332" s="6" t="str">
        <f t="shared" si="8"/>
        <v>Pass</v>
      </c>
      <c r="M332" s="6" t="str">
        <f t="shared" si="9"/>
        <v>No</v>
      </c>
      <c r="N332" t="str">
        <f t="shared" si="11"/>
        <v>D</v>
      </c>
    </row>
    <row r="333" customHeight="1" spans="1:14">
      <c r="A333" s="17">
        <v>332</v>
      </c>
      <c r="B333" s="17" t="s">
        <v>345</v>
      </c>
      <c r="C333" s="17">
        <v>12</v>
      </c>
      <c r="D333" s="17" t="s">
        <v>21</v>
      </c>
      <c r="E333" s="18" t="str">
        <f>VLOOKUP(A333,'Class Information'!$A$2:$B$501,2,FALSE)</f>
        <v>9th</v>
      </c>
      <c r="F333" s="18">
        <f>VLOOKUP(A333,marksheet!$A$1:$F$501,2,FALSE)</f>
        <v>50</v>
      </c>
      <c r="G333" s="18">
        <f>VLOOKUP(A333,marksheet!$A$1:$F$501,3,FALSE)</f>
        <v>92</v>
      </c>
      <c r="H333" s="19">
        <f t="array" ref="H333">INDEX(marksheet!$D:$D,MATCH(A333,marksheet!$A:$A,0))</f>
        <v>48</v>
      </c>
      <c r="I333" s="19">
        <f>VLOOKUP(A333,marksheet!$A$1:$F$501,5,FALSE)</f>
        <v>54</v>
      </c>
      <c r="J333" s="18">
        <f>VLOOKUP(A333,marksheet!$A$1:$F$501,6,FALSE)</f>
        <v>58</v>
      </c>
      <c r="K333" s="6">
        <f t="shared" si="7"/>
        <v>302</v>
      </c>
      <c r="L333" s="6" t="str">
        <f t="shared" si="8"/>
        <v>Pass</v>
      </c>
      <c r="M333" s="6" t="str">
        <f t="shared" si="9"/>
        <v>Yes</v>
      </c>
      <c r="N333" t="str">
        <f t="shared" si="11"/>
        <v>D</v>
      </c>
    </row>
    <row r="334" customHeight="1" spans="1:14">
      <c r="A334" s="17">
        <v>333</v>
      </c>
      <c r="B334" s="17" t="s">
        <v>346</v>
      </c>
      <c r="C334" s="17">
        <v>13</v>
      </c>
      <c r="D334" s="17" t="s">
        <v>21</v>
      </c>
      <c r="E334" s="18" t="str">
        <f>VLOOKUP(A334,'Class Information'!$A$2:$B$501,2,FALSE)</f>
        <v>8th</v>
      </c>
      <c r="F334" s="18">
        <f>VLOOKUP(A334,marksheet!$A$1:$F$501,2,FALSE)</f>
        <v>91</v>
      </c>
      <c r="G334" s="18">
        <f>VLOOKUP(A334,marksheet!$A$1:$F$501,3,FALSE)</f>
        <v>93</v>
      </c>
      <c r="H334" s="19">
        <f t="array" ref="H334">INDEX(marksheet!$D:$D,MATCH(A334,marksheet!$A:$A,0))</f>
        <v>95</v>
      </c>
      <c r="I334" s="19">
        <f>VLOOKUP(A334,marksheet!$A$1:$F$501,5,FALSE)</f>
        <v>93</v>
      </c>
      <c r="J334" s="18">
        <f>VLOOKUP(A334,marksheet!$A$1:$F$501,6,FALSE)</f>
        <v>32</v>
      </c>
      <c r="K334" s="6">
        <f t="shared" si="7"/>
        <v>404</v>
      </c>
      <c r="L334" s="6" t="str">
        <f t="shared" si="8"/>
        <v>Pass</v>
      </c>
      <c r="M334" s="6" t="str">
        <f t="shared" si="9"/>
        <v>Yes</v>
      </c>
      <c r="N334" t="str">
        <f t="shared" si="11"/>
        <v>B</v>
      </c>
    </row>
    <row r="335" customHeight="1" spans="1:14">
      <c r="A335" s="17">
        <v>334</v>
      </c>
      <c r="B335" s="17" t="s">
        <v>347</v>
      </c>
      <c r="C335" s="17">
        <v>15</v>
      </c>
      <c r="D335" s="17" t="s">
        <v>21</v>
      </c>
      <c r="E335" s="18" t="str">
        <f>VLOOKUP(A335,'Class Information'!$A$2:$B$501,2,FALSE)</f>
        <v>9th</v>
      </c>
      <c r="F335" s="18">
        <f>VLOOKUP(A335,marksheet!$A$1:$F$501,2,FALSE)</f>
        <v>99</v>
      </c>
      <c r="G335" s="18">
        <f>VLOOKUP(A335,marksheet!$A$1:$F$501,3,FALSE)</f>
        <v>78</v>
      </c>
      <c r="H335" s="19">
        <f t="array" ref="H335">INDEX(marksheet!$D:$D,MATCH(A335,marksheet!$A:$A,0))</f>
        <v>61</v>
      </c>
      <c r="I335" s="19">
        <f>VLOOKUP(A335,marksheet!$A$1:$F$501,5,FALSE)</f>
        <v>69</v>
      </c>
      <c r="J335" s="18">
        <f>VLOOKUP(A335,marksheet!$A$1:$F$501,6,FALSE)</f>
        <v>75</v>
      </c>
      <c r="K335" s="6">
        <f t="shared" si="7"/>
        <v>382</v>
      </c>
      <c r="L335" s="6" t="str">
        <f t="shared" si="8"/>
        <v>Pass</v>
      </c>
      <c r="M335" s="6" t="str">
        <f t="shared" si="9"/>
        <v>Yes</v>
      </c>
      <c r="N335" t="str">
        <f t="shared" si="11"/>
        <v>C</v>
      </c>
    </row>
    <row r="336" customHeight="1" spans="1:14">
      <c r="A336" s="17">
        <v>335</v>
      </c>
      <c r="B336" s="17" t="s">
        <v>348</v>
      </c>
      <c r="C336" s="17">
        <v>11</v>
      </c>
      <c r="D336" s="17" t="s">
        <v>21</v>
      </c>
      <c r="E336" s="18" t="str">
        <f>VLOOKUP(A336,'Class Information'!$A$2:$B$501,2,FALSE)</f>
        <v>8th</v>
      </c>
      <c r="F336" s="18">
        <f>VLOOKUP(A336,marksheet!$A$1:$F$501,2,FALSE)</f>
        <v>52</v>
      </c>
      <c r="G336" s="18">
        <f>VLOOKUP(A336,marksheet!$A$1:$F$501,3,FALSE)</f>
        <v>51</v>
      </c>
      <c r="H336" s="19">
        <f t="array" ref="H336">INDEX(marksheet!$D:$D,MATCH(A336,marksheet!$A:$A,0))</f>
        <v>66</v>
      </c>
      <c r="I336" s="19">
        <f>VLOOKUP(A336,marksheet!$A$1:$F$501,5,FALSE)</f>
        <v>82</v>
      </c>
      <c r="J336" s="18">
        <f>VLOOKUP(A336,marksheet!$A$1:$F$501,6,FALSE)</f>
        <v>44</v>
      </c>
      <c r="K336" s="6">
        <f t="shared" si="7"/>
        <v>295</v>
      </c>
      <c r="L336" s="6" t="str">
        <f t="shared" si="8"/>
        <v>Pass</v>
      </c>
      <c r="M336" s="6" t="str">
        <f t="shared" si="9"/>
        <v>Yes</v>
      </c>
      <c r="N336" t="str">
        <f t="shared" si="11"/>
        <v>E</v>
      </c>
    </row>
    <row r="337" customHeight="1" spans="1:14">
      <c r="A337" s="17">
        <v>336</v>
      </c>
      <c r="B337" s="17" t="s">
        <v>349</v>
      </c>
      <c r="C337" s="17">
        <v>14</v>
      </c>
      <c r="D337" s="17" t="s">
        <v>21</v>
      </c>
      <c r="E337" s="18" t="str">
        <f>VLOOKUP(A337,'Class Information'!$A$2:$B$501,2,FALSE)</f>
        <v>9th</v>
      </c>
      <c r="F337" s="18">
        <f>VLOOKUP(A337,marksheet!$A$1:$F$501,2,FALSE)</f>
        <v>54</v>
      </c>
      <c r="G337" s="18">
        <f>VLOOKUP(A337,marksheet!$A$1:$F$501,3,FALSE)</f>
        <v>74</v>
      </c>
      <c r="H337" s="19">
        <f t="array" ref="H337">INDEX(marksheet!$D:$D,MATCH(A337,marksheet!$A:$A,0))</f>
        <v>58</v>
      </c>
      <c r="I337" s="19">
        <f>VLOOKUP(A337,marksheet!$A$1:$F$501,5,FALSE)</f>
        <v>81</v>
      </c>
      <c r="J337" s="18">
        <f>VLOOKUP(A337,marksheet!$A$1:$F$501,6,FALSE)</f>
        <v>80</v>
      </c>
      <c r="K337" s="6">
        <f t="shared" si="7"/>
        <v>347</v>
      </c>
      <c r="L337" s="6" t="str">
        <f t="shared" si="8"/>
        <v>Pass</v>
      </c>
      <c r="M337" s="6" t="str">
        <f t="shared" si="9"/>
        <v>Yes</v>
      </c>
      <c r="N337" t="str">
        <f t="shared" si="11"/>
        <v>D</v>
      </c>
    </row>
    <row r="338" customHeight="1" spans="1:14">
      <c r="A338" s="17">
        <v>337</v>
      </c>
      <c r="B338" s="17" t="s">
        <v>350</v>
      </c>
      <c r="C338" s="17">
        <v>10</v>
      </c>
      <c r="D338" s="17" t="s">
        <v>15</v>
      </c>
      <c r="E338" s="18" t="str">
        <f>VLOOKUP(A338,'Class Information'!$A$2:$B$501,2,FALSE)</f>
        <v>8th</v>
      </c>
      <c r="F338" s="18">
        <f>VLOOKUP(A338,marksheet!$A$1:$F$501,2,FALSE)</f>
        <v>92</v>
      </c>
      <c r="G338" s="18">
        <f>VLOOKUP(A338,marksheet!$A$1:$F$501,3,FALSE)</f>
        <v>50</v>
      </c>
      <c r="H338" s="19">
        <f t="array" ref="H338">INDEX(marksheet!$D:$D,MATCH(A338,marksheet!$A:$A,0))</f>
        <v>44</v>
      </c>
      <c r="I338" s="19">
        <f>VLOOKUP(A338,marksheet!$A$1:$F$501,5,FALSE)</f>
        <v>69</v>
      </c>
      <c r="J338" s="18">
        <f>VLOOKUP(A338,marksheet!$A$1:$F$501,6,FALSE)</f>
        <v>55</v>
      </c>
      <c r="K338" s="6">
        <f t="shared" si="7"/>
        <v>310</v>
      </c>
      <c r="L338" s="6" t="str">
        <f t="shared" si="8"/>
        <v>Pass</v>
      </c>
      <c r="M338" s="6" t="str">
        <f t="shared" si="9"/>
        <v>Yes</v>
      </c>
      <c r="N338" t="str">
        <f t="shared" si="11"/>
        <v>D</v>
      </c>
    </row>
    <row r="339" customHeight="1" spans="1:14">
      <c r="A339" s="17">
        <v>338</v>
      </c>
      <c r="B339" s="17" t="s">
        <v>351</v>
      </c>
      <c r="C339" s="17">
        <v>14</v>
      </c>
      <c r="D339" s="17" t="s">
        <v>21</v>
      </c>
      <c r="E339" s="18" t="str">
        <f>VLOOKUP(A339,'Class Information'!$A$2:$B$501,2,FALSE)</f>
        <v>9th</v>
      </c>
      <c r="F339" s="18">
        <f>VLOOKUP(A339,marksheet!$A$1:$F$501,2,FALSE)</f>
        <v>50</v>
      </c>
      <c r="G339" s="18">
        <f>VLOOKUP(A339,marksheet!$A$1:$F$501,3,FALSE)</f>
        <v>92</v>
      </c>
      <c r="H339" s="19">
        <f t="array" ref="H339">INDEX(marksheet!$D:$D,MATCH(A339,marksheet!$A:$A,0))</f>
        <v>64</v>
      </c>
      <c r="I339" s="19">
        <f>VLOOKUP(A339,marksheet!$A$1:$F$501,5,FALSE)</f>
        <v>48</v>
      </c>
      <c r="J339" s="18">
        <f>VLOOKUP(A339,marksheet!$A$1:$F$501,6,FALSE)</f>
        <v>38</v>
      </c>
      <c r="K339" s="6">
        <f t="shared" si="7"/>
        <v>292</v>
      </c>
      <c r="L339" s="6" t="str">
        <f t="shared" si="8"/>
        <v>Pass</v>
      </c>
      <c r="M339" s="6" t="str">
        <f t="shared" si="9"/>
        <v>Yes</v>
      </c>
      <c r="N339" t="str">
        <f t="shared" si="11"/>
        <v>E</v>
      </c>
    </row>
    <row r="340" customHeight="1" spans="1:14">
      <c r="A340" s="17">
        <v>339</v>
      </c>
      <c r="B340" s="17" t="s">
        <v>352</v>
      </c>
      <c r="C340" s="17">
        <v>10</v>
      </c>
      <c r="D340" s="17" t="s">
        <v>21</v>
      </c>
      <c r="E340" s="18" t="str">
        <f>VLOOKUP(A340,'Class Information'!$A$2:$B$501,2,FALSE)</f>
        <v>10th</v>
      </c>
      <c r="F340" s="18">
        <f>VLOOKUP(A340,marksheet!$A$1:$F$501,2,FALSE)</f>
        <v>72</v>
      </c>
      <c r="G340" s="18">
        <f>VLOOKUP(A340,marksheet!$A$1:$F$501,3,FALSE)</f>
        <v>75</v>
      </c>
      <c r="H340" s="19">
        <f t="array" ref="H340">INDEX(marksheet!$D:$D,MATCH(A340,marksheet!$A:$A,0))</f>
        <v>73</v>
      </c>
      <c r="I340" s="19">
        <f>VLOOKUP(A340,marksheet!$A$1:$F$501,5,FALSE)</f>
        <v>84</v>
      </c>
      <c r="J340" s="18">
        <f>VLOOKUP(A340,marksheet!$A$1:$F$501,6,FALSE)</f>
        <v>44</v>
      </c>
      <c r="K340" s="6">
        <f t="shared" si="7"/>
        <v>348</v>
      </c>
      <c r="L340" s="6" t="str">
        <f t="shared" si="8"/>
        <v>Pass</v>
      </c>
      <c r="M340" s="6" t="str">
        <f t="shared" si="9"/>
        <v>Yes</v>
      </c>
      <c r="N340" t="str">
        <f t="shared" si="11"/>
        <v>D</v>
      </c>
    </row>
    <row r="341" customHeight="1" spans="1:14">
      <c r="A341" s="17">
        <v>340</v>
      </c>
      <c r="B341" s="17" t="s">
        <v>353</v>
      </c>
      <c r="C341" s="17">
        <v>12</v>
      </c>
      <c r="D341" s="17" t="s">
        <v>15</v>
      </c>
      <c r="E341" s="18" t="str">
        <f>VLOOKUP(A341,'Class Information'!$A$2:$B$501,2,FALSE)</f>
        <v>9th</v>
      </c>
      <c r="F341" s="18">
        <f>VLOOKUP(A341,marksheet!$A$1:$F$501,2,FALSE)</f>
        <v>85</v>
      </c>
      <c r="G341" s="18">
        <f>VLOOKUP(A341,marksheet!$A$1:$F$501,3,FALSE)</f>
        <v>71</v>
      </c>
      <c r="H341" s="19">
        <f t="array" ref="H341">INDEX(marksheet!$D:$D,MATCH(A341,marksheet!$A:$A,0))</f>
        <v>79</v>
      </c>
      <c r="I341" s="19">
        <f>VLOOKUP(A341,marksheet!$A$1:$F$501,5,FALSE)</f>
        <v>89</v>
      </c>
      <c r="J341" s="18">
        <f>VLOOKUP(A341,marksheet!$A$1:$F$501,6,FALSE)</f>
        <v>43</v>
      </c>
      <c r="K341" s="6">
        <f t="shared" si="7"/>
        <v>367</v>
      </c>
      <c r="L341" s="6" t="str">
        <f t="shared" si="8"/>
        <v>Pass</v>
      </c>
      <c r="M341" s="6" t="str">
        <f t="shared" si="9"/>
        <v>Yes</v>
      </c>
      <c r="N341" t="str">
        <f t="shared" si="11"/>
        <v>C</v>
      </c>
    </row>
    <row r="342" customHeight="1" spans="1:14">
      <c r="A342" s="17">
        <v>341</v>
      </c>
      <c r="B342" s="17" t="s">
        <v>354</v>
      </c>
      <c r="C342" s="17">
        <v>15</v>
      </c>
      <c r="D342" s="17" t="s">
        <v>15</v>
      </c>
      <c r="E342" s="18" t="str">
        <f>VLOOKUP(A342,'Class Information'!$A$2:$B$501,2,FALSE)</f>
        <v>9th</v>
      </c>
      <c r="F342" s="18">
        <f>VLOOKUP(A342,marksheet!$A$1:$F$501,2,FALSE)</f>
        <v>58</v>
      </c>
      <c r="G342" s="18">
        <f>VLOOKUP(A342,marksheet!$A$1:$F$501,3,FALSE)</f>
        <v>85</v>
      </c>
      <c r="H342" s="19">
        <f t="array" ref="H342">INDEX(marksheet!$D:$D,MATCH(A342,marksheet!$A:$A,0))</f>
        <v>52</v>
      </c>
      <c r="I342" s="19">
        <f>VLOOKUP(A342,marksheet!$A$1:$F$501,5,FALSE)</f>
        <v>53</v>
      </c>
      <c r="J342" s="18">
        <f>VLOOKUP(A342,marksheet!$A$1:$F$501,6,FALSE)</f>
        <v>60</v>
      </c>
      <c r="K342" s="6">
        <f t="shared" si="7"/>
        <v>308</v>
      </c>
      <c r="L342" s="6" t="str">
        <f t="shared" si="8"/>
        <v>Pass</v>
      </c>
      <c r="M342" s="6" t="str">
        <f t="shared" si="9"/>
        <v>Yes</v>
      </c>
      <c r="N342" t="str">
        <f t="shared" si="11"/>
        <v>D</v>
      </c>
    </row>
    <row r="343" customHeight="1" spans="1:14">
      <c r="A343" s="17">
        <v>342</v>
      </c>
      <c r="B343" s="17" t="s">
        <v>355</v>
      </c>
      <c r="C343" s="17">
        <v>15</v>
      </c>
      <c r="D343" s="17" t="s">
        <v>15</v>
      </c>
      <c r="E343" s="18" t="str">
        <f>VLOOKUP(A343,'Class Information'!$A$2:$B$501,2,FALSE)</f>
        <v>9th</v>
      </c>
      <c r="F343" s="18">
        <f>VLOOKUP(A343,marksheet!$A$1:$F$501,2,FALSE)</f>
        <v>51</v>
      </c>
      <c r="G343" s="18">
        <f>VLOOKUP(A343,marksheet!$A$1:$F$501,3,FALSE)</f>
        <v>45</v>
      </c>
      <c r="H343" s="19">
        <f t="array" ref="H343">INDEX(marksheet!$D:$D,MATCH(A343,marksheet!$A:$A,0))</f>
        <v>97</v>
      </c>
      <c r="I343" s="19">
        <f>VLOOKUP(A343,marksheet!$A$1:$F$501,5,FALSE)</f>
        <v>95</v>
      </c>
      <c r="J343" s="18">
        <f>VLOOKUP(A343,marksheet!$A$1:$F$501,6,FALSE)</f>
        <v>40</v>
      </c>
      <c r="K343" s="6">
        <f t="shared" si="7"/>
        <v>328</v>
      </c>
      <c r="L343" s="6" t="str">
        <f t="shared" si="8"/>
        <v>Pass</v>
      </c>
      <c r="M343" s="6" t="str">
        <f t="shared" si="9"/>
        <v>Yes</v>
      </c>
      <c r="N343" t="str">
        <f t="shared" si="11"/>
        <v>D</v>
      </c>
    </row>
    <row r="344" customHeight="1" spans="1:14">
      <c r="A344" s="17">
        <v>343</v>
      </c>
      <c r="B344" s="17" t="s">
        <v>356</v>
      </c>
      <c r="C344" s="17">
        <v>11</v>
      </c>
      <c r="D344" s="17" t="s">
        <v>15</v>
      </c>
      <c r="E344" s="18" t="str">
        <f>VLOOKUP(A344,'Class Information'!$A$2:$B$501,2,FALSE)</f>
        <v>8th</v>
      </c>
      <c r="F344" s="18">
        <f>VLOOKUP(A344,marksheet!$A$1:$F$501,2,FALSE)</f>
        <v>51</v>
      </c>
      <c r="G344" s="18">
        <f>VLOOKUP(A344,marksheet!$A$1:$F$501,3,FALSE)</f>
        <v>70</v>
      </c>
      <c r="H344" s="19">
        <f t="array" ref="H344">INDEX(marksheet!$D:$D,MATCH(A344,marksheet!$A:$A,0))</f>
        <v>40</v>
      </c>
      <c r="I344" s="19">
        <f>VLOOKUP(A344,marksheet!$A$1:$F$501,5,FALSE)</f>
        <v>71</v>
      </c>
      <c r="J344" s="18">
        <f>VLOOKUP(A344,marksheet!$A$1:$F$501,6,FALSE)</f>
        <v>46</v>
      </c>
      <c r="K344" s="6">
        <f t="shared" si="7"/>
        <v>278</v>
      </c>
      <c r="L344" s="6" t="str">
        <f t="shared" si="8"/>
        <v>Pass</v>
      </c>
      <c r="M344" s="6" t="str">
        <f t="shared" si="9"/>
        <v>Yes</v>
      </c>
      <c r="N344" t="str">
        <f t="shared" si="11"/>
        <v>E</v>
      </c>
    </row>
    <row r="345" customHeight="1" spans="1:14">
      <c r="A345" s="17">
        <v>344</v>
      </c>
      <c r="B345" s="17" t="s">
        <v>357</v>
      </c>
      <c r="C345" s="17">
        <v>16</v>
      </c>
      <c r="D345" s="17" t="s">
        <v>21</v>
      </c>
      <c r="E345" s="18" t="str">
        <f>VLOOKUP(A345,'Class Information'!$A$2:$B$501,2,FALSE)</f>
        <v>10th</v>
      </c>
      <c r="F345" s="18">
        <f>VLOOKUP(A345,marksheet!$A$1:$F$501,2,FALSE)</f>
        <v>85</v>
      </c>
      <c r="G345" s="18">
        <f>VLOOKUP(A345,marksheet!$A$1:$F$501,3,FALSE)</f>
        <v>73</v>
      </c>
      <c r="H345" s="19">
        <f t="array" ref="H345">INDEX(marksheet!$D:$D,MATCH(A345,marksheet!$A:$A,0))</f>
        <v>43</v>
      </c>
      <c r="I345" s="19">
        <f>VLOOKUP(A345,marksheet!$A$1:$F$501,5,FALSE)</f>
        <v>69</v>
      </c>
      <c r="J345" s="18">
        <f>VLOOKUP(A345,marksheet!$A$1:$F$501,6,FALSE)</f>
        <v>91</v>
      </c>
      <c r="K345" s="6">
        <f t="shared" si="7"/>
        <v>361</v>
      </c>
      <c r="L345" s="6" t="str">
        <f t="shared" si="8"/>
        <v>Pass</v>
      </c>
      <c r="M345" s="6" t="str">
        <f t="shared" si="9"/>
        <v>Yes</v>
      </c>
      <c r="N345" t="str">
        <f t="shared" si="11"/>
        <v>C</v>
      </c>
    </row>
    <row r="346" customHeight="1" spans="1:14">
      <c r="A346" s="17">
        <v>345</v>
      </c>
      <c r="B346" s="17" t="s">
        <v>358</v>
      </c>
      <c r="C346" s="17">
        <v>13</v>
      </c>
      <c r="D346" s="17" t="s">
        <v>21</v>
      </c>
      <c r="E346" s="18" t="str">
        <f>VLOOKUP(A346,'Class Information'!$A$2:$B$501,2,FALSE)</f>
        <v>9th</v>
      </c>
      <c r="F346" s="18">
        <f>VLOOKUP(A346,marksheet!$A$1:$F$501,2,FALSE)</f>
        <v>91</v>
      </c>
      <c r="G346" s="18">
        <f>VLOOKUP(A346,marksheet!$A$1:$F$501,3,FALSE)</f>
        <v>31</v>
      </c>
      <c r="H346" s="19">
        <f t="array" ref="H346">INDEX(marksheet!$D:$D,MATCH(A346,marksheet!$A:$A,0))</f>
        <v>76</v>
      </c>
      <c r="I346" s="19">
        <f>VLOOKUP(A346,marksheet!$A$1:$F$501,5,FALSE)</f>
        <v>62</v>
      </c>
      <c r="J346" s="18">
        <f>VLOOKUP(A346,marksheet!$A$1:$F$501,6,FALSE)</f>
        <v>66</v>
      </c>
      <c r="K346" s="6">
        <f t="shared" si="7"/>
        <v>326</v>
      </c>
      <c r="L346" s="6" t="str">
        <f t="shared" si="8"/>
        <v>Pass</v>
      </c>
      <c r="M346" s="6" t="str">
        <f t="shared" si="9"/>
        <v>No</v>
      </c>
      <c r="N346" t="str">
        <f t="shared" si="11"/>
        <v>D</v>
      </c>
    </row>
    <row r="347" customHeight="1" spans="1:14">
      <c r="A347" s="17">
        <v>346</v>
      </c>
      <c r="B347" s="17" t="s">
        <v>359</v>
      </c>
      <c r="C347" s="17">
        <v>16</v>
      </c>
      <c r="D347" s="17" t="s">
        <v>15</v>
      </c>
      <c r="E347" s="18" t="str">
        <f>VLOOKUP(A347,'Class Information'!$A$2:$B$501,2,FALSE)</f>
        <v>10th</v>
      </c>
      <c r="F347" s="18">
        <f>VLOOKUP(A347,marksheet!$A$1:$F$501,2,FALSE)</f>
        <v>62</v>
      </c>
      <c r="G347" s="18">
        <f>VLOOKUP(A347,marksheet!$A$1:$F$501,3,FALSE)</f>
        <v>38</v>
      </c>
      <c r="H347" s="19">
        <f t="array" ref="H347">INDEX(marksheet!$D:$D,MATCH(A347,marksheet!$A:$A,0))</f>
        <v>74</v>
      </c>
      <c r="I347" s="19">
        <f>VLOOKUP(A347,marksheet!$A$1:$F$501,5,FALSE)</f>
        <v>37</v>
      </c>
      <c r="J347" s="18">
        <f>VLOOKUP(A347,marksheet!$A$1:$F$501,6,FALSE)</f>
        <v>34</v>
      </c>
      <c r="K347" s="6">
        <f t="shared" si="7"/>
        <v>245</v>
      </c>
      <c r="L347" s="6" t="str">
        <f t="shared" si="8"/>
        <v>Pass</v>
      </c>
      <c r="M347" s="6" t="str">
        <f t="shared" si="9"/>
        <v>No</v>
      </c>
      <c r="N347" t="str">
        <f t="shared" si="11"/>
        <v>F</v>
      </c>
    </row>
    <row r="348" customHeight="1" spans="1:14">
      <c r="A348" s="17">
        <v>347</v>
      </c>
      <c r="B348" s="17" t="s">
        <v>360</v>
      </c>
      <c r="C348" s="17">
        <v>11</v>
      </c>
      <c r="D348" s="17" t="s">
        <v>21</v>
      </c>
      <c r="E348" s="18" t="str">
        <f>VLOOKUP(A348,'Class Information'!$A$2:$B$501,2,FALSE)</f>
        <v>9th</v>
      </c>
      <c r="F348" s="18">
        <f>VLOOKUP(A348,marksheet!$A$1:$F$501,2,FALSE)</f>
        <v>35</v>
      </c>
      <c r="G348" s="18">
        <f>VLOOKUP(A348,marksheet!$A$1:$F$501,3,FALSE)</f>
        <v>39</v>
      </c>
      <c r="H348" s="19">
        <f t="array" ref="H348">INDEX(marksheet!$D:$D,MATCH(A348,marksheet!$A:$A,0))</f>
        <v>43</v>
      </c>
      <c r="I348" s="19">
        <f>VLOOKUP(A348,marksheet!$A$1:$F$501,5,FALSE)</f>
        <v>50</v>
      </c>
      <c r="J348" s="18">
        <f>VLOOKUP(A348,marksheet!$A$1:$F$501,6,FALSE)</f>
        <v>38</v>
      </c>
      <c r="K348" s="6">
        <f t="shared" si="7"/>
        <v>205</v>
      </c>
      <c r="L348" s="6" t="str">
        <f t="shared" si="8"/>
        <v>Fail</v>
      </c>
      <c r="M348" s="6" t="str">
        <f t="shared" si="9"/>
        <v>No</v>
      </c>
      <c r="N348" t="str">
        <f t="shared" si="11"/>
        <v>F</v>
      </c>
    </row>
    <row r="349" customHeight="1" spans="1:14">
      <c r="A349" s="17">
        <v>348</v>
      </c>
      <c r="B349" s="17" t="s">
        <v>361</v>
      </c>
      <c r="C349" s="17">
        <v>10</v>
      </c>
      <c r="D349" s="17" t="s">
        <v>21</v>
      </c>
      <c r="E349" s="18" t="str">
        <f>VLOOKUP(A349,'Class Information'!$A$2:$B$501,2,FALSE)</f>
        <v>10th</v>
      </c>
      <c r="F349" s="18">
        <f>VLOOKUP(A349,marksheet!$A$1:$F$501,2,FALSE)</f>
        <v>69</v>
      </c>
      <c r="G349" s="18">
        <f>VLOOKUP(A349,marksheet!$A$1:$F$501,3,FALSE)</f>
        <v>81</v>
      </c>
      <c r="H349" s="19">
        <f t="array" ref="H349">INDEX(marksheet!$D:$D,MATCH(A349,marksheet!$A:$A,0))</f>
        <v>93</v>
      </c>
      <c r="I349" s="19">
        <f>VLOOKUP(A349,marksheet!$A$1:$F$501,5,FALSE)</f>
        <v>52</v>
      </c>
      <c r="J349" s="18">
        <f>VLOOKUP(A349,marksheet!$A$1:$F$501,6,FALSE)</f>
        <v>34</v>
      </c>
      <c r="K349" s="6">
        <f t="shared" si="7"/>
        <v>329</v>
      </c>
      <c r="L349" s="6" t="str">
        <f t="shared" si="8"/>
        <v>Pass</v>
      </c>
      <c r="M349" s="6" t="str">
        <f t="shared" si="9"/>
        <v>Yes</v>
      </c>
      <c r="N349" t="str">
        <f t="shared" si="11"/>
        <v>D</v>
      </c>
    </row>
    <row r="350" customHeight="1" spans="1:14">
      <c r="A350" s="17">
        <v>349</v>
      </c>
      <c r="B350" s="17" t="s">
        <v>362</v>
      </c>
      <c r="C350" s="17">
        <v>10</v>
      </c>
      <c r="D350" s="17" t="s">
        <v>21</v>
      </c>
      <c r="E350" s="18" t="str">
        <f>VLOOKUP(A350,'Class Information'!$A$2:$B$501,2,FALSE)</f>
        <v>8th</v>
      </c>
      <c r="F350" s="18">
        <f>VLOOKUP(A350,marksheet!$A$1:$F$501,2,FALSE)</f>
        <v>98</v>
      </c>
      <c r="G350" s="18">
        <f>VLOOKUP(A350,marksheet!$A$1:$F$501,3,FALSE)</f>
        <v>77</v>
      </c>
      <c r="H350" s="19">
        <f t="array" ref="H350">INDEX(marksheet!$D:$D,MATCH(A350,marksheet!$A:$A,0))</f>
        <v>50</v>
      </c>
      <c r="I350" s="19">
        <f>VLOOKUP(A350,marksheet!$A$1:$F$501,5,FALSE)</f>
        <v>90</v>
      </c>
      <c r="J350" s="18">
        <f>VLOOKUP(A350,marksheet!$A$1:$F$501,6,FALSE)</f>
        <v>85</v>
      </c>
      <c r="K350" s="6">
        <f t="shared" si="7"/>
        <v>400</v>
      </c>
      <c r="L350" s="6" t="str">
        <f t="shared" si="8"/>
        <v>Pass</v>
      </c>
      <c r="M350" s="6" t="str">
        <f t="shared" si="9"/>
        <v>Yes</v>
      </c>
      <c r="N350" t="str">
        <f t="shared" si="11"/>
        <v>B</v>
      </c>
    </row>
    <row r="351" customHeight="1" spans="1:14">
      <c r="A351" s="17">
        <v>350</v>
      </c>
      <c r="B351" s="17" t="s">
        <v>363</v>
      </c>
      <c r="C351" s="17">
        <v>13</v>
      </c>
      <c r="D351" s="17" t="s">
        <v>15</v>
      </c>
      <c r="E351" s="18" t="str">
        <f>VLOOKUP(A351,'Class Information'!$A$2:$B$501,2,FALSE)</f>
        <v>8th</v>
      </c>
      <c r="F351" s="18">
        <f>VLOOKUP(A351,marksheet!$A$1:$F$501,2,FALSE)</f>
        <v>35</v>
      </c>
      <c r="G351" s="18">
        <f>VLOOKUP(A351,marksheet!$A$1:$F$501,3,FALSE)</f>
        <v>68</v>
      </c>
      <c r="H351" s="19">
        <f t="array" ref="H351">INDEX(marksheet!$D:$D,MATCH(A351,marksheet!$A:$A,0))</f>
        <v>55</v>
      </c>
      <c r="I351" s="19">
        <f>VLOOKUP(A351,marksheet!$A$1:$F$501,5,FALSE)</f>
        <v>66</v>
      </c>
      <c r="J351" s="18">
        <f>VLOOKUP(A351,marksheet!$A$1:$F$501,6,FALSE)</f>
        <v>38</v>
      </c>
      <c r="K351" s="6">
        <f t="shared" si="7"/>
        <v>262</v>
      </c>
      <c r="L351" s="6" t="str">
        <f t="shared" si="8"/>
        <v>Pass</v>
      </c>
      <c r="M351" s="6" t="str">
        <f t="shared" si="9"/>
        <v>No</v>
      </c>
      <c r="N351" t="str">
        <f t="shared" si="11"/>
        <v>E</v>
      </c>
    </row>
    <row r="352" customHeight="1" spans="1:14">
      <c r="A352" s="17">
        <v>351</v>
      </c>
      <c r="B352" s="17" t="s">
        <v>364</v>
      </c>
      <c r="C352" s="17">
        <v>14</v>
      </c>
      <c r="D352" s="17" t="s">
        <v>21</v>
      </c>
      <c r="E352" s="18" t="str">
        <f>VLOOKUP(A352,'Class Information'!$A$2:$B$501,2,FALSE)</f>
        <v>8th</v>
      </c>
      <c r="F352" s="18">
        <f>VLOOKUP(A352,marksheet!$A$1:$F$501,2,FALSE)</f>
        <v>35</v>
      </c>
      <c r="G352" s="18">
        <f>VLOOKUP(A352,marksheet!$A$1:$F$501,3,FALSE)</f>
        <v>89</v>
      </c>
      <c r="H352" s="19">
        <f t="array" ref="H352">INDEX(marksheet!$D:$D,MATCH(A352,marksheet!$A:$A,0))</f>
        <v>65</v>
      </c>
      <c r="I352" s="19">
        <f>VLOOKUP(A352,marksheet!$A$1:$F$501,5,FALSE)</f>
        <v>98</v>
      </c>
      <c r="J352" s="18">
        <f>VLOOKUP(A352,marksheet!$A$1:$F$501,6,FALSE)</f>
        <v>74</v>
      </c>
      <c r="K352" s="6">
        <f t="shared" si="7"/>
        <v>361</v>
      </c>
      <c r="L352" s="6" t="str">
        <f t="shared" si="8"/>
        <v>Pass</v>
      </c>
      <c r="M352" s="6" t="str">
        <f t="shared" si="9"/>
        <v>No</v>
      </c>
      <c r="N352" t="str">
        <f t="shared" si="11"/>
        <v>C</v>
      </c>
    </row>
    <row r="353" customHeight="1" spans="1:14">
      <c r="A353" s="17">
        <v>352</v>
      </c>
      <c r="B353" s="17" t="s">
        <v>365</v>
      </c>
      <c r="C353" s="17">
        <v>15</v>
      </c>
      <c r="D353" s="17" t="s">
        <v>15</v>
      </c>
      <c r="E353" s="18" t="str">
        <f>VLOOKUP(A353,'Class Information'!$A$2:$B$501,2,FALSE)</f>
        <v>8th</v>
      </c>
      <c r="F353" s="18">
        <f>VLOOKUP(A353,marksheet!$A$1:$F$501,2,FALSE)</f>
        <v>64</v>
      </c>
      <c r="G353" s="18">
        <f>VLOOKUP(A353,marksheet!$A$1:$F$501,3,FALSE)</f>
        <v>88</v>
      </c>
      <c r="H353" s="19">
        <f t="array" ref="H353">INDEX(marksheet!$D:$D,MATCH(A353,marksheet!$A:$A,0))</f>
        <v>33</v>
      </c>
      <c r="I353" s="19">
        <f>VLOOKUP(A353,marksheet!$A$1:$F$501,5,FALSE)</f>
        <v>38</v>
      </c>
      <c r="J353" s="18">
        <f>VLOOKUP(A353,marksheet!$A$1:$F$501,6,FALSE)</f>
        <v>96</v>
      </c>
      <c r="K353" s="6">
        <f t="shared" si="7"/>
        <v>319</v>
      </c>
      <c r="L353" s="6" t="str">
        <f t="shared" si="8"/>
        <v>Pass</v>
      </c>
      <c r="M353" s="6" t="str">
        <f t="shared" si="9"/>
        <v>Yes</v>
      </c>
      <c r="N353" t="str">
        <f t="shared" si="11"/>
        <v>D</v>
      </c>
    </row>
    <row r="354" customHeight="1" spans="1:14">
      <c r="A354" s="17">
        <v>353</v>
      </c>
      <c r="B354" s="17" t="s">
        <v>366</v>
      </c>
      <c r="C354" s="17">
        <v>11</v>
      </c>
      <c r="D354" s="17" t="s">
        <v>15</v>
      </c>
      <c r="E354" s="18" t="str">
        <f>VLOOKUP(A354,'Class Information'!$A$2:$B$501,2,FALSE)</f>
        <v>10th</v>
      </c>
      <c r="F354" s="18">
        <f>VLOOKUP(A354,marksheet!$A$1:$F$501,2,FALSE)</f>
        <v>33</v>
      </c>
      <c r="G354" s="18">
        <f>VLOOKUP(A354,marksheet!$A$1:$F$501,3,FALSE)</f>
        <v>64</v>
      </c>
      <c r="H354" s="19">
        <f t="array" ref="H354">INDEX(marksheet!$D:$D,MATCH(A354,marksheet!$A:$A,0))</f>
        <v>70</v>
      </c>
      <c r="I354" s="19">
        <f>VLOOKUP(A354,marksheet!$A$1:$F$501,5,FALSE)</f>
        <v>54</v>
      </c>
      <c r="J354" s="18">
        <f>VLOOKUP(A354,marksheet!$A$1:$F$501,6,FALSE)</f>
        <v>61</v>
      </c>
      <c r="K354" s="6">
        <f t="shared" si="7"/>
        <v>282</v>
      </c>
      <c r="L354" s="6" t="str">
        <f t="shared" si="8"/>
        <v>Pass</v>
      </c>
      <c r="M354" s="6" t="str">
        <f t="shared" si="9"/>
        <v>No</v>
      </c>
      <c r="N354" t="str">
        <f t="shared" si="11"/>
        <v>E</v>
      </c>
    </row>
    <row r="355" customHeight="1" spans="1:14">
      <c r="A355" s="17">
        <v>354</v>
      </c>
      <c r="B355" s="17" t="s">
        <v>367</v>
      </c>
      <c r="C355" s="17">
        <v>10</v>
      </c>
      <c r="D355" s="17" t="s">
        <v>21</v>
      </c>
      <c r="E355" s="18" t="str">
        <f>VLOOKUP(A355,'Class Information'!$A$2:$B$501,2,FALSE)</f>
        <v>8th</v>
      </c>
      <c r="F355" s="18">
        <f>VLOOKUP(A355,marksheet!$A$1:$F$501,2,FALSE)</f>
        <v>30</v>
      </c>
      <c r="G355" s="18">
        <f>VLOOKUP(A355,marksheet!$A$1:$F$501,3,FALSE)</f>
        <v>46</v>
      </c>
      <c r="H355" s="19">
        <f t="array" ref="H355">INDEX(marksheet!$D:$D,MATCH(A355,marksheet!$A:$A,0))</f>
        <v>66</v>
      </c>
      <c r="I355" s="19">
        <f>VLOOKUP(A355,marksheet!$A$1:$F$501,5,FALSE)</f>
        <v>79</v>
      </c>
      <c r="J355" s="18">
        <f>VLOOKUP(A355,marksheet!$A$1:$F$501,6,FALSE)</f>
        <v>88</v>
      </c>
      <c r="K355" s="6">
        <f t="shared" si="7"/>
        <v>309</v>
      </c>
      <c r="L355" s="6" t="str">
        <f t="shared" si="8"/>
        <v>Pass</v>
      </c>
      <c r="M355" s="6" t="str">
        <f t="shared" si="9"/>
        <v>No</v>
      </c>
      <c r="N355" t="str">
        <f t="shared" si="11"/>
        <v>D</v>
      </c>
    </row>
    <row r="356" customHeight="1" spans="1:14">
      <c r="A356" s="17">
        <v>355</v>
      </c>
      <c r="B356" s="17" t="s">
        <v>368</v>
      </c>
      <c r="C356" s="17">
        <v>12</v>
      </c>
      <c r="D356" s="17" t="s">
        <v>21</v>
      </c>
      <c r="E356" s="18" t="str">
        <f>VLOOKUP(A356,'Class Information'!$A$2:$B$501,2,FALSE)</f>
        <v>8th</v>
      </c>
      <c r="F356" s="18">
        <f>VLOOKUP(A356,marksheet!$A$1:$F$501,2,FALSE)</f>
        <v>64</v>
      </c>
      <c r="G356" s="18">
        <f>VLOOKUP(A356,marksheet!$A$1:$F$501,3,FALSE)</f>
        <v>75</v>
      </c>
      <c r="H356" s="19">
        <f t="array" ref="H356">INDEX(marksheet!$D:$D,MATCH(A356,marksheet!$A:$A,0))</f>
        <v>73</v>
      </c>
      <c r="I356" s="19">
        <f>VLOOKUP(A356,marksheet!$A$1:$F$501,5,FALSE)</f>
        <v>79</v>
      </c>
      <c r="J356" s="18">
        <f>VLOOKUP(A356,marksheet!$A$1:$F$501,6,FALSE)</f>
        <v>39</v>
      </c>
      <c r="K356" s="6">
        <f t="shared" si="7"/>
        <v>330</v>
      </c>
      <c r="L356" s="6" t="str">
        <f t="shared" si="8"/>
        <v>Pass</v>
      </c>
      <c r="M356" s="6" t="str">
        <f t="shared" si="9"/>
        <v>Yes</v>
      </c>
      <c r="N356" t="str">
        <f t="shared" si="11"/>
        <v>D</v>
      </c>
    </row>
    <row r="357" customHeight="1" spans="1:14">
      <c r="A357" s="17">
        <v>356</v>
      </c>
      <c r="B357" s="17" t="s">
        <v>369</v>
      </c>
      <c r="C357" s="17">
        <v>13</v>
      </c>
      <c r="D357" s="17" t="s">
        <v>21</v>
      </c>
      <c r="E357" s="18" t="str">
        <f>VLOOKUP(A357,'Class Information'!$A$2:$B$501,2,FALSE)</f>
        <v>9th</v>
      </c>
      <c r="F357" s="18">
        <f>VLOOKUP(A357,marksheet!$A$1:$F$501,2,FALSE)</f>
        <v>38</v>
      </c>
      <c r="G357" s="18">
        <f>VLOOKUP(A357,marksheet!$A$1:$F$501,3,FALSE)</f>
        <v>77</v>
      </c>
      <c r="H357" s="19">
        <f t="array" ref="H357">INDEX(marksheet!$D:$D,MATCH(A357,marksheet!$A:$A,0))</f>
        <v>35</v>
      </c>
      <c r="I357" s="19">
        <f>VLOOKUP(A357,marksheet!$A$1:$F$501,5,FALSE)</f>
        <v>80</v>
      </c>
      <c r="J357" s="18">
        <f>VLOOKUP(A357,marksheet!$A$1:$F$501,6,FALSE)</f>
        <v>98</v>
      </c>
      <c r="K357" s="6">
        <f t="shared" si="7"/>
        <v>328</v>
      </c>
      <c r="L357" s="6" t="str">
        <f t="shared" si="8"/>
        <v>Pass</v>
      </c>
      <c r="M357" s="6" t="str">
        <f t="shared" si="9"/>
        <v>No</v>
      </c>
      <c r="N357" t="str">
        <f t="shared" si="11"/>
        <v>D</v>
      </c>
    </row>
    <row r="358" customHeight="1" spans="1:14">
      <c r="A358" s="17">
        <v>357</v>
      </c>
      <c r="B358" s="17" t="s">
        <v>370</v>
      </c>
      <c r="C358" s="17">
        <v>11</v>
      </c>
      <c r="D358" s="17" t="s">
        <v>15</v>
      </c>
      <c r="E358" s="18" t="str">
        <f>VLOOKUP(A358,'Class Information'!$A$2:$B$501,2,FALSE)</f>
        <v>9th</v>
      </c>
      <c r="F358" s="18">
        <f>VLOOKUP(A358,marksheet!$A$1:$F$501,2,FALSE)</f>
        <v>87</v>
      </c>
      <c r="G358" s="18">
        <f>VLOOKUP(A358,marksheet!$A$1:$F$501,3,FALSE)</f>
        <v>41</v>
      </c>
      <c r="H358" s="19">
        <f t="array" ref="H358">INDEX(marksheet!$D:$D,MATCH(A358,marksheet!$A:$A,0))</f>
        <v>61</v>
      </c>
      <c r="I358" s="19">
        <f>VLOOKUP(A358,marksheet!$A$1:$F$501,5,FALSE)</f>
        <v>94</v>
      </c>
      <c r="J358" s="18">
        <f>VLOOKUP(A358,marksheet!$A$1:$F$501,6,FALSE)</f>
        <v>84</v>
      </c>
      <c r="K358" s="6">
        <f t="shared" si="7"/>
        <v>367</v>
      </c>
      <c r="L358" s="6" t="str">
        <f t="shared" si="8"/>
        <v>Pass</v>
      </c>
      <c r="M358" s="6" t="str">
        <f t="shared" si="9"/>
        <v>No</v>
      </c>
      <c r="N358" t="str">
        <f t="shared" si="11"/>
        <v>C</v>
      </c>
    </row>
    <row r="359" customHeight="1" spans="1:14">
      <c r="A359" s="17">
        <v>358</v>
      </c>
      <c r="B359" s="17" t="s">
        <v>371</v>
      </c>
      <c r="C359" s="17">
        <v>16</v>
      </c>
      <c r="D359" s="17" t="s">
        <v>21</v>
      </c>
      <c r="E359" s="18" t="str">
        <f>VLOOKUP(A359,'Class Information'!$A$2:$B$501,2,FALSE)</f>
        <v>10th</v>
      </c>
      <c r="F359" s="18">
        <f>VLOOKUP(A359,marksheet!$A$1:$F$501,2,FALSE)</f>
        <v>87</v>
      </c>
      <c r="G359" s="18">
        <f>VLOOKUP(A359,marksheet!$A$1:$F$501,3,FALSE)</f>
        <v>72</v>
      </c>
      <c r="H359" s="19">
        <f t="array" ref="H359">INDEX(marksheet!$D:$D,MATCH(A359,marksheet!$A:$A,0))</f>
        <v>48</v>
      </c>
      <c r="I359" s="19">
        <f>VLOOKUP(A359,marksheet!$A$1:$F$501,5,FALSE)</f>
        <v>44</v>
      </c>
      <c r="J359" s="18">
        <f>VLOOKUP(A359,marksheet!$A$1:$F$501,6,FALSE)</f>
        <v>79</v>
      </c>
      <c r="K359" s="6">
        <f t="shared" si="7"/>
        <v>330</v>
      </c>
      <c r="L359" s="6" t="str">
        <f t="shared" si="8"/>
        <v>Pass</v>
      </c>
      <c r="M359" s="6" t="str">
        <f t="shared" si="9"/>
        <v>Yes</v>
      </c>
      <c r="N359" t="str">
        <f t="shared" si="11"/>
        <v>D</v>
      </c>
    </row>
    <row r="360" customHeight="1" spans="1:14">
      <c r="A360" s="17">
        <v>359</v>
      </c>
      <c r="B360" s="17" t="s">
        <v>372</v>
      </c>
      <c r="C360" s="17">
        <v>11</v>
      </c>
      <c r="D360" s="17" t="s">
        <v>15</v>
      </c>
      <c r="E360" s="18" t="str">
        <f>VLOOKUP(A360,'Class Information'!$A$2:$B$501,2,FALSE)</f>
        <v>9th</v>
      </c>
      <c r="F360" s="18">
        <f>VLOOKUP(A360,marksheet!$A$1:$F$501,2,FALSE)</f>
        <v>46</v>
      </c>
      <c r="G360" s="18">
        <f>VLOOKUP(A360,marksheet!$A$1:$F$501,3,FALSE)</f>
        <v>56</v>
      </c>
      <c r="H360" s="19">
        <f t="array" ref="H360">INDEX(marksheet!$D:$D,MATCH(A360,marksheet!$A:$A,0))</f>
        <v>52</v>
      </c>
      <c r="I360" s="19">
        <f>VLOOKUP(A360,marksheet!$A$1:$F$501,5,FALSE)</f>
        <v>85</v>
      </c>
      <c r="J360" s="18">
        <f>VLOOKUP(A360,marksheet!$A$1:$F$501,6,FALSE)</f>
        <v>89</v>
      </c>
      <c r="K360" s="6">
        <f t="shared" si="7"/>
        <v>328</v>
      </c>
      <c r="L360" s="6" t="str">
        <f t="shared" si="8"/>
        <v>Pass</v>
      </c>
      <c r="M360" s="6" t="str">
        <f t="shared" si="9"/>
        <v>Yes</v>
      </c>
      <c r="N360" t="str">
        <f t="shared" si="11"/>
        <v>D</v>
      </c>
    </row>
    <row r="361" customHeight="1" spans="1:14">
      <c r="A361" s="17">
        <v>360</v>
      </c>
      <c r="B361" s="17" t="s">
        <v>373</v>
      </c>
      <c r="C361" s="17">
        <v>13</v>
      </c>
      <c r="D361" s="17" t="s">
        <v>15</v>
      </c>
      <c r="E361" s="18" t="str">
        <f>VLOOKUP(A361,'Class Information'!$A$2:$B$501,2,FALSE)</f>
        <v>10th</v>
      </c>
      <c r="F361" s="18">
        <f>VLOOKUP(A361,marksheet!$A$1:$F$501,2,FALSE)</f>
        <v>39</v>
      </c>
      <c r="G361" s="18">
        <f>VLOOKUP(A361,marksheet!$A$1:$F$501,3,FALSE)</f>
        <v>73</v>
      </c>
      <c r="H361" s="19">
        <f t="array" ref="H361">INDEX(marksheet!$D:$D,MATCH(A361,marksheet!$A:$A,0))</f>
        <v>77</v>
      </c>
      <c r="I361" s="19">
        <f>VLOOKUP(A361,marksheet!$A$1:$F$501,5,FALSE)</f>
        <v>91</v>
      </c>
      <c r="J361" s="18">
        <f>VLOOKUP(A361,marksheet!$A$1:$F$501,6,FALSE)</f>
        <v>47</v>
      </c>
      <c r="K361" s="6">
        <f t="shared" si="7"/>
        <v>327</v>
      </c>
      <c r="L361" s="6" t="str">
        <f t="shared" si="8"/>
        <v>Pass</v>
      </c>
      <c r="M361" s="6" t="str">
        <f t="shared" si="9"/>
        <v>No</v>
      </c>
      <c r="N361" t="str">
        <f t="shared" si="11"/>
        <v>D</v>
      </c>
    </row>
    <row r="362" customHeight="1" spans="1:14">
      <c r="A362" s="17">
        <v>361</v>
      </c>
      <c r="B362" s="17" t="s">
        <v>374</v>
      </c>
      <c r="C362" s="17">
        <v>10</v>
      </c>
      <c r="D362" s="17" t="s">
        <v>21</v>
      </c>
      <c r="E362" s="18" t="str">
        <f>VLOOKUP(A362,'Class Information'!$A$2:$B$501,2,FALSE)</f>
        <v>8th</v>
      </c>
      <c r="F362" s="18">
        <f>VLOOKUP(A362,marksheet!$A$1:$F$501,2,FALSE)</f>
        <v>54</v>
      </c>
      <c r="G362" s="18">
        <f>VLOOKUP(A362,marksheet!$A$1:$F$501,3,FALSE)</f>
        <v>31</v>
      </c>
      <c r="H362" s="19">
        <f t="array" ref="H362">INDEX(marksheet!$D:$D,MATCH(A362,marksheet!$A:$A,0))</f>
        <v>90</v>
      </c>
      <c r="I362" s="19">
        <f>VLOOKUP(A362,marksheet!$A$1:$F$501,5,FALSE)</f>
        <v>47</v>
      </c>
      <c r="J362" s="18">
        <f>VLOOKUP(A362,marksheet!$A$1:$F$501,6,FALSE)</f>
        <v>41</v>
      </c>
      <c r="K362" s="6">
        <f t="shared" si="7"/>
        <v>263</v>
      </c>
      <c r="L362" s="6" t="str">
        <f t="shared" si="8"/>
        <v>Pass</v>
      </c>
      <c r="M362" s="6" t="str">
        <f t="shared" si="9"/>
        <v>No</v>
      </c>
      <c r="N362" t="str">
        <f t="shared" si="11"/>
        <v>E</v>
      </c>
    </row>
    <row r="363" customHeight="1" spans="1:14">
      <c r="A363" s="17">
        <v>362</v>
      </c>
      <c r="B363" s="17" t="s">
        <v>375</v>
      </c>
      <c r="C363" s="17">
        <v>14</v>
      </c>
      <c r="D363" s="17" t="s">
        <v>21</v>
      </c>
      <c r="E363" s="18" t="str">
        <f>VLOOKUP(A363,'Class Information'!$A$2:$B$501,2,FALSE)</f>
        <v>9th</v>
      </c>
      <c r="F363" s="18">
        <f>VLOOKUP(A363,marksheet!$A$1:$F$501,2,FALSE)</f>
        <v>89</v>
      </c>
      <c r="G363" s="18">
        <f>VLOOKUP(A363,marksheet!$A$1:$F$501,3,FALSE)</f>
        <v>34</v>
      </c>
      <c r="H363" s="19">
        <f t="array" ref="H363">INDEX(marksheet!$D:$D,MATCH(A363,marksheet!$A:$A,0))</f>
        <v>61</v>
      </c>
      <c r="I363" s="19">
        <f>VLOOKUP(A363,marksheet!$A$1:$F$501,5,FALSE)</f>
        <v>81</v>
      </c>
      <c r="J363" s="18">
        <f>VLOOKUP(A363,marksheet!$A$1:$F$501,6,FALSE)</f>
        <v>80</v>
      </c>
      <c r="K363" s="6">
        <f t="shared" si="7"/>
        <v>345</v>
      </c>
      <c r="L363" s="6" t="str">
        <f t="shared" si="8"/>
        <v>Pass</v>
      </c>
      <c r="M363" s="6" t="str">
        <f t="shared" si="9"/>
        <v>No</v>
      </c>
      <c r="N363" t="str">
        <f t="shared" si="11"/>
        <v>D</v>
      </c>
    </row>
    <row r="364" customHeight="1" spans="1:14">
      <c r="A364" s="17">
        <v>363</v>
      </c>
      <c r="B364" s="17" t="s">
        <v>376</v>
      </c>
      <c r="C364" s="17">
        <v>14</v>
      </c>
      <c r="D364" s="17" t="s">
        <v>21</v>
      </c>
      <c r="E364" s="18" t="str">
        <f>VLOOKUP(A364,'Class Information'!$A$2:$B$501,2,FALSE)</f>
        <v>8th</v>
      </c>
      <c r="F364" s="18">
        <f>VLOOKUP(A364,marksheet!$A$1:$F$501,2,FALSE)</f>
        <v>59</v>
      </c>
      <c r="G364" s="18">
        <f>VLOOKUP(A364,marksheet!$A$1:$F$501,3,FALSE)</f>
        <v>93</v>
      </c>
      <c r="H364" s="19">
        <f t="array" ref="H364">INDEX(marksheet!$D:$D,MATCH(A364,marksheet!$A:$A,0))</f>
        <v>80</v>
      </c>
      <c r="I364" s="19">
        <f>VLOOKUP(A364,marksheet!$A$1:$F$501,5,FALSE)</f>
        <v>92</v>
      </c>
      <c r="J364" s="18">
        <f>VLOOKUP(A364,marksheet!$A$1:$F$501,6,FALSE)</f>
        <v>88</v>
      </c>
      <c r="K364" s="6">
        <f t="shared" si="7"/>
        <v>412</v>
      </c>
      <c r="L364" s="6" t="str">
        <f t="shared" si="8"/>
        <v>Pass</v>
      </c>
      <c r="M364" s="6" t="str">
        <f t="shared" si="9"/>
        <v>Yes</v>
      </c>
      <c r="N364" t="str">
        <f t="shared" si="11"/>
        <v>B</v>
      </c>
    </row>
    <row r="365" customHeight="1" spans="1:14">
      <c r="A365" s="17">
        <v>364</v>
      </c>
      <c r="B365" s="17" t="s">
        <v>377</v>
      </c>
      <c r="C365" s="17">
        <v>13</v>
      </c>
      <c r="D365" s="17" t="s">
        <v>15</v>
      </c>
      <c r="E365" s="18" t="str">
        <f>VLOOKUP(A365,'Class Information'!$A$2:$B$501,2,FALSE)</f>
        <v>9th</v>
      </c>
      <c r="F365" s="18">
        <f>VLOOKUP(A365,marksheet!$A$1:$F$501,2,FALSE)</f>
        <v>36</v>
      </c>
      <c r="G365" s="18">
        <f>VLOOKUP(A365,marksheet!$A$1:$F$501,3,FALSE)</f>
        <v>75</v>
      </c>
      <c r="H365" s="19">
        <f t="array" ref="H365">INDEX(marksheet!$D:$D,MATCH(A365,marksheet!$A:$A,0))</f>
        <v>76</v>
      </c>
      <c r="I365" s="19">
        <f>VLOOKUP(A365,marksheet!$A$1:$F$501,5,FALSE)</f>
        <v>66</v>
      </c>
      <c r="J365" s="18">
        <f>VLOOKUP(A365,marksheet!$A$1:$F$501,6,FALSE)</f>
        <v>36</v>
      </c>
      <c r="K365" s="6">
        <f t="shared" si="7"/>
        <v>289</v>
      </c>
      <c r="L365" s="6" t="str">
        <f t="shared" si="8"/>
        <v>Pass</v>
      </c>
      <c r="M365" s="6" t="str">
        <f t="shared" si="9"/>
        <v>No</v>
      </c>
      <c r="N365" t="str">
        <f t="shared" si="11"/>
        <v>E</v>
      </c>
    </row>
    <row r="366" customHeight="1" spans="1:14">
      <c r="A366" s="17">
        <v>365</v>
      </c>
      <c r="B366" s="17" t="s">
        <v>378</v>
      </c>
      <c r="C366" s="17">
        <v>12</v>
      </c>
      <c r="D366" s="17" t="s">
        <v>21</v>
      </c>
      <c r="E366" s="18" t="str">
        <f>VLOOKUP(A366,'Class Information'!$A$2:$B$501,2,FALSE)</f>
        <v>8th</v>
      </c>
      <c r="F366" s="18">
        <f>VLOOKUP(A366,marksheet!$A$1:$F$501,2,FALSE)</f>
        <v>42</v>
      </c>
      <c r="G366" s="18">
        <f>VLOOKUP(A366,marksheet!$A$1:$F$501,3,FALSE)</f>
        <v>66</v>
      </c>
      <c r="H366" s="19">
        <f t="array" ref="H366">INDEX(marksheet!$D:$D,MATCH(A366,marksheet!$A:$A,0))</f>
        <v>81</v>
      </c>
      <c r="I366" s="19">
        <f>VLOOKUP(A366,marksheet!$A$1:$F$501,5,FALSE)</f>
        <v>56</v>
      </c>
      <c r="J366" s="18">
        <f>VLOOKUP(A366,marksheet!$A$1:$F$501,6,FALSE)</f>
        <v>40</v>
      </c>
      <c r="K366" s="6">
        <f t="shared" si="7"/>
        <v>285</v>
      </c>
      <c r="L366" s="6" t="str">
        <f t="shared" si="8"/>
        <v>Pass</v>
      </c>
      <c r="M366" s="6" t="str">
        <f t="shared" si="9"/>
        <v>No</v>
      </c>
      <c r="N366" t="str">
        <f t="shared" si="11"/>
        <v>E</v>
      </c>
    </row>
    <row r="367" customHeight="1" spans="1:14">
      <c r="A367" s="17">
        <v>366</v>
      </c>
      <c r="B367" s="17" t="s">
        <v>379</v>
      </c>
      <c r="C367" s="17">
        <v>10</v>
      </c>
      <c r="D367" s="17" t="s">
        <v>15</v>
      </c>
      <c r="E367" s="18" t="str">
        <f>VLOOKUP(A367,'Class Information'!$A$2:$B$501,2,FALSE)</f>
        <v>9th</v>
      </c>
      <c r="F367" s="18">
        <f>VLOOKUP(A367,marksheet!$A$1:$F$501,2,FALSE)</f>
        <v>63</v>
      </c>
      <c r="G367" s="18">
        <f>VLOOKUP(A367,marksheet!$A$1:$F$501,3,FALSE)</f>
        <v>98</v>
      </c>
      <c r="H367" s="19">
        <f t="array" ref="H367">INDEX(marksheet!$D:$D,MATCH(A367,marksheet!$A:$A,0))</f>
        <v>38</v>
      </c>
      <c r="I367" s="19">
        <f>VLOOKUP(A367,marksheet!$A$1:$F$501,5,FALSE)</f>
        <v>92</v>
      </c>
      <c r="J367" s="18">
        <f>VLOOKUP(A367,marksheet!$A$1:$F$501,6,FALSE)</f>
        <v>86</v>
      </c>
      <c r="K367" s="6">
        <f t="shared" si="7"/>
        <v>377</v>
      </c>
      <c r="L367" s="6" t="str">
        <f t="shared" si="8"/>
        <v>Pass</v>
      </c>
      <c r="M367" s="6" t="str">
        <f t="shared" si="9"/>
        <v>Yes</v>
      </c>
      <c r="N367" t="str">
        <f t="shared" si="11"/>
        <v>C</v>
      </c>
    </row>
    <row r="368" customHeight="1" spans="1:14">
      <c r="A368" s="17">
        <v>367</v>
      </c>
      <c r="B368" s="17" t="s">
        <v>380</v>
      </c>
      <c r="C368" s="17">
        <v>14</v>
      </c>
      <c r="D368" s="17" t="s">
        <v>21</v>
      </c>
      <c r="E368" s="18" t="str">
        <f>VLOOKUP(A368,'Class Information'!$A$2:$B$501,2,FALSE)</f>
        <v>10th</v>
      </c>
      <c r="F368" s="18">
        <f>VLOOKUP(A368,marksheet!$A$1:$F$501,2,FALSE)</f>
        <v>32</v>
      </c>
      <c r="G368" s="18">
        <f>VLOOKUP(A368,marksheet!$A$1:$F$501,3,FALSE)</f>
        <v>56</v>
      </c>
      <c r="H368" s="19">
        <f t="array" ref="H368">INDEX(marksheet!$D:$D,MATCH(A368,marksheet!$A:$A,0))</f>
        <v>86</v>
      </c>
      <c r="I368" s="19">
        <f>VLOOKUP(A368,marksheet!$A$1:$F$501,5,FALSE)</f>
        <v>69</v>
      </c>
      <c r="J368" s="18">
        <f>VLOOKUP(A368,marksheet!$A$1:$F$501,6,FALSE)</f>
        <v>54</v>
      </c>
      <c r="K368" s="6">
        <f t="shared" si="7"/>
        <v>297</v>
      </c>
      <c r="L368" s="6" t="str">
        <f t="shared" si="8"/>
        <v>Pass</v>
      </c>
      <c r="M368" s="6" t="str">
        <f t="shared" si="9"/>
        <v>No</v>
      </c>
      <c r="N368" t="str">
        <f t="shared" si="11"/>
        <v>E</v>
      </c>
    </row>
    <row r="369" customHeight="1" spans="1:14">
      <c r="A369" s="17">
        <v>368</v>
      </c>
      <c r="B369" s="17" t="s">
        <v>381</v>
      </c>
      <c r="C369" s="17">
        <v>13</v>
      </c>
      <c r="D369" s="17" t="s">
        <v>15</v>
      </c>
      <c r="E369" s="18" t="str">
        <f>VLOOKUP(A369,'Class Information'!$A$2:$B$501,2,FALSE)</f>
        <v>10th</v>
      </c>
      <c r="F369" s="18">
        <f>VLOOKUP(A369,marksheet!$A$1:$F$501,2,FALSE)</f>
        <v>73</v>
      </c>
      <c r="G369" s="18">
        <f>VLOOKUP(A369,marksheet!$A$1:$F$501,3,FALSE)</f>
        <v>54</v>
      </c>
      <c r="H369" s="19">
        <f t="array" ref="H369">INDEX(marksheet!$D:$D,MATCH(A369,marksheet!$A:$A,0))</f>
        <v>82</v>
      </c>
      <c r="I369" s="19">
        <f>VLOOKUP(A369,marksheet!$A$1:$F$501,5,FALSE)</f>
        <v>65</v>
      </c>
      <c r="J369" s="18">
        <f>VLOOKUP(A369,marksheet!$A$1:$F$501,6,FALSE)</f>
        <v>79</v>
      </c>
      <c r="K369" s="6">
        <f t="shared" si="7"/>
        <v>353</v>
      </c>
      <c r="L369" s="6" t="str">
        <f t="shared" si="8"/>
        <v>Pass</v>
      </c>
      <c r="M369" s="6" t="str">
        <f t="shared" si="9"/>
        <v>Yes</v>
      </c>
      <c r="N369" t="str">
        <f t="shared" si="11"/>
        <v>C</v>
      </c>
    </row>
    <row r="370" customHeight="1" spans="1:14">
      <c r="A370" s="17">
        <v>369</v>
      </c>
      <c r="B370" s="17" t="s">
        <v>382</v>
      </c>
      <c r="C370" s="17">
        <v>11</v>
      </c>
      <c r="D370" s="17" t="s">
        <v>21</v>
      </c>
      <c r="E370" s="18" t="str">
        <f>VLOOKUP(A370,'Class Information'!$A$2:$B$501,2,FALSE)</f>
        <v>9th</v>
      </c>
      <c r="F370" s="18">
        <f>VLOOKUP(A370,marksheet!$A$1:$F$501,2,FALSE)</f>
        <v>85</v>
      </c>
      <c r="G370" s="18">
        <f>VLOOKUP(A370,marksheet!$A$1:$F$501,3,FALSE)</f>
        <v>51</v>
      </c>
      <c r="H370" s="19">
        <f t="array" ref="H370">INDEX(marksheet!$D:$D,MATCH(A370,marksheet!$A:$A,0))</f>
        <v>74</v>
      </c>
      <c r="I370" s="19">
        <f>VLOOKUP(A370,marksheet!$A$1:$F$501,5,FALSE)</f>
        <v>85</v>
      </c>
      <c r="J370" s="18">
        <f>VLOOKUP(A370,marksheet!$A$1:$F$501,6,FALSE)</f>
        <v>56</v>
      </c>
      <c r="K370" s="6">
        <f t="shared" si="7"/>
        <v>351</v>
      </c>
      <c r="L370" s="6" t="str">
        <f t="shared" si="8"/>
        <v>Pass</v>
      </c>
      <c r="M370" s="6" t="str">
        <f t="shared" si="9"/>
        <v>Yes</v>
      </c>
      <c r="N370" t="str">
        <f t="shared" si="11"/>
        <v>C</v>
      </c>
    </row>
    <row r="371" customHeight="1" spans="1:14">
      <c r="A371" s="17">
        <v>370</v>
      </c>
      <c r="B371" s="17" t="s">
        <v>383</v>
      </c>
      <c r="C371" s="17">
        <v>16</v>
      </c>
      <c r="D371" s="17" t="s">
        <v>21</v>
      </c>
      <c r="E371" s="18" t="str">
        <f>VLOOKUP(A371,'Class Information'!$A$2:$B$501,2,FALSE)</f>
        <v>10th</v>
      </c>
      <c r="F371" s="18">
        <f>VLOOKUP(A371,marksheet!$A$1:$F$501,2,FALSE)</f>
        <v>33</v>
      </c>
      <c r="G371" s="18">
        <f>VLOOKUP(A371,marksheet!$A$1:$F$501,3,FALSE)</f>
        <v>33</v>
      </c>
      <c r="H371" s="19">
        <f t="array" ref="H371">INDEX(marksheet!$D:$D,MATCH(A371,marksheet!$A:$A,0))</f>
        <v>59</v>
      </c>
      <c r="I371" s="19">
        <f>VLOOKUP(A371,marksheet!$A$1:$F$501,5,FALSE)</f>
        <v>34</v>
      </c>
      <c r="J371" s="18">
        <f>VLOOKUP(A371,marksheet!$A$1:$F$501,6,FALSE)</f>
        <v>38</v>
      </c>
      <c r="K371" s="6">
        <f t="shared" si="7"/>
        <v>197</v>
      </c>
      <c r="L371" s="6" t="str">
        <f t="shared" si="8"/>
        <v>Fail</v>
      </c>
      <c r="M371" s="6" t="str">
        <f t="shared" si="9"/>
        <v>No</v>
      </c>
      <c r="N371" t="str">
        <f t="shared" si="11"/>
        <v>F</v>
      </c>
    </row>
    <row r="372" customHeight="1" spans="1:14">
      <c r="A372" s="17">
        <v>371</v>
      </c>
      <c r="B372" s="17" t="s">
        <v>384</v>
      </c>
      <c r="C372" s="17">
        <v>10</v>
      </c>
      <c r="D372" s="17" t="s">
        <v>15</v>
      </c>
      <c r="E372" s="18" t="str">
        <f>VLOOKUP(A372,'Class Information'!$A$2:$B$501,2,FALSE)</f>
        <v>8th</v>
      </c>
      <c r="F372" s="18">
        <f>VLOOKUP(A372,marksheet!$A$1:$F$501,2,FALSE)</f>
        <v>51</v>
      </c>
      <c r="G372" s="18">
        <f>VLOOKUP(A372,marksheet!$A$1:$F$501,3,FALSE)</f>
        <v>48</v>
      </c>
      <c r="H372" s="19">
        <f t="array" ref="H372">INDEX(marksheet!$D:$D,MATCH(A372,marksheet!$A:$A,0))</f>
        <v>92</v>
      </c>
      <c r="I372" s="19">
        <f>VLOOKUP(A372,marksheet!$A$1:$F$501,5,FALSE)</f>
        <v>68</v>
      </c>
      <c r="J372" s="18">
        <f>VLOOKUP(A372,marksheet!$A$1:$F$501,6,FALSE)</f>
        <v>94</v>
      </c>
      <c r="K372" s="6">
        <f t="shared" si="7"/>
        <v>353</v>
      </c>
      <c r="L372" s="6" t="str">
        <f t="shared" si="8"/>
        <v>Pass</v>
      </c>
      <c r="M372" s="6" t="str">
        <f t="shared" si="9"/>
        <v>Yes</v>
      </c>
      <c r="N372" t="str">
        <f t="shared" si="11"/>
        <v>C</v>
      </c>
    </row>
    <row r="373" customHeight="1" spans="1:14">
      <c r="A373" s="17">
        <v>372</v>
      </c>
      <c r="B373" s="17" t="s">
        <v>385</v>
      </c>
      <c r="C373" s="17">
        <v>16</v>
      </c>
      <c r="D373" s="17" t="s">
        <v>21</v>
      </c>
      <c r="E373" s="18" t="str">
        <f>VLOOKUP(A373,'Class Information'!$A$2:$B$501,2,FALSE)</f>
        <v>9th</v>
      </c>
      <c r="F373" s="18">
        <f>VLOOKUP(A373,marksheet!$A$1:$F$501,2,FALSE)</f>
        <v>75</v>
      </c>
      <c r="G373" s="18">
        <f>VLOOKUP(A373,marksheet!$A$1:$F$501,3,FALSE)</f>
        <v>86</v>
      </c>
      <c r="H373" s="19">
        <f t="array" ref="H373">INDEX(marksheet!$D:$D,MATCH(A373,marksheet!$A:$A,0))</f>
        <v>50</v>
      </c>
      <c r="I373" s="19">
        <f>VLOOKUP(A373,marksheet!$A$1:$F$501,5,FALSE)</f>
        <v>45</v>
      </c>
      <c r="J373" s="18">
        <f>VLOOKUP(A373,marksheet!$A$1:$F$501,6,FALSE)</f>
        <v>94</v>
      </c>
      <c r="K373" s="6">
        <f t="shared" si="7"/>
        <v>350</v>
      </c>
      <c r="L373" s="6" t="str">
        <f t="shared" si="8"/>
        <v>Pass</v>
      </c>
      <c r="M373" s="6" t="str">
        <f t="shared" si="9"/>
        <v>Yes</v>
      </c>
      <c r="N373" t="str">
        <f t="shared" si="11"/>
        <v>C</v>
      </c>
    </row>
    <row r="374" customHeight="1" spans="1:14">
      <c r="A374" s="17">
        <v>373</v>
      </c>
      <c r="B374" s="17" t="s">
        <v>386</v>
      </c>
      <c r="C374" s="17">
        <v>13</v>
      </c>
      <c r="D374" s="17" t="s">
        <v>21</v>
      </c>
      <c r="E374" s="18" t="str">
        <f>VLOOKUP(A374,'Class Information'!$A$2:$B$501,2,FALSE)</f>
        <v>9th</v>
      </c>
      <c r="F374" s="18">
        <f>VLOOKUP(A374,marksheet!$A$1:$F$501,2,FALSE)</f>
        <v>81</v>
      </c>
      <c r="G374" s="18">
        <f>VLOOKUP(A374,marksheet!$A$1:$F$501,3,FALSE)</f>
        <v>54</v>
      </c>
      <c r="H374" s="19">
        <f t="array" ref="H374">INDEX(marksheet!$D:$D,MATCH(A374,marksheet!$A:$A,0))</f>
        <v>63</v>
      </c>
      <c r="I374" s="19">
        <f>VLOOKUP(A374,marksheet!$A$1:$F$501,5,FALSE)</f>
        <v>33</v>
      </c>
      <c r="J374" s="18">
        <f>VLOOKUP(A374,marksheet!$A$1:$F$501,6,FALSE)</f>
        <v>99</v>
      </c>
      <c r="K374" s="6">
        <f t="shared" si="7"/>
        <v>330</v>
      </c>
      <c r="L374" s="6" t="str">
        <f t="shared" si="8"/>
        <v>Pass</v>
      </c>
      <c r="M374" s="6" t="str">
        <f t="shared" si="9"/>
        <v>Yes</v>
      </c>
      <c r="N374" t="str">
        <f t="shared" si="11"/>
        <v>D</v>
      </c>
    </row>
    <row r="375" customHeight="1" spans="1:14">
      <c r="A375" s="17">
        <v>374</v>
      </c>
      <c r="B375" s="17" t="s">
        <v>387</v>
      </c>
      <c r="C375" s="17">
        <v>15</v>
      </c>
      <c r="D375" s="17" t="s">
        <v>21</v>
      </c>
      <c r="E375" s="18" t="str">
        <f>VLOOKUP(A375,'Class Information'!$A$2:$B$501,2,FALSE)</f>
        <v>9th</v>
      </c>
      <c r="F375" s="18">
        <f>VLOOKUP(A375,marksheet!$A$1:$F$501,2,FALSE)</f>
        <v>34</v>
      </c>
      <c r="G375" s="18">
        <f>VLOOKUP(A375,marksheet!$A$1:$F$501,3,FALSE)</f>
        <v>70</v>
      </c>
      <c r="H375" s="19">
        <f t="array" ref="H375">INDEX(marksheet!$D:$D,MATCH(A375,marksheet!$A:$A,0))</f>
        <v>39</v>
      </c>
      <c r="I375" s="19">
        <f>VLOOKUP(A375,marksheet!$A$1:$F$501,5,FALSE)</f>
        <v>57</v>
      </c>
      <c r="J375" s="18">
        <f>VLOOKUP(A375,marksheet!$A$1:$F$501,6,FALSE)</f>
        <v>66</v>
      </c>
      <c r="K375" s="6">
        <f t="shared" si="7"/>
        <v>266</v>
      </c>
      <c r="L375" s="6" t="str">
        <f t="shared" si="8"/>
        <v>Pass</v>
      </c>
      <c r="M375" s="6" t="str">
        <f t="shared" si="9"/>
        <v>No</v>
      </c>
      <c r="N375" t="str">
        <f t="shared" si="11"/>
        <v>E</v>
      </c>
    </row>
    <row r="376" customHeight="1" spans="1:14">
      <c r="A376" s="17">
        <v>375</v>
      </c>
      <c r="B376" s="17" t="s">
        <v>388</v>
      </c>
      <c r="C376" s="17">
        <v>16</v>
      </c>
      <c r="D376" s="17" t="s">
        <v>15</v>
      </c>
      <c r="E376" s="18" t="str">
        <f>VLOOKUP(A376,'Class Information'!$A$2:$B$501,2,FALSE)</f>
        <v>8th</v>
      </c>
      <c r="F376" s="18">
        <f>VLOOKUP(A376,marksheet!$A$1:$F$501,2,FALSE)</f>
        <v>72</v>
      </c>
      <c r="G376" s="18">
        <f>VLOOKUP(A376,marksheet!$A$1:$F$501,3,FALSE)</f>
        <v>92</v>
      </c>
      <c r="H376" s="19">
        <f t="array" ref="H376">INDEX(marksheet!$D:$D,MATCH(A376,marksheet!$A:$A,0))</f>
        <v>54</v>
      </c>
      <c r="I376" s="19">
        <f>VLOOKUP(A376,marksheet!$A$1:$F$501,5,FALSE)</f>
        <v>82</v>
      </c>
      <c r="J376" s="18">
        <f>VLOOKUP(A376,marksheet!$A$1:$F$501,6,FALSE)</f>
        <v>89</v>
      </c>
      <c r="K376" s="6">
        <f t="shared" si="7"/>
        <v>389</v>
      </c>
      <c r="L376" s="6" t="str">
        <f t="shared" si="8"/>
        <v>Pass</v>
      </c>
      <c r="M376" s="6" t="str">
        <f t="shared" si="9"/>
        <v>Yes</v>
      </c>
      <c r="N376" t="str">
        <f t="shared" si="11"/>
        <v>C</v>
      </c>
    </row>
    <row r="377" customHeight="1" spans="1:14">
      <c r="A377" s="17">
        <v>376</v>
      </c>
      <c r="B377" s="17" t="s">
        <v>389</v>
      </c>
      <c r="C377" s="17">
        <v>15</v>
      </c>
      <c r="D377" s="17" t="s">
        <v>15</v>
      </c>
      <c r="E377" s="18" t="str">
        <f>VLOOKUP(A377,'Class Information'!$A$2:$B$501,2,FALSE)</f>
        <v>9th</v>
      </c>
      <c r="F377" s="18">
        <f>VLOOKUP(A377,marksheet!$A$1:$F$501,2,FALSE)</f>
        <v>57</v>
      </c>
      <c r="G377" s="18">
        <f>VLOOKUP(A377,marksheet!$A$1:$F$501,3,FALSE)</f>
        <v>54</v>
      </c>
      <c r="H377" s="19">
        <f t="array" ref="H377">INDEX(marksheet!$D:$D,MATCH(A377,marksheet!$A:$A,0))</f>
        <v>71</v>
      </c>
      <c r="I377" s="19">
        <f>VLOOKUP(A377,marksheet!$A$1:$F$501,5,FALSE)</f>
        <v>97</v>
      </c>
      <c r="J377" s="18">
        <f>VLOOKUP(A377,marksheet!$A$1:$F$501,6,FALSE)</f>
        <v>46</v>
      </c>
      <c r="K377" s="6">
        <f t="shared" si="7"/>
        <v>325</v>
      </c>
      <c r="L377" s="6" t="str">
        <f t="shared" si="8"/>
        <v>Pass</v>
      </c>
      <c r="M377" s="6" t="str">
        <f t="shared" si="9"/>
        <v>Yes</v>
      </c>
      <c r="N377" t="str">
        <f t="shared" si="11"/>
        <v>D</v>
      </c>
    </row>
    <row r="378" customHeight="1" spans="1:14">
      <c r="A378" s="17">
        <v>377</v>
      </c>
      <c r="B378" s="17" t="s">
        <v>390</v>
      </c>
      <c r="C378" s="17">
        <v>15</v>
      </c>
      <c r="D378" s="17" t="s">
        <v>15</v>
      </c>
      <c r="E378" s="18" t="str">
        <f>VLOOKUP(A378,'Class Information'!$A$2:$B$501,2,FALSE)</f>
        <v>9th</v>
      </c>
      <c r="F378" s="18">
        <f>VLOOKUP(A378,marksheet!$A$1:$F$501,2,FALSE)</f>
        <v>76</v>
      </c>
      <c r="G378" s="18">
        <f>VLOOKUP(A378,marksheet!$A$1:$F$501,3,FALSE)</f>
        <v>31</v>
      </c>
      <c r="H378" s="19">
        <f t="array" ref="H378">INDEX(marksheet!$D:$D,MATCH(A378,marksheet!$A:$A,0))</f>
        <v>82</v>
      </c>
      <c r="I378" s="19">
        <f>VLOOKUP(A378,marksheet!$A$1:$F$501,5,FALSE)</f>
        <v>84</v>
      </c>
      <c r="J378" s="18">
        <f>VLOOKUP(A378,marksheet!$A$1:$F$501,6,FALSE)</f>
        <v>47</v>
      </c>
      <c r="K378" s="6">
        <f t="shared" si="7"/>
        <v>320</v>
      </c>
      <c r="L378" s="6" t="str">
        <f t="shared" si="8"/>
        <v>Pass</v>
      </c>
      <c r="M378" s="6" t="str">
        <f t="shared" si="9"/>
        <v>No</v>
      </c>
      <c r="N378" t="str">
        <f t="shared" si="11"/>
        <v>D</v>
      </c>
    </row>
    <row r="379" customHeight="1" spans="1:14">
      <c r="A379" s="17">
        <v>378</v>
      </c>
      <c r="B379" s="17" t="s">
        <v>391</v>
      </c>
      <c r="C379" s="17">
        <v>12</v>
      </c>
      <c r="D379" s="17" t="s">
        <v>15</v>
      </c>
      <c r="E379" s="18" t="str">
        <f>VLOOKUP(A379,'Class Information'!$A$2:$B$501,2,FALSE)</f>
        <v>10th</v>
      </c>
      <c r="F379" s="18">
        <f>VLOOKUP(A379,marksheet!$A$1:$F$501,2,FALSE)</f>
        <v>72</v>
      </c>
      <c r="G379" s="18">
        <f>VLOOKUP(A379,marksheet!$A$1:$F$501,3,FALSE)</f>
        <v>86</v>
      </c>
      <c r="H379" s="19">
        <f t="array" ref="H379">INDEX(marksheet!$D:$D,MATCH(A379,marksheet!$A:$A,0))</f>
        <v>87</v>
      </c>
      <c r="I379" s="19">
        <f>VLOOKUP(A379,marksheet!$A$1:$F$501,5,FALSE)</f>
        <v>66</v>
      </c>
      <c r="J379" s="18">
        <f>VLOOKUP(A379,marksheet!$A$1:$F$501,6,FALSE)</f>
        <v>62</v>
      </c>
      <c r="K379" s="6">
        <f t="shared" si="7"/>
        <v>373</v>
      </c>
      <c r="L379" s="6" t="str">
        <f t="shared" si="8"/>
        <v>Pass</v>
      </c>
      <c r="M379" s="6" t="str">
        <f t="shared" si="9"/>
        <v>Yes</v>
      </c>
      <c r="N379" t="str">
        <f t="shared" si="11"/>
        <v>C</v>
      </c>
    </row>
    <row r="380" customHeight="1" spans="1:14">
      <c r="A380" s="17">
        <v>379</v>
      </c>
      <c r="B380" s="17" t="s">
        <v>392</v>
      </c>
      <c r="C380" s="17">
        <v>16</v>
      </c>
      <c r="D380" s="17" t="s">
        <v>15</v>
      </c>
      <c r="E380" s="18" t="str">
        <f>VLOOKUP(A380,'Class Information'!$A$2:$B$501,2,FALSE)</f>
        <v>9th</v>
      </c>
      <c r="F380" s="18">
        <f>VLOOKUP(A380,marksheet!$A$1:$F$501,2,FALSE)</f>
        <v>62</v>
      </c>
      <c r="G380" s="18">
        <f>VLOOKUP(A380,marksheet!$A$1:$F$501,3,FALSE)</f>
        <v>34</v>
      </c>
      <c r="H380" s="19">
        <f t="array" ref="H380">INDEX(marksheet!$D:$D,MATCH(A380,marksheet!$A:$A,0))</f>
        <v>96</v>
      </c>
      <c r="I380" s="19">
        <f>VLOOKUP(A380,marksheet!$A$1:$F$501,5,FALSE)</f>
        <v>88</v>
      </c>
      <c r="J380" s="18">
        <f>VLOOKUP(A380,marksheet!$A$1:$F$501,6,FALSE)</f>
        <v>67</v>
      </c>
      <c r="K380" s="6">
        <f t="shared" si="7"/>
        <v>347</v>
      </c>
      <c r="L380" s="6" t="str">
        <f t="shared" si="8"/>
        <v>Pass</v>
      </c>
      <c r="M380" s="6" t="str">
        <f t="shared" si="9"/>
        <v>No</v>
      </c>
      <c r="N380" t="str">
        <f t="shared" si="11"/>
        <v>D</v>
      </c>
    </row>
    <row r="381" customHeight="1" spans="1:14">
      <c r="A381" s="17">
        <v>380</v>
      </c>
      <c r="B381" s="17" t="s">
        <v>393</v>
      </c>
      <c r="C381" s="17">
        <v>14</v>
      </c>
      <c r="D381" s="17" t="s">
        <v>21</v>
      </c>
      <c r="E381" s="18" t="str">
        <f>VLOOKUP(A381,'Class Information'!$A$2:$B$501,2,FALSE)</f>
        <v>10th</v>
      </c>
      <c r="F381" s="18">
        <f>VLOOKUP(A381,marksheet!$A$1:$F$501,2,FALSE)</f>
        <v>71</v>
      </c>
      <c r="G381" s="18">
        <f>VLOOKUP(A381,marksheet!$A$1:$F$501,3,FALSE)</f>
        <v>68</v>
      </c>
      <c r="H381" s="19">
        <f t="array" ref="H381">INDEX(marksheet!$D:$D,MATCH(A381,marksheet!$A:$A,0))</f>
        <v>72</v>
      </c>
      <c r="I381" s="19">
        <f>VLOOKUP(A381,marksheet!$A$1:$F$501,5,FALSE)</f>
        <v>94</v>
      </c>
      <c r="J381" s="18">
        <f>VLOOKUP(A381,marksheet!$A$1:$F$501,6,FALSE)</f>
        <v>99</v>
      </c>
      <c r="K381" s="6">
        <f t="shared" si="7"/>
        <v>404</v>
      </c>
      <c r="L381" s="6" t="str">
        <f t="shared" si="8"/>
        <v>Pass</v>
      </c>
      <c r="M381" s="6" t="str">
        <f t="shared" si="9"/>
        <v>Yes</v>
      </c>
      <c r="N381" t="str">
        <f t="shared" si="11"/>
        <v>B</v>
      </c>
    </row>
    <row r="382" customHeight="1" spans="1:14">
      <c r="A382" s="17">
        <v>381</v>
      </c>
      <c r="B382" s="17" t="s">
        <v>394</v>
      </c>
      <c r="C382" s="17">
        <v>10</v>
      </c>
      <c r="D382" s="17" t="s">
        <v>15</v>
      </c>
      <c r="E382" s="18" t="str">
        <f>VLOOKUP(A382,'Class Information'!$A$2:$B$501,2,FALSE)</f>
        <v>10th</v>
      </c>
      <c r="F382" s="18">
        <f>VLOOKUP(A382,marksheet!$A$1:$F$501,2,FALSE)</f>
        <v>44</v>
      </c>
      <c r="G382" s="18">
        <f>VLOOKUP(A382,marksheet!$A$1:$F$501,3,FALSE)</f>
        <v>64</v>
      </c>
      <c r="H382" s="19">
        <f t="array" ref="H382">INDEX(marksheet!$D:$D,MATCH(A382,marksheet!$A:$A,0))</f>
        <v>59</v>
      </c>
      <c r="I382" s="19">
        <f>VLOOKUP(A382,marksheet!$A$1:$F$501,5,FALSE)</f>
        <v>73</v>
      </c>
      <c r="J382" s="18">
        <f>VLOOKUP(A382,marksheet!$A$1:$F$501,6,FALSE)</f>
        <v>96</v>
      </c>
      <c r="K382" s="6">
        <f t="shared" si="7"/>
        <v>336</v>
      </c>
      <c r="L382" s="6" t="str">
        <f t="shared" si="8"/>
        <v>Pass</v>
      </c>
      <c r="M382" s="6" t="str">
        <f t="shared" si="9"/>
        <v>No</v>
      </c>
      <c r="N382" t="str">
        <f t="shared" si="11"/>
        <v>D</v>
      </c>
    </row>
    <row r="383" customHeight="1" spans="1:14">
      <c r="A383" s="17">
        <v>382</v>
      </c>
      <c r="B383" s="17" t="s">
        <v>395</v>
      </c>
      <c r="C383" s="17">
        <v>14</v>
      </c>
      <c r="D383" s="17" t="s">
        <v>21</v>
      </c>
      <c r="E383" s="18" t="str">
        <f>VLOOKUP(A383,'Class Information'!$A$2:$B$501,2,FALSE)</f>
        <v>8th</v>
      </c>
      <c r="F383" s="18">
        <f>VLOOKUP(A383,marksheet!$A$1:$F$501,2,FALSE)</f>
        <v>76</v>
      </c>
      <c r="G383" s="18">
        <f>VLOOKUP(A383,marksheet!$A$1:$F$501,3,FALSE)</f>
        <v>60</v>
      </c>
      <c r="H383" s="19">
        <f t="array" ref="H383">INDEX(marksheet!$D:$D,MATCH(A383,marksheet!$A:$A,0))</f>
        <v>45</v>
      </c>
      <c r="I383" s="19">
        <f>VLOOKUP(A383,marksheet!$A$1:$F$501,5,FALSE)</f>
        <v>81</v>
      </c>
      <c r="J383" s="18">
        <f>VLOOKUP(A383,marksheet!$A$1:$F$501,6,FALSE)</f>
        <v>91</v>
      </c>
      <c r="K383" s="6">
        <f t="shared" si="7"/>
        <v>353</v>
      </c>
      <c r="L383" s="6" t="str">
        <f t="shared" si="8"/>
        <v>Pass</v>
      </c>
      <c r="M383" s="6" t="str">
        <f t="shared" si="9"/>
        <v>Yes</v>
      </c>
      <c r="N383" t="str">
        <f t="shared" si="11"/>
        <v>C</v>
      </c>
    </row>
    <row r="384" customHeight="1" spans="1:14">
      <c r="A384" s="17">
        <v>383</v>
      </c>
      <c r="B384" s="17" t="s">
        <v>396</v>
      </c>
      <c r="C384" s="17">
        <v>12</v>
      </c>
      <c r="D384" s="17" t="s">
        <v>15</v>
      </c>
      <c r="E384" s="18" t="str">
        <f>VLOOKUP(A384,'Class Information'!$A$2:$B$501,2,FALSE)</f>
        <v>8th</v>
      </c>
      <c r="F384" s="18">
        <f>VLOOKUP(A384,marksheet!$A$1:$F$501,2,FALSE)</f>
        <v>74</v>
      </c>
      <c r="G384" s="18">
        <f>VLOOKUP(A384,marksheet!$A$1:$F$501,3,FALSE)</f>
        <v>82</v>
      </c>
      <c r="H384" s="19">
        <f t="array" ref="H384">INDEX(marksheet!$D:$D,MATCH(A384,marksheet!$A:$A,0))</f>
        <v>46</v>
      </c>
      <c r="I384" s="19">
        <f>VLOOKUP(A384,marksheet!$A$1:$F$501,5,FALSE)</f>
        <v>88</v>
      </c>
      <c r="J384" s="18">
        <f>VLOOKUP(A384,marksheet!$A$1:$F$501,6,FALSE)</f>
        <v>53</v>
      </c>
      <c r="K384" s="6">
        <f t="shared" si="7"/>
        <v>343</v>
      </c>
      <c r="L384" s="6" t="str">
        <f t="shared" si="8"/>
        <v>Pass</v>
      </c>
      <c r="M384" s="6" t="str">
        <f t="shared" si="9"/>
        <v>Yes</v>
      </c>
      <c r="N384" t="str">
        <f t="shared" si="11"/>
        <v>D</v>
      </c>
    </row>
    <row r="385" customHeight="1" spans="1:14">
      <c r="A385" s="17">
        <v>384</v>
      </c>
      <c r="B385" s="17" t="s">
        <v>397</v>
      </c>
      <c r="C385" s="17">
        <v>13</v>
      </c>
      <c r="D385" s="17" t="s">
        <v>21</v>
      </c>
      <c r="E385" s="18" t="str">
        <f>VLOOKUP(A385,'Class Information'!$A$2:$B$501,2,FALSE)</f>
        <v>9th</v>
      </c>
      <c r="F385" s="18">
        <f>VLOOKUP(A385,marksheet!$A$1:$F$501,2,FALSE)</f>
        <v>82</v>
      </c>
      <c r="G385" s="18">
        <f>VLOOKUP(A385,marksheet!$A$1:$F$501,3,FALSE)</f>
        <v>59</v>
      </c>
      <c r="H385" s="19">
        <f t="array" ref="H385">INDEX(marksheet!$D:$D,MATCH(A385,marksheet!$A:$A,0))</f>
        <v>36</v>
      </c>
      <c r="I385" s="19">
        <f>VLOOKUP(A385,marksheet!$A$1:$F$501,5,FALSE)</f>
        <v>99</v>
      </c>
      <c r="J385" s="18">
        <f>VLOOKUP(A385,marksheet!$A$1:$F$501,6,FALSE)</f>
        <v>78</v>
      </c>
      <c r="K385" s="6">
        <f t="shared" si="7"/>
        <v>354</v>
      </c>
      <c r="L385" s="6" t="str">
        <f t="shared" si="8"/>
        <v>Pass</v>
      </c>
      <c r="M385" s="6" t="str">
        <f t="shared" si="9"/>
        <v>Yes</v>
      </c>
      <c r="N385" t="str">
        <f t="shared" si="11"/>
        <v>C</v>
      </c>
    </row>
    <row r="386" customHeight="1" spans="1:14">
      <c r="A386" s="17">
        <v>385</v>
      </c>
      <c r="B386" s="17" t="s">
        <v>398</v>
      </c>
      <c r="C386" s="17">
        <v>12</v>
      </c>
      <c r="D386" s="17" t="s">
        <v>15</v>
      </c>
      <c r="E386" s="18" t="str">
        <f>VLOOKUP(A386,'Class Information'!$A$2:$B$501,2,FALSE)</f>
        <v>8th</v>
      </c>
      <c r="F386" s="18">
        <f>VLOOKUP(A386,marksheet!$A$1:$F$501,2,FALSE)</f>
        <v>63</v>
      </c>
      <c r="G386" s="18">
        <f>VLOOKUP(A386,marksheet!$A$1:$F$501,3,FALSE)</f>
        <v>73</v>
      </c>
      <c r="H386" s="19">
        <f t="array" ref="H386">INDEX(marksheet!$D:$D,MATCH(A386,marksheet!$A:$A,0))</f>
        <v>93</v>
      </c>
      <c r="I386" s="19">
        <f>VLOOKUP(A386,marksheet!$A$1:$F$501,5,FALSE)</f>
        <v>68</v>
      </c>
      <c r="J386" s="18">
        <f>VLOOKUP(A386,marksheet!$A$1:$F$501,6,FALSE)</f>
        <v>44</v>
      </c>
      <c r="K386" s="6">
        <f t="shared" si="7"/>
        <v>341</v>
      </c>
      <c r="L386" s="6" t="str">
        <f t="shared" si="8"/>
        <v>Pass</v>
      </c>
      <c r="M386" s="6" t="str">
        <f t="shared" si="9"/>
        <v>Yes</v>
      </c>
      <c r="N386" t="str">
        <f t="shared" si="11"/>
        <v>D</v>
      </c>
    </row>
    <row r="387" customHeight="1" spans="1:14">
      <c r="A387" s="17">
        <v>386</v>
      </c>
      <c r="B387" s="17" t="s">
        <v>399</v>
      </c>
      <c r="C387" s="17">
        <v>10</v>
      </c>
      <c r="D387" s="17" t="s">
        <v>15</v>
      </c>
      <c r="E387" s="18" t="str">
        <f>VLOOKUP(A387,'Class Information'!$A$2:$B$501,2,FALSE)</f>
        <v>8th</v>
      </c>
      <c r="F387" s="18">
        <f>VLOOKUP(A387,marksheet!$A$1:$F$501,2,FALSE)</f>
        <v>46</v>
      </c>
      <c r="G387" s="18">
        <f>VLOOKUP(A387,marksheet!$A$1:$F$501,3,FALSE)</f>
        <v>64</v>
      </c>
      <c r="H387" s="19">
        <f t="array" ref="H387">INDEX(marksheet!$D:$D,MATCH(A387,marksheet!$A:$A,0))</f>
        <v>64</v>
      </c>
      <c r="I387" s="19">
        <f>VLOOKUP(A387,marksheet!$A$1:$F$501,5,FALSE)</f>
        <v>59</v>
      </c>
      <c r="J387" s="18">
        <f>VLOOKUP(A387,marksheet!$A$1:$F$501,6,FALSE)</f>
        <v>71</v>
      </c>
      <c r="K387" s="6">
        <f t="shared" si="7"/>
        <v>304</v>
      </c>
      <c r="L387" s="6" t="str">
        <f t="shared" si="8"/>
        <v>Pass</v>
      </c>
      <c r="M387" s="6" t="str">
        <f t="shared" si="9"/>
        <v>Yes</v>
      </c>
      <c r="N387" t="str">
        <f t="shared" ref="N387:N450" si="12">IF(K387&gt;=450,"A",IF(K387&gt;=400,"B",IF(K387&gt;=350,"C",IF(K387&gt;=300,"D",IF(K387&gt;=250,"E",IF(K387&lt;250,"F"))))))</f>
        <v>D</v>
      </c>
    </row>
    <row r="388" customHeight="1" spans="1:14">
      <c r="A388" s="17">
        <v>387</v>
      </c>
      <c r="B388" s="17" t="s">
        <v>400</v>
      </c>
      <c r="C388" s="17">
        <v>12</v>
      </c>
      <c r="D388" s="17" t="s">
        <v>15</v>
      </c>
      <c r="E388" s="18" t="str">
        <f>VLOOKUP(A388,'Class Information'!$A$2:$B$501,2,FALSE)</f>
        <v>10th</v>
      </c>
      <c r="F388" s="18">
        <f>VLOOKUP(A388,marksheet!$A$1:$F$501,2,FALSE)</f>
        <v>97</v>
      </c>
      <c r="G388" s="18">
        <f>VLOOKUP(A388,marksheet!$A$1:$F$501,3,FALSE)</f>
        <v>74</v>
      </c>
      <c r="H388" s="19">
        <f t="array" ref="H388">INDEX(marksheet!$D:$D,MATCH(A388,marksheet!$A:$A,0))</f>
        <v>74</v>
      </c>
      <c r="I388" s="19">
        <f>VLOOKUP(A388,marksheet!$A$1:$F$501,5,FALSE)</f>
        <v>90</v>
      </c>
      <c r="J388" s="18">
        <f>VLOOKUP(A388,marksheet!$A$1:$F$501,6,FALSE)</f>
        <v>40</v>
      </c>
      <c r="K388" s="6">
        <f t="shared" si="7"/>
        <v>375</v>
      </c>
      <c r="L388" s="6" t="str">
        <f t="shared" si="8"/>
        <v>Pass</v>
      </c>
      <c r="M388" s="6" t="str">
        <f t="shared" si="9"/>
        <v>Yes</v>
      </c>
      <c r="N388" t="str">
        <f t="shared" si="12"/>
        <v>C</v>
      </c>
    </row>
    <row r="389" customHeight="1" spans="1:14">
      <c r="A389" s="17">
        <v>388</v>
      </c>
      <c r="B389" s="17" t="s">
        <v>401</v>
      </c>
      <c r="C389" s="17">
        <v>12</v>
      </c>
      <c r="D389" s="17" t="s">
        <v>15</v>
      </c>
      <c r="E389" s="18" t="str">
        <f>VLOOKUP(A389,'Class Information'!$A$2:$B$501,2,FALSE)</f>
        <v>10th</v>
      </c>
      <c r="F389" s="18">
        <f>VLOOKUP(A389,marksheet!$A$1:$F$501,2,FALSE)</f>
        <v>42</v>
      </c>
      <c r="G389" s="18">
        <f>VLOOKUP(A389,marksheet!$A$1:$F$501,3,FALSE)</f>
        <v>45</v>
      </c>
      <c r="H389" s="19">
        <f t="array" ref="H389">INDEX(marksheet!$D:$D,MATCH(A389,marksheet!$A:$A,0))</f>
        <v>35</v>
      </c>
      <c r="I389" s="19">
        <f>VLOOKUP(A389,marksheet!$A$1:$F$501,5,FALSE)</f>
        <v>82</v>
      </c>
      <c r="J389" s="18">
        <f>VLOOKUP(A389,marksheet!$A$1:$F$501,6,FALSE)</f>
        <v>59</v>
      </c>
      <c r="K389" s="6">
        <f t="shared" si="7"/>
        <v>263</v>
      </c>
      <c r="L389" s="6" t="str">
        <f t="shared" si="8"/>
        <v>Pass</v>
      </c>
      <c r="M389" s="6" t="str">
        <f t="shared" si="9"/>
        <v>No</v>
      </c>
      <c r="N389" t="str">
        <f t="shared" si="12"/>
        <v>E</v>
      </c>
    </row>
    <row r="390" customHeight="1" spans="1:14">
      <c r="A390" s="17">
        <v>389</v>
      </c>
      <c r="B390" s="17" t="s">
        <v>402</v>
      </c>
      <c r="C390" s="17">
        <v>13</v>
      </c>
      <c r="D390" s="17" t="s">
        <v>15</v>
      </c>
      <c r="E390" s="18" t="str">
        <f>VLOOKUP(A390,'Class Information'!$A$2:$B$501,2,FALSE)</f>
        <v>10th</v>
      </c>
      <c r="F390" s="18">
        <f>VLOOKUP(A390,marksheet!$A$1:$F$501,2,FALSE)</f>
        <v>90</v>
      </c>
      <c r="G390" s="18">
        <f>VLOOKUP(A390,marksheet!$A$1:$F$501,3,FALSE)</f>
        <v>63</v>
      </c>
      <c r="H390" s="19">
        <f t="array" ref="H390">INDEX(marksheet!$D:$D,MATCH(A390,marksheet!$A:$A,0))</f>
        <v>40</v>
      </c>
      <c r="I390" s="19">
        <f>VLOOKUP(A390,marksheet!$A$1:$F$501,5,FALSE)</f>
        <v>61</v>
      </c>
      <c r="J390" s="18">
        <f>VLOOKUP(A390,marksheet!$A$1:$F$501,6,FALSE)</f>
        <v>79</v>
      </c>
      <c r="K390" s="6">
        <f t="shared" si="7"/>
        <v>333</v>
      </c>
      <c r="L390" s="6" t="str">
        <f t="shared" si="8"/>
        <v>Pass</v>
      </c>
      <c r="M390" s="6" t="str">
        <f t="shared" si="9"/>
        <v>Yes</v>
      </c>
      <c r="N390" t="str">
        <f t="shared" si="12"/>
        <v>D</v>
      </c>
    </row>
    <row r="391" customHeight="1" spans="1:14">
      <c r="A391" s="17">
        <v>390</v>
      </c>
      <c r="B391" s="17" t="s">
        <v>403</v>
      </c>
      <c r="C391" s="17">
        <v>14</v>
      </c>
      <c r="D391" s="17" t="s">
        <v>21</v>
      </c>
      <c r="E391" s="18" t="str">
        <f>VLOOKUP(A391,'Class Information'!$A$2:$B$501,2,FALSE)</f>
        <v>8th</v>
      </c>
      <c r="F391" s="18">
        <f>VLOOKUP(A391,marksheet!$A$1:$F$501,2,FALSE)</f>
        <v>64</v>
      </c>
      <c r="G391" s="18">
        <f>VLOOKUP(A391,marksheet!$A$1:$F$501,3,FALSE)</f>
        <v>63</v>
      </c>
      <c r="H391" s="19">
        <f t="array" ref="H391">INDEX(marksheet!$D:$D,MATCH(A391,marksheet!$A:$A,0))</f>
        <v>44</v>
      </c>
      <c r="I391" s="19">
        <f>VLOOKUP(A391,marksheet!$A$1:$F$501,5,FALSE)</f>
        <v>87</v>
      </c>
      <c r="J391" s="18">
        <f>VLOOKUP(A391,marksheet!$A$1:$F$501,6,FALSE)</f>
        <v>69</v>
      </c>
      <c r="K391" s="6">
        <f t="shared" si="7"/>
        <v>327</v>
      </c>
      <c r="L391" s="6" t="str">
        <f t="shared" si="8"/>
        <v>Pass</v>
      </c>
      <c r="M391" s="6" t="str">
        <f t="shared" si="9"/>
        <v>Yes</v>
      </c>
      <c r="N391" t="str">
        <f t="shared" si="12"/>
        <v>D</v>
      </c>
    </row>
    <row r="392" customHeight="1" spans="1:14">
      <c r="A392" s="17">
        <v>391</v>
      </c>
      <c r="B392" s="17" t="s">
        <v>404</v>
      </c>
      <c r="C392" s="17">
        <v>12</v>
      </c>
      <c r="D392" s="17" t="s">
        <v>15</v>
      </c>
      <c r="E392" s="18" t="str">
        <f>VLOOKUP(A392,'Class Information'!$A$2:$B$501,2,FALSE)</f>
        <v>10th</v>
      </c>
      <c r="F392" s="18">
        <f>VLOOKUP(A392,marksheet!$A$1:$F$501,2,FALSE)</f>
        <v>59</v>
      </c>
      <c r="G392" s="18">
        <f>VLOOKUP(A392,marksheet!$A$1:$F$501,3,FALSE)</f>
        <v>70</v>
      </c>
      <c r="H392" s="19">
        <f t="array" ref="H392">INDEX(marksheet!$D:$D,MATCH(A392,marksheet!$A:$A,0))</f>
        <v>74</v>
      </c>
      <c r="I392" s="19">
        <f>VLOOKUP(A392,marksheet!$A$1:$F$501,5,FALSE)</f>
        <v>40</v>
      </c>
      <c r="J392" s="18">
        <f>VLOOKUP(A392,marksheet!$A$1:$F$501,6,FALSE)</f>
        <v>34</v>
      </c>
      <c r="K392" s="6">
        <f t="shared" si="7"/>
        <v>277</v>
      </c>
      <c r="L392" s="6" t="str">
        <f t="shared" si="8"/>
        <v>Pass</v>
      </c>
      <c r="M392" s="6" t="str">
        <f t="shared" si="9"/>
        <v>Yes</v>
      </c>
      <c r="N392" t="str">
        <f t="shared" si="12"/>
        <v>E</v>
      </c>
    </row>
    <row r="393" customHeight="1" spans="1:14">
      <c r="A393" s="17">
        <v>392</v>
      </c>
      <c r="B393" s="17" t="s">
        <v>405</v>
      </c>
      <c r="C393" s="17">
        <v>12</v>
      </c>
      <c r="D393" s="17" t="s">
        <v>15</v>
      </c>
      <c r="E393" s="18" t="str">
        <f>VLOOKUP(A393,'Class Information'!$A$2:$B$501,2,FALSE)</f>
        <v>10th</v>
      </c>
      <c r="F393" s="18">
        <f>VLOOKUP(A393,marksheet!$A$1:$F$501,2,FALSE)</f>
        <v>77</v>
      </c>
      <c r="G393" s="18">
        <f>VLOOKUP(A393,marksheet!$A$1:$F$501,3,FALSE)</f>
        <v>62</v>
      </c>
      <c r="H393" s="19">
        <f t="array" ref="H393">INDEX(marksheet!$D:$D,MATCH(A393,marksheet!$A:$A,0))</f>
        <v>88</v>
      </c>
      <c r="I393" s="19">
        <f>VLOOKUP(A393,marksheet!$A$1:$F$501,5,FALSE)</f>
        <v>34</v>
      </c>
      <c r="J393" s="18">
        <f>VLOOKUP(A393,marksheet!$A$1:$F$501,6,FALSE)</f>
        <v>40</v>
      </c>
      <c r="K393" s="6">
        <f t="shared" si="7"/>
        <v>301</v>
      </c>
      <c r="L393" s="6" t="str">
        <f t="shared" si="8"/>
        <v>Pass</v>
      </c>
      <c r="M393" s="6" t="str">
        <f t="shared" si="9"/>
        <v>Yes</v>
      </c>
      <c r="N393" t="str">
        <f t="shared" si="12"/>
        <v>D</v>
      </c>
    </row>
    <row r="394" customHeight="1" spans="1:14">
      <c r="A394" s="17">
        <v>393</v>
      </c>
      <c r="B394" s="17" t="s">
        <v>406</v>
      </c>
      <c r="C394" s="17">
        <v>15</v>
      </c>
      <c r="D394" s="17" t="s">
        <v>15</v>
      </c>
      <c r="E394" s="18" t="str">
        <f>VLOOKUP(A394,'Class Information'!$A$2:$B$501,2,FALSE)</f>
        <v>9th</v>
      </c>
      <c r="F394" s="18">
        <f>VLOOKUP(A394,marksheet!$A$1:$F$501,2,FALSE)</f>
        <v>47</v>
      </c>
      <c r="G394" s="18">
        <f>VLOOKUP(A394,marksheet!$A$1:$F$501,3,FALSE)</f>
        <v>89</v>
      </c>
      <c r="H394" s="19">
        <f t="array" ref="H394">INDEX(marksheet!$D:$D,MATCH(A394,marksheet!$A:$A,0))</f>
        <v>72</v>
      </c>
      <c r="I394" s="19">
        <f>VLOOKUP(A394,marksheet!$A$1:$F$501,5,FALSE)</f>
        <v>68</v>
      </c>
      <c r="J394" s="18">
        <f>VLOOKUP(A394,marksheet!$A$1:$F$501,6,FALSE)</f>
        <v>73</v>
      </c>
      <c r="K394" s="6">
        <f t="shared" si="7"/>
        <v>349</v>
      </c>
      <c r="L394" s="6" t="str">
        <f t="shared" si="8"/>
        <v>Pass</v>
      </c>
      <c r="M394" s="6" t="str">
        <f t="shared" si="9"/>
        <v>Yes</v>
      </c>
      <c r="N394" t="str">
        <f t="shared" si="12"/>
        <v>D</v>
      </c>
    </row>
    <row r="395" customHeight="1" spans="1:14">
      <c r="A395" s="17">
        <v>394</v>
      </c>
      <c r="B395" s="17" t="s">
        <v>407</v>
      </c>
      <c r="C395" s="17">
        <v>12</v>
      </c>
      <c r="D395" s="17" t="s">
        <v>15</v>
      </c>
      <c r="E395" s="18" t="str">
        <f>VLOOKUP(A395,'Class Information'!$A$2:$B$501,2,FALSE)</f>
        <v>10th</v>
      </c>
      <c r="F395" s="18">
        <f>VLOOKUP(A395,marksheet!$A$1:$F$501,2,FALSE)</f>
        <v>64</v>
      </c>
      <c r="G395" s="18">
        <f>VLOOKUP(A395,marksheet!$A$1:$F$501,3,FALSE)</f>
        <v>37</v>
      </c>
      <c r="H395" s="19">
        <f t="array" ref="H395">INDEX(marksheet!$D:$D,MATCH(A395,marksheet!$A:$A,0))</f>
        <v>71</v>
      </c>
      <c r="I395" s="19">
        <f>VLOOKUP(A395,marksheet!$A$1:$F$501,5,FALSE)</f>
        <v>76</v>
      </c>
      <c r="J395" s="18">
        <f>VLOOKUP(A395,marksheet!$A$1:$F$501,6,FALSE)</f>
        <v>34</v>
      </c>
      <c r="K395" s="6">
        <f t="shared" si="7"/>
        <v>282</v>
      </c>
      <c r="L395" s="6" t="str">
        <f t="shared" si="8"/>
        <v>Pass</v>
      </c>
      <c r="M395" s="6" t="str">
        <f t="shared" si="9"/>
        <v>No</v>
      </c>
      <c r="N395" t="str">
        <f t="shared" si="12"/>
        <v>E</v>
      </c>
    </row>
    <row r="396" customHeight="1" spans="1:14">
      <c r="A396" s="17">
        <v>395</v>
      </c>
      <c r="B396" s="17" t="s">
        <v>408</v>
      </c>
      <c r="C396" s="17">
        <v>12</v>
      </c>
      <c r="D396" s="17" t="s">
        <v>15</v>
      </c>
      <c r="E396" s="18" t="str">
        <f>VLOOKUP(A396,'Class Information'!$A$2:$B$501,2,FALSE)</f>
        <v>9th</v>
      </c>
      <c r="F396" s="18">
        <f>VLOOKUP(A396,marksheet!$A$1:$F$501,2,FALSE)</f>
        <v>84</v>
      </c>
      <c r="G396" s="18">
        <f>VLOOKUP(A396,marksheet!$A$1:$F$501,3,FALSE)</f>
        <v>98</v>
      </c>
      <c r="H396" s="19">
        <f t="array" ref="H396">INDEX(marksheet!$D:$D,MATCH(A396,marksheet!$A:$A,0))</f>
        <v>48</v>
      </c>
      <c r="I396" s="19">
        <f>VLOOKUP(A396,marksheet!$A$1:$F$501,5,FALSE)</f>
        <v>84</v>
      </c>
      <c r="J396" s="18">
        <f>VLOOKUP(A396,marksheet!$A$1:$F$501,6,FALSE)</f>
        <v>46</v>
      </c>
      <c r="K396" s="6">
        <f t="shared" si="7"/>
        <v>360</v>
      </c>
      <c r="L396" s="6" t="str">
        <f t="shared" si="8"/>
        <v>Pass</v>
      </c>
      <c r="M396" s="6" t="str">
        <f t="shared" si="9"/>
        <v>Yes</v>
      </c>
      <c r="N396" t="str">
        <f t="shared" si="12"/>
        <v>C</v>
      </c>
    </row>
    <row r="397" customHeight="1" spans="1:14">
      <c r="A397" s="17">
        <v>396</v>
      </c>
      <c r="B397" s="17" t="s">
        <v>409</v>
      </c>
      <c r="C397" s="17">
        <v>14</v>
      </c>
      <c r="D397" s="17" t="s">
        <v>21</v>
      </c>
      <c r="E397" s="18" t="str">
        <f>VLOOKUP(A397,'Class Information'!$A$2:$B$501,2,FALSE)</f>
        <v>9th</v>
      </c>
      <c r="F397" s="18">
        <f>VLOOKUP(A397,marksheet!$A$1:$F$501,2,FALSE)</f>
        <v>37</v>
      </c>
      <c r="G397" s="18">
        <f>VLOOKUP(A397,marksheet!$A$1:$F$501,3,FALSE)</f>
        <v>75</v>
      </c>
      <c r="H397" s="19">
        <f t="array" ref="H397">INDEX(marksheet!$D:$D,MATCH(A397,marksheet!$A:$A,0))</f>
        <v>85</v>
      </c>
      <c r="I397" s="19">
        <f>VLOOKUP(A397,marksheet!$A$1:$F$501,5,FALSE)</f>
        <v>86</v>
      </c>
      <c r="J397" s="18">
        <f>VLOOKUP(A397,marksheet!$A$1:$F$501,6,FALSE)</f>
        <v>48</v>
      </c>
      <c r="K397" s="6">
        <f t="shared" si="7"/>
        <v>331</v>
      </c>
      <c r="L397" s="6" t="str">
        <f t="shared" si="8"/>
        <v>Pass</v>
      </c>
      <c r="M397" s="6" t="str">
        <f t="shared" si="9"/>
        <v>No</v>
      </c>
      <c r="N397" t="str">
        <f t="shared" si="12"/>
        <v>D</v>
      </c>
    </row>
    <row r="398" customHeight="1" spans="1:14">
      <c r="A398" s="17">
        <v>397</v>
      </c>
      <c r="B398" s="17" t="s">
        <v>410</v>
      </c>
      <c r="C398" s="17">
        <v>13</v>
      </c>
      <c r="D398" s="17" t="s">
        <v>15</v>
      </c>
      <c r="E398" s="18" t="str">
        <f>VLOOKUP(A398,'Class Information'!$A$2:$B$501,2,FALSE)</f>
        <v>8th</v>
      </c>
      <c r="F398" s="18">
        <f>VLOOKUP(A398,marksheet!$A$1:$F$501,2,FALSE)</f>
        <v>73</v>
      </c>
      <c r="G398" s="18">
        <f>VLOOKUP(A398,marksheet!$A$1:$F$501,3,FALSE)</f>
        <v>98</v>
      </c>
      <c r="H398" s="19">
        <f t="array" ref="H398">INDEX(marksheet!$D:$D,MATCH(A398,marksheet!$A:$A,0))</f>
        <v>88</v>
      </c>
      <c r="I398" s="19">
        <f>VLOOKUP(A398,marksheet!$A$1:$F$501,5,FALSE)</f>
        <v>39</v>
      </c>
      <c r="J398" s="18">
        <f>VLOOKUP(A398,marksheet!$A$1:$F$501,6,FALSE)</f>
        <v>75</v>
      </c>
      <c r="K398" s="6">
        <f t="shared" si="7"/>
        <v>373</v>
      </c>
      <c r="L398" s="6" t="str">
        <f t="shared" si="8"/>
        <v>Pass</v>
      </c>
      <c r="M398" s="6" t="str">
        <f t="shared" si="9"/>
        <v>Yes</v>
      </c>
      <c r="N398" t="str">
        <f t="shared" si="12"/>
        <v>C</v>
      </c>
    </row>
    <row r="399" customHeight="1" spans="1:14">
      <c r="A399" s="17">
        <v>398</v>
      </c>
      <c r="B399" s="17" t="s">
        <v>411</v>
      </c>
      <c r="C399" s="17">
        <v>11</v>
      </c>
      <c r="D399" s="17" t="s">
        <v>21</v>
      </c>
      <c r="E399" s="18" t="str">
        <f>VLOOKUP(A399,'Class Information'!$A$2:$B$501,2,FALSE)</f>
        <v>9th</v>
      </c>
      <c r="F399" s="18">
        <f>VLOOKUP(A399,marksheet!$A$1:$F$501,2,FALSE)</f>
        <v>92</v>
      </c>
      <c r="G399" s="18">
        <f>VLOOKUP(A399,marksheet!$A$1:$F$501,3,FALSE)</f>
        <v>78</v>
      </c>
      <c r="H399" s="19">
        <f t="array" ref="H399">INDEX(marksheet!$D:$D,MATCH(A399,marksheet!$A:$A,0))</f>
        <v>84</v>
      </c>
      <c r="I399" s="19">
        <f>VLOOKUP(A399,marksheet!$A$1:$F$501,5,FALSE)</f>
        <v>31</v>
      </c>
      <c r="J399" s="18">
        <f>VLOOKUP(A399,marksheet!$A$1:$F$501,6,FALSE)</f>
        <v>39</v>
      </c>
      <c r="K399" s="6">
        <f t="shared" si="7"/>
        <v>324</v>
      </c>
      <c r="L399" s="6" t="str">
        <f t="shared" si="8"/>
        <v>Pass</v>
      </c>
      <c r="M399" s="6" t="str">
        <f t="shared" si="9"/>
        <v>Yes</v>
      </c>
      <c r="N399" t="str">
        <f t="shared" si="12"/>
        <v>D</v>
      </c>
    </row>
    <row r="400" customHeight="1" spans="1:14">
      <c r="A400" s="17">
        <v>399</v>
      </c>
      <c r="B400" s="17" t="s">
        <v>412</v>
      </c>
      <c r="C400" s="17">
        <v>11</v>
      </c>
      <c r="D400" s="17" t="s">
        <v>15</v>
      </c>
      <c r="E400" s="18" t="str">
        <f>VLOOKUP(A400,'Class Information'!$A$2:$B$501,2,FALSE)</f>
        <v>10th</v>
      </c>
      <c r="F400" s="18">
        <f>VLOOKUP(A400,marksheet!$A$1:$F$501,2,FALSE)</f>
        <v>52</v>
      </c>
      <c r="G400" s="18">
        <f>VLOOKUP(A400,marksheet!$A$1:$F$501,3,FALSE)</f>
        <v>61</v>
      </c>
      <c r="H400" s="19">
        <f t="array" ref="H400">INDEX(marksheet!$D:$D,MATCH(A400,marksheet!$A:$A,0))</f>
        <v>51</v>
      </c>
      <c r="I400" s="19">
        <f>VLOOKUP(A400,marksheet!$A$1:$F$501,5,FALSE)</f>
        <v>53</v>
      </c>
      <c r="J400" s="18">
        <f>VLOOKUP(A400,marksheet!$A$1:$F$501,6,FALSE)</f>
        <v>87</v>
      </c>
      <c r="K400" s="6">
        <f t="shared" si="7"/>
        <v>304</v>
      </c>
      <c r="L400" s="6" t="str">
        <f t="shared" si="8"/>
        <v>Pass</v>
      </c>
      <c r="M400" s="6" t="str">
        <f t="shared" si="9"/>
        <v>Yes</v>
      </c>
      <c r="N400" t="str">
        <f t="shared" si="12"/>
        <v>D</v>
      </c>
    </row>
    <row r="401" customHeight="1" spans="1:14">
      <c r="A401" s="17">
        <v>400</v>
      </c>
      <c r="B401" s="17" t="s">
        <v>413</v>
      </c>
      <c r="C401" s="17">
        <v>14</v>
      </c>
      <c r="D401" s="17" t="s">
        <v>15</v>
      </c>
      <c r="E401" s="18" t="str">
        <f>VLOOKUP(A401,'Class Information'!$A$2:$B$501,2,FALSE)</f>
        <v>9th</v>
      </c>
      <c r="F401" s="18">
        <f>VLOOKUP(A401,marksheet!$A$1:$F$501,2,FALSE)</f>
        <v>48</v>
      </c>
      <c r="G401" s="18">
        <f>VLOOKUP(A401,marksheet!$A$1:$F$501,3,FALSE)</f>
        <v>70</v>
      </c>
      <c r="H401" s="19">
        <f t="array" ref="H401">INDEX(marksheet!$D:$D,MATCH(A401,marksheet!$A:$A,0))</f>
        <v>49</v>
      </c>
      <c r="I401" s="19">
        <f>VLOOKUP(A401,marksheet!$A$1:$F$501,5,FALSE)</f>
        <v>96</v>
      </c>
      <c r="J401" s="18">
        <f>VLOOKUP(A401,marksheet!$A$1:$F$501,6,FALSE)</f>
        <v>94</v>
      </c>
      <c r="K401" s="6">
        <f t="shared" si="7"/>
        <v>357</v>
      </c>
      <c r="L401" s="6" t="str">
        <f t="shared" si="8"/>
        <v>Pass</v>
      </c>
      <c r="M401" s="6" t="str">
        <f t="shared" si="9"/>
        <v>Yes</v>
      </c>
      <c r="N401" t="str">
        <f t="shared" si="12"/>
        <v>C</v>
      </c>
    </row>
    <row r="402" customHeight="1" spans="1:14">
      <c r="A402" s="17">
        <v>401</v>
      </c>
      <c r="B402" s="17" t="s">
        <v>414</v>
      </c>
      <c r="C402" s="17">
        <v>13</v>
      </c>
      <c r="D402" s="17" t="s">
        <v>15</v>
      </c>
      <c r="E402" s="18" t="str">
        <f>VLOOKUP(A402,'Class Information'!$A$2:$B$501,2,FALSE)</f>
        <v>8th</v>
      </c>
      <c r="F402" s="18">
        <f>VLOOKUP(A402,marksheet!$A$1:$F$501,2,FALSE)</f>
        <v>58</v>
      </c>
      <c r="G402" s="18">
        <f>VLOOKUP(A402,marksheet!$A$1:$F$501,3,FALSE)</f>
        <v>64</v>
      </c>
      <c r="H402" s="19">
        <f t="array" ref="H402">INDEX(marksheet!$D:$D,MATCH(A402,marksheet!$A:$A,0))</f>
        <v>61</v>
      </c>
      <c r="I402" s="19">
        <f>VLOOKUP(A402,marksheet!$A$1:$F$501,5,FALSE)</f>
        <v>53</v>
      </c>
      <c r="J402" s="18">
        <f>VLOOKUP(A402,marksheet!$A$1:$F$501,6,FALSE)</f>
        <v>80</v>
      </c>
      <c r="K402" s="6">
        <f t="shared" si="7"/>
        <v>316</v>
      </c>
      <c r="L402" s="6" t="str">
        <f t="shared" si="8"/>
        <v>Pass</v>
      </c>
      <c r="M402" s="6" t="str">
        <f t="shared" si="9"/>
        <v>Yes</v>
      </c>
      <c r="N402" t="str">
        <f t="shared" si="12"/>
        <v>D</v>
      </c>
    </row>
    <row r="403" customHeight="1" spans="1:14">
      <c r="A403" s="17">
        <v>402</v>
      </c>
      <c r="B403" s="17" t="s">
        <v>415</v>
      </c>
      <c r="C403" s="17">
        <v>16</v>
      </c>
      <c r="D403" s="17" t="s">
        <v>21</v>
      </c>
      <c r="E403" s="18" t="str">
        <f>VLOOKUP(A403,'Class Information'!$A$2:$B$501,2,FALSE)</f>
        <v>9th</v>
      </c>
      <c r="F403" s="18">
        <f>VLOOKUP(A403,marksheet!$A$1:$F$501,2,FALSE)</f>
        <v>83</v>
      </c>
      <c r="G403" s="18">
        <f>VLOOKUP(A403,marksheet!$A$1:$F$501,3,FALSE)</f>
        <v>42</v>
      </c>
      <c r="H403" s="19">
        <f t="array" ref="H403">INDEX(marksheet!$D:$D,MATCH(A403,marksheet!$A:$A,0))</f>
        <v>81</v>
      </c>
      <c r="I403" s="19">
        <f>VLOOKUP(A403,marksheet!$A$1:$F$501,5,FALSE)</f>
        <v>50</v>
      </c>
      <c r="J403" s="18">
        <f>VLOOKUP(A403,marksheet!$A$1:$F$501,6,FALSE)</f>
        <v>96</v>
      </c>
      <c r="K403" s="6">
        <f t="shared" si="7"/>
        <v>352</v>
      </c>
      <c r="L403" s="6" t="str">
        <f t="shared" si="8"/>
        <v>Pass</v>
      </c>
      <c r="M403" s="6" t="str">
        <f t="shared" si="9"/>
        <v>No</v>
      </c>
      <c r="N403" t="str">
        <f t="shared" si="12"/>
        <v>C</v>
      </c>
    </row>
    <row r="404" customHeight="1" spans="1:14">
      <c r="A404" s="17">
        <v>403</v>
      </c>
      <c r="B404" s="17" t="s">
        <v>416</v>
      </c>
      <c r="C404" s="17">
        <v>16</v>
      </c>
      <c r="D404" s="17" t="s">
        <v>21</v>
      </c>
      <c r="E404" s="18" t="str">
        <f>VLOOKUP(A404,'Class Information'!$A$2:$B$501,2,FALSE)</f>
        <v>9th</v>
      </c>
      <c r="F404" s="18">
        <f>VLOOKUP(A404,marksheet!$A$1:$F$501,2,FALSE)</f>
        <v>48</v>
      </c>
      <c r="G404" s="18">
        <f>VLOOKUP(A404,marksheet!$A$1:$F$501,3,FALSE)</f>
        <v>65</v>
      </c>
      <c r="H404" s="19">
        <f t="array" ref="H404">INDEX(marksheet!$D:$D,MATCH(A404,marksheet!$A:$A,0))</f>
        <v>45</v>
      </c>
      <c r="I404" s="19">
        <f>VLOOKUP(A404,marksheet!$A$1:$F$501,5,FALSE)</f>
        <v>73</v>
      </c>
      <c r="J404" s="18">
        <f>VLOOKUP(A404,marksheet!$A$1:$F$501,6,FALSE)</f>
        <v>88</v>
      </c>
      <c r="K404" s="6">
        <f t="shared" si="7"/>
        <v>319</v>
      </c>
      <c r="L404" s="6" t="str">
        <f t="shared" si="8"/>
        <v>Pass</v>
      </c>
      <c r="M404" s="6" t="str">
        <f t="shared" si="9"/>
        <v>Yes</v>
      </c>
      <c r="N404" t="str">
        <f t="shared" si="12"/>
        <v>D</v>
      </c>
    </row>
    <row r="405" customHeight="1" spans="1:14">
      <c r="A405" s="17">
        <v>404</v>
      </c>
      <c r="B405" s="17" t="s">
        <v>417</v>
      </c>
      <c r="C405" s="17">
        <v>11</v>
      </c>
      <c r="D405" s="17" t="s">
        <v>21</v>
      </c>
      <c r="E405" s="18" t="str">
        <f>VLOOKUP(A405,'Class Information'!$A$2:$B$501,2,FALSE)</f>
        <v>9th</v>
      </c>
      <c r="F405" s="18">
        <f>VLOOKUP(A405,marksheet!$A$1:$F$501,2,FALSE)</f>
        <v>62</v>
      </c>
      <c r="G405" s="18">
        <f>VLOOKUP(A405,marksheet!$A$1:$F$501,3,FALSE)</f>
        <v>41</v>
      </c>
      <c r="H405" s="19">
        <f t="array" ref="H405">INDEX(marksheet!$D:$D,MATCH(A405,marksheet!$A:$A,0))</f>
        <v>53</v>
      </c>
      <c r="I405" s="19">
        <f>VLOOKUP(A405,marksheet!$A$1:$F$501,5,FALSE)</f>
        <v>75</v>
      </c>
      <c r="J405" s="18">
        <f>VLOOKUP(A405,marksheet!$A$1:$F$501,6,FALSE)</f>
        <v>47</v>
      </c>
      <c r="K405" s="6">
        <f t="shared" si="7"/>
        <v>278</v>
      </c>
      <c r="L405" s="6" t="str">
        <f t="shared" si="8"/>
        <v>Pass</v>
      </c>
      <c r="M405" s="6" t="str">
        <f t="shared" si="9"/>
        <v>No</v>
      </c>
      <c r="N405" t="str">
        <f t="shared" si="12"/>
        <v>E</v>
      </c>
    </row>
    <row r="406" customHeight="1" spans="1:14">
      <c r="A406" s="17">
        <v>405</v>
      </c>
      <c r="B406" s="17" t="s">
        <v>418</v>
      </c>
      <c r="C406" s="17">
        <v>10</v>
      </c>
      <c r="D406" s="17" t="s">
        <v>15</v>
      </c>
      <c r="E406" s="18" t="str">
        <f>VLOOKUP(A406,'Class Information'!$A$2:$B$501,2,FALSE)</f>
        <v>8th</v>
      </c>
      <c r="F406" s="18">
        <f>VLOOKUP(A406,marksheet!$A$1:$F$501,2,FALSE)</f>
        <v>87</v>
      </c>
      <c r="G406" s="18">
        <f>VLOOKUP(A406,marksheet!$A$1:$F$501,3,FALSE)</f>
        <v>99</v>
      </c>
      <c r="H406" s="19">
        <f t="array" ref="H406">INDEX(marksheet!$D:$D,MATCH(A406,marksheet!$A:$A,0))</f>
        <v>82</v>
      </c>
      <c r="I406" s="19">
        <f>VLOOKUP(A406,marksheet!$A$1:$F$501,5,FALSE)</f>
        <v>63</v>
      </c>
      <c r="J406" s="18">
        <f>VLOOKUP(A406,marksheet!$A$1:$F$501,6,FALSE)</f>
        <v>99</v>
      </c>
      <c r="K406" s="6">
        <f t="shared" si="7"/>
        <v>430</v>
      </c>
      <c r="L406" s="6" t="str">
        <f t="shared" si="8"/>
        <v>Pass</v>
      </c>
      <c r="M406" s="6" t="str">
        <f t="shared" si="9"/>
        <v>Yes</v>
      </c>
      <c r="N406" t="str">
        <f t="shared" si="12"/>
        <v>B</v>
      </c>
    </row>
    <row r="407" customHeight="1" spans="1:14">
      <c r="A407" s="17">
        <v>406</v>
      </c>
      <c r="B407" s="17" t="s">
        <v>419</v>
      </c>
      <c r="C407" s="17">
        <v>14</v>
      </c>
      <c r="D407" s="17" t="s">
        <v>21</v>
      </c>
      <c r="E407" s="18" t="str">
        <f>VLOOKUP(A407,'Class Information'!$A$2:$B$501,2,FALSE)</f>
        <v>9th</v>
      </c>
      <c r="F407" s="18">
        <f>VLOOKUP(A407,marksheet!$A$1:$F$501,2,FALSE)</f>
        <v>68</v>
      </c>
      <c r="G407" s="18">
        <f>VLOOKUP(A407,marksheet!$A$1:$F$501,3,FALSE)</f>
        <v>91</v>
      </c>
      <c r="H407" s="19">
        <f t="array" ref="H407">INDEX(marksheet!$D:$D,MATCH(A407,marksheet!$A:$A,0))</f>
        <v>37</v>
      </c>
      <c r="I407" s="19">
        <f>VLOOKUP(A407,marksheet!$A$1:$F$501,5,FALSE)</f>
        <v>59</v>
      </c>
      <c r="J407" s="18">
        <f>VLOOKUP(A407,marksheet!$A$1:$F$501,6,FALSE)</f>
        <v>33</v>
      </c>
      <c r="K407" s="6">
        <f t="shared" si="7"/>
        <v>288</v>
      </c>
      <c r="L407" s="6" t="str">
        <f t="shared" si="8"/>
        <v>Pass</v>
      </c>
      <c r="M407" s="6" t="str">
        <f t="shared" si="9"/>
        <v>Yes</v>
      </c>
      <c r="N407" t="str">
        <f t="shared" si="12"/>
        <v>E</v>
      </c>
    </row>
    <row r="408" customHeight="1" spans="1:14">
      <c r="A408" s="17">
        <v>407</v>
      </c>
      <c r="B408" s="17" t="s">
        <v>420</v>
      </c>
      <c r="C408" s="17">
        <v>14</v>
      </c>
      <c r="D408" s="17" t="s">
        <v>15</v>
      </c>
      <c r="E408" s="18" t="str">
        <f>VLOOKUP(A408,'Class Information'!$A$2:$B$501,2,FALSE)</f>
        <v>9th</v>
      </c>
      <c r="F408" s="18">
        <f>VLOOKUP(A408,marksheet!$A$1:$F$501,2,FALSE)</f>
        <v>35</v>
      </c>
      <c r="G408" s="18">
        <f>VLOOKUP(A408,marksheet!$A$1:$F$501,3,FALSE)</f>
        <v>95</v>
      </c>
      <c r="H408" s="19">
        <f t="array" ref="H408">INDEX(marksheet!$D:$D,MATCH(A408,marksheet!$A:$A,0))</f>
        <v>92</v>
      </c>
      <c r="I408" s="19">
        <f>VLOOKUP(A408,marksheet!$A$1:$F$501,5,FALSE)</f>
        <v>50</v>
      </c>
      <c r="J408" s="18">
        <f>VLOOKUP(A408,marksheet!$A$1:$F$501,6,FALSE)</f>
        <v>71</v>
      </c>
      <c r="K408" s="6">
        <f t="shared" si="7"/>
        <v>343</v>
      </c>
      <c r="L408" s="6" t="str">
        <f t="shared" si="8"/>
        <v>Pass</v>
      </c>
      <c r="M408" s="6" t="str">
        <f t="shared" si="9"/>
        <v>No</v>
      </c>
      <c r="N408" t="str">
        <f t="shared" si="12"/>
        <v>D</v>
      </c>
    </row>
    <row r="409" customHeight="1" spans="1:14">
      <c r="A409" s="17">
        <v>408</v>
      </c>
      <c r="B409" s="17" t="s">
        <v>421</v>
      </c>
      <c r="C409" s="17">
        <v>11</v>
      </c>
      <c r="D409" s="17" t="s">
        <v>15</v>
      </c>
      <c r="E409" s="18" t="str">
        <f>VLOOKUP(A409,'Class Information'!$A$2:$B$501,2,FALSE)</f>
        <v>9th</v>
      </c>
      <c r="F409" s="18">
        <f>VLOOKUP(A409,marksheet!$A$1:$F$501,2,FALSE)</f>
        <v>36</v>
      </c>
      <c r="G409" s="18">
        <f>VLOOKUP(A409,marksheet!$A$1:$F$501,3,FALSE)</f>
        <v>60</v>
      </c>
      <c r="H409" s="19">
        <f t="array" ref="H409">INDEX(marksheet!$D:$D,MATCH(A409,marksheet!$A:$A,0))</f>
        <v>44</v>
      </c>
      <c r="I409" s="19">
        <f>VLOOKUP(A409,marksheet!$A$1:$F$501,5,FALSE)</f>
        <v>64</v>
      </c>
      <c r="J409" s="18">
        <f>VLOOKUP(A409,marksheet!$A$1:$F$501,6,FALSE)</f>
        <v>82</v>
      </c>
      <c r="K409" s="6">
        <f t="shared" si="7"/>
        <v>286</v>
      </c>
      <c r="L409" s="6" t="str">
        <f t="shared" si="8"/>
        <v>Pass</v>
      </c>
      <c r="M409" s="6" t="str">
        <f t="shared" si="9"/>
        <v>No</v>
      </c>
      <c r="N409" t="str">
        <f t="shared" si="12"/>
        <v>E</v>
      </c>
    </row>
    <row r="410" customHeight="1" spans="1:14">
      <c r="A410" s="17">
        <v>409</v>
      </c>
      <c r="B410" s="17" t="s">
        <v>422</v>
      </c>
      <c r="C410" s="17">
        <v>15</v>
      </c>
      <c r="D410" s="17" t="s">
        <v>21</v>
      </c>
      <c r="E410" s="18" t="str">
        <f>VLOOKUP(A410,'Class Information'!$A$2:$B$501,2,FALSE)</f>
        <v>10th</v>
      </c>
      <c r="F410" s="18">
        <f>VLOOKUP(A410,marksheet!$A$1:$F$501,2,FALSE)</f>
        <v>88</v>
      </c>
      <c r="G410" s="18">
        <f>VLOOKUP(A410,marksheet!$A$1:$F$501,3,FALSE)</f>
        <v>78</v>
      </c>
      <c r="H410" s="19">
        <f t="array" ref="H410">INDEX(marksheet!$D:$D,MATCH(A410,marksheet!$A:$A,0))</f>
        <v>86</v>
      </c>
      <c r="I410" s="19">
        <f>VLOOKUP(A410,marksheet!$A$1:$F$501,5,FALSE)</f>
        <v>82</v>
      </c>
      <c r="J410" s="18">
        <f>VLOOKUP(A410,marksheet!$A$1:$F$501,6,FALSE)</f>
        <v>80</v>
      </c>
      <c r="K410" s="6">
        <f t="shared" si="7"/>
        <v>414</v>
      </c>
      <c r="L410" s="6" t="str">
        <f t="shared" si="8"/>
        <v>Pass</v>
      </c>
      <c r="M410" s="6" t="str">
        <f t="shared" si="9"/>
        <v>Yes</v>
      </c>
      <c r="N410" t="str">
        <f t="shared" si="12"/>
        <v>B</v>
      </c>
    </row>
    <row r="411" customHeight="1" spans="1:14">
      <c r="A411" s="17">
        <v>410</v>
      </c>
      <c r="B411" s="17" t="s">
        <v>423</v>
      </c>
      <c r="C411" s="17">
        <v>12</v>
      </c>
      <c r="D411" s="17" t="s">
        <v>15</v>
      </c>
      <c r="E411" s="18" t="str">
        <f>VLOOKUP(A411,'Class Information'!$A$2:$B$501,2,FALSE)</f>
        <v>9th</v>
      </c>
      <c r="F411" s="18">
        <f>VLOOKUP(A411,marksheet!$A$1:$F$501,2,FALSE)</f>
        <v>93</v>
      </c>
      <c r="G411" s="18">
        <f>VLOOKUP(A411,marksheet!$A$1:$F$501,3,FALSE)</f>
        <v>81</v>
      </c>
      <c r="H411" s="19">
        <f t="array" ref="H411">INDEX(marksheet!$D:$D,MATCH(A411,marksheet!$A:$A,0))</f>
        <v>88</v>
      </c>
      <c r="I411" s="19">
        <f>VLOOKUP(A411,marksheet!$A$1:$F$501,5,FALSE)</f>
        <v>88</v>
      </c>
      <c r="J411" s="18">
        <f>VLOOKUP(A411,marksheet!$A$1:$F$501,6,FALSE)</f>
        <v>34</v>
      </c>
      <c r="K411" s="6">
        <f t="shared" si="7"/>
        <v>384</v>
      </c>
      <c r="L411" s="6" t="str">
        <f t="shared" si="8"/>
        <v>Pass</v>
      </c>
      <c r="M411" s="6" t="str">
        <f t="shared" si="9"/>
        <v>Yes</v>
      </c>
      <c r="N411" t="str">
        <f t="shared" si="12"/>
        <v>C</v>
      </c>
    </row>
    <row r="412" customHeight="1" spans="1:14">
      <c r="A412" s="17">
        <v>411</v>
      </c>
      <c r="B412" s="17" t="s">
        <v>424</v>
      </c>
      <c r="C412" s="17">
        <v>11</v>
      </c>
      <c r="D412" s="17" t="s">
        <v>21</v>
      </c>
      <c r="E412" s="18" t="str">
        <f>VLOOKUP(A412,'Class Information'!$A$2:$B$501,2,FALSE)</f>
        <v>9th</v>
      </c>
      <c r="F412" s="18">
        <f>VLOOKUP(A412,marksheet!$A$1:$F$501,2,FALSE)</f>
        <v>84</v>
      </c>
      <c r="G412" s="18">
        <f>VLOOKUP(A412,marksheet!$A$1:$F$501,3,FALSE)</f>
        <v>44</v>
      </c>
      <c r="H412" s="19">
        <f t="array" ref="H412">INDEX(marksheet!$D:$D,MATCH(A412,marksheet!$A:$A,0))</f>
        <v>60</v>
      </c>
      <c r="I412" s="19">
        <f>VLOOKUP(A412,marksheet!$A$1:$F$501,5,FALSE)</f>
        <v>77</v>
      </c>
      <c r="J412" s="18">
        <f>VLOOKUP(A412,marksheet!$A$1:$F$501,6,FALSE)</f>
        <v>93</v>
      </c>
      <c r="K412" s="6">
        <f t="shared" si="7"/>
        <v>358</v>
      </c>
      <c r="L412" s="6" t="str">
        <f t="shared" si="8"/>
        <v>Pass</v>
      </c>
      <c r="M412" s="6" t="str">
        <f t="shared" si="9"/>
        <v>No</v>
      </c>
      <c r="N412" t="str">
        <f t="shared" si="12"/>
        <v>C</v>
      </c>
    </row>
    <row r="413" customHeight="1" spans="1:14">
      <c r="A413" s="17">
        <v>412</v>
      </c>
      <c r="B413" s="17" t="s">
        <v>425</v>
      </c>
      <c r="C413" s="17">
        <v>15</v>
      </c>
      <c r="D413" s="17" t="s">
        <v>15</v>
      </c>
      <c r="E413" s="18" t="str">
        <f>VLOOKUP(A413,'Class Information'!$A$2:$B$501,2,FALSE)</f>
        <v>8th</v>
      </c>
      <c r="F413" s="18">
        <f>VLOOKUP(A413,marksheet!$A$1:$F$501,2,FALSE)</f>
        <v>56</v>
      </c>
      <c r="G413" s="18">
        <f>VLOOKUP(A413,marksheet!$A$1:$F$501,3,FALSE)</f>
        <v>99</v>
      </c>
      <c r="H413" s="19">
        <f t="array" ref="H413">INDEX(marksheet!$D:$D,MATCH(A413,marksheet!$A:$A,0))</f>
        <v>57</v>
      </c>
      <c r="I413" s="19">
        <f>VLOOKUP(A413,marksheet!$A$1:$F$501,5,FALSE)</f>
        <v>85</v>
      </c>
      <c r="J413" s="18">
        <f>VLOOKUP(A413,marksheet!$A$1:$F$501,6,FALSE)</f>
        <v>56</v>
      </c>
      <c r="K413" s="6">
        <f t="shared" si="7"/>
        <v>353</v>
      </c>
      <c r="L413" s="6" t="str">
        <f t="shared" si="8"/>
        <v>Pass</v>
      </c>
      <c r="M413" s="6" t="str">
        <f t="shared" si="9"/>
        <v>Yes</v>
      </c>
      <c r="N413" t="str">
        <f t="shared" si="12"/>
        <v>C</v>
      </c>
    </row>
    <row r="414" customHeight="1" spans="1:14">
      <c r="A414" s="17">
        <v>413</v>
      </c>
      <c r="B414" s="17" t="s">
        <v>426</v>
      </c>
      <c r="C414" s="17">
        <v>10</v>
      </c>
      <c r="D414" s="17" t="s">
        <v>21</v>
      </c>
      <c r="E414" s="18" t="str">
        <f>VLOOKUP(A414,'Class Information'!$A$2:$B$501,2,FALSE)</f>
        <v>8th</v>
      </c>
      <c r="F414" s="18">
        <f>VLOOKUP(A414,marksheet!$A$1:$F$501,2,FALSE)</f>
        <v>43</v>
      </c>
      <c r="G414" s="18">
        <f>VLOOKUP(A414,marksheet!$A$1:$F$501,3,FALSE)</f>
        <v>34</v>
      </c>
      <c r="H414" s="19">
        <f t="array" ref="H414">INDEX(marksheet!$D:$D,MATCH(A414,marksheet!$A:$A,0))</f>
        <v>37</v>
      </c>
      <c r="I414" s="19">
        <f>VLOOKUP(A414,marksheet!$A$1:$F$501,5,FALSE)</f>
        <v>46</v>
      </c>
      <c r="J414" s="18">
        <f>VLOOKUP(A414,marksheet!$A$1:$F$501,6,FALSE)</f>
        <v>71</v>
      </c>
      <c r="K414" s="6">
        <f t="shared" si="7"/>
        <v>231</v>
      </c>
      <c r="L414" s="6" t="str">
        <f t="shared" si="8"/>
        <v>Pass</v>
      </c>
      <c r="M414" s="6" t="str">
        <f t="shared" si="9"/>
        <v>No</v>
      </c>
      <c r="N414" t="str">
        <f t="shared" si="12"/>
        <v>F</v>
      </c>
    </row>
    <row r="415" customHeight="1" spans="1:14">
      <c r="A415" s="17">
        <v>414</v>
      </c>
      <c r="B415" s="17" t="s">
        <v>427</v>
      </c>
      <c r="C415" s="17">
        <v>10</v>
      </c>
      <c r="D415" s="17" t="s">
        <v>21</v>
      </c>
      <c r="E415" s="18" t="str">
        <f>VLOOKUP(A415,'Class Information'!$A$2:$B$501,2,FALSE)</f>
        <v>10th</v>
      </c>
      <c r="F415" s="18">
        <f>VLOOKUP(A415,marksheet!$A$1:$F$501,2,FALSE)</f>
        <v>53</v>
      </c>
      <c r="G415" s="18">
        <f>VLOOKUP(A415,marksheet!$A$1:$F$501,3,FALSE)</f>
        <v>71</v>
      </c>
      <c r="H415" s="19">
        <f t="array" ref="H415">INDEX(marksheet!$D:$D,MATCH(A415,marksheet!$A:$A,0))</f>
        <v>94</v>
      </c>
      <c r="I415" s="19">
        <f>VLOOKUP(A415,marksheet!$A$1:$F$501,5,FALSE)</f>
        <v>88</v>
      </c>
      <c r="J415" s="18">
        <f>VLOOKUP(A415,marksheet!$A$1:$F$501,6,FALSE)</f>
        <v>30</v>
      </c>
      <c r="K415" s="6">
        <f t="shared" si="7"/>
        <v>336</v>
      </c>
      <c r="L415" s="6" t="str">
        <f t="shared" si="8"/>
        <v>Pass</v>
      </c>
      <c r="M415" s="6" t="str">
        <f t="shared" si="9"/>
        <v>Yes</v>
      </c>
      <c r="N415" t="str">
        <f t="shared" si="12"/>
        <v>D</v>
      </c>
    </row>
    <row r="416" customHeight="1" spans="1:14">
      <c r="A416" s="17">
        <v>415</v>
      </c>
      <c r="B416" s="17" t="s">
        <v>428</v>
      </c>
      <c r="C416" s="17">
        <v>12</v>
      </c>
      <c r="D416" s="17" t="s">
        <v>21</v>
      </c>
      <c r="E416" s="18" t="str">
        <f>VLOOKUP(A416,'Class Information'!$A$2:$B$501,2,FALSE)</f>
        <v>9th</v>
      </c>
      <c r="F416" s="18">
        <f>VLOOKUP(A416,marksheet!$A$1:$F$501,2,FALSE)</f>
        <v>64</v>
      </c>
      <c r="G416" s="18">
        <f>VLOOKUP(A416,marksheet!$A$1:$F$501,3,FALSE)</f>
        <v>67</v>
      </c>
      <c r="H416" s="19">
        <f t="array" ref="H416">INDEX(marksheet!$D:$D,MATCH(A416,marksheet!$A:$A,0))</f>
        <v>32</v>
      </c>
      <c r="I416" s="19">
        <f>VLOOKUP(A416,marksheet!$A$1:$F$501,5,FALSE)</f>
        <v>86</v>
      </c>
      <c r="J416" s="18">
        <f>VLOOKUP(A416,marksheet!$A$1:$F$501,6,FALSE)</f>
        <v>93</v>
      </c>
      <c r="K416" s="6">
        <f t="shared" si="7"/>
        <v>342</v>
      </c>
      <c r="L416" s="6" t="str">
        <f t="shared" si="8"/>
        <v>Pass</v>
      </c>
      <c r="M416" s="6" t="str">
        <f t="shared" si="9"/>
        <v>Yes</v>
      </c>
      <c r="N416" t="str">
        <f t="shared" si="12"/>
        <v>D</v>
      </c>
    </row>
    <row r="417" customHeight="1" spans="1:14">
      <c r="A417" s="17">
        <v>416</v>
      </c>
      <c r="B417" s="17" t="s">
        <v>429</v>
      </c>
      <c r="C417" s="17">
        <v>11</v>
      </c>
      <c r="D417" s="17" t="s">
        <v>15</v>
      </c>
      <c r="E417" s="18" t="str">
        <f>VLOOKUP(A417,'Class Information'!$A$2:$B$501,2,FALSE)</f>
        <v>8th</v>
      </c>
      <c r="F417" s="18">
        <f>VLOOKUP(A417,marksheet!$A$1:$F$501,2,FALSE)</f>
        <v>52</v>
      </c>
      <c r="G417" s="18">
        <f>VLOOKUP(A417,marksheet!$A$1:$F$501,3,FALSE)</f>
        <v>67</v>
      </c>
      <c r="H417" s="19">
        <f t="array" ref="H417">INDEX(marksheet!$D:$D,MATCH(A417,marksheet!$A:$A,0))</f>
        <v>80</v>
      </c>
      <c r="I417" s="19">
        <f>VLOOKUP(A417,marksheet!$A$1:$F$501,5,FALSE)</f>
        <v>99</v>
      </c>
      <c r="J417" s="18">
        <f>VLOOKUP(A417,marksheet!$A$1:$F$501,6,FALSE)</f>
        <v>97</v>
      </c>
      <c r="K417" s="6">
        <f t="shared" si="7"/>
        <v>395</v>
      </c>
      <c r="L417" s="6" t="str">
        <f t="shared" si="8"/>
        <v>Pass</v>
      </c>
      <c r="M417" s="6" t="str">
        <f t="shared" si="9"/>
        <v>Yes</v>
      </c>
      <c r="N417" t="str">
        <f t="shared" si="12"/>
        <v>C</v>
      </c>
    </row>
    <row r="418" customHeight="1" spans="1:14">
      <c r="A418" s="17">
        <v>417</v>
      </c>
      <c r="B418" s="17" t="s">
        <v>430</v>
      </c>
      <c r="C418" s="17">
        <v>12</v>
      </c>
      <c r="D418" s="17" t="s">
        <v>15</v>
      </c>
      <c r="E418" s="18" t="str">
        <f>VLOOKUP(A418,'Class Information'!$A$2:$B$501,2,FALSE)</f>
        <v>9th</v>
      </c>
      <c r="F418" s="18">
        <f>VLOOKUP(A418,marksheet!$A$1:$F$501,2,FALSE)</f>
        <v>58</v>
      </c>
      <c r="G418" s="18">
        <f>VLOOKUP(A418,marksheet!$A$1:$F$501,3,FALSE)</f>
        <v>42</v>
      </c>
      <c r="H418" s="19">
        <f t="array" ref="H418">INDEX(marksheet!$D:$D,MATCH(A418,marksheet!$A:$A,0))</f>
        <v>31</v>
      </c>
      <c r="I418" s="19">
        <f>VLOOKUP(A418,marksheet!$A$1:$F$501,5,FALSE)</f>
        <v>32</v>
      </c>
      <c r="J418" s="18">
        <f>VLOOKUP(A418,marksheet!$A$1:$F$501,6,FALSE)</f>
        <v>39</v>
      </c>
      <c r="K418" s="6">
        <f t="shared" si="7"/>
        <v>202</v>
      </c>
      <c r="L418" s="6" t="str">
        <f t="shared" si="8"/>
        <v>Fail</v>
      </c>
      <c r="M418" s="6" t="str">
        <f t="shared" si="9"/>
        <v>No</v>
      </c>
      <c r="N418" t="str">
        <f t="shared" si="12"/>
        <v>F</v>
      </c>
    </row>
    <row r="419" customHeight="1" spans="1:14">
      <c r="A419" s="17">
        <v>418</v>
      </c>
      <c r="B419" s="17" t="s">
        <v>431</v>
      </c>
      <c r="C419" s="17">
        <v>10</v>
      </c>
      <c r="D419" s="17" t="s">
        <v>15</v>
      </c>
      <c r="E419" s="18" t="str">
        <f>VLOOKUP(A419,'Class Information'!$A$2:$B$501,2,FALSE)</f>
        <v>8th</v>
      </c>
      <c r="F419" s="18">
        <f>VLOOKUP(A419,marksheet!$A$1:$F$501,2,FALSE)</f>
        <v>71</v>
      </c>
      <c r="G419" s="18">
        <f>VLOOKUP(A419,marksheet!$A$1:$F$501,3,FALSE)</f>
        <v>31</v>
      </c>
      <c r="H419" s="19">
        <f t="array" ref="H419">INDEX(marksheet!$D:$D,MATCH(A419,marksheet!$A:$A,0))</f>
        <v>89</v>
      </c>
      <c r="I419" s="19">
        <f>VLOOKUP(A419,marksheet!$A$1:$F$501,5,FALSE)</f>
        <v>55</v>
      </c>
      <c r="J419" s="18">
        <f>VLOOKUP(A419,marksheet!$A$1:$F$501,6,FALSE)</f>
        <v>53</v>
      </c>
      <c r="K419" s="6">
        <f t="shared" si="7"/>
        <v>299</v>
      </c>
      <c r="L419" s="6" t="str">
        <f t="shared" si="8"/>
        <v>Pass</v>
      </c>
      <c r="M419" s="6" t="str">
        <f t="shared" si="9"/>
        <v>No</v>
      </c>
      <c r="N419" t="str">
        <f t="shared" si="12"/>
        <v>E</v>
      </c>
    </row>
    <row r="420" customHeight="1" spans="1:14">
      <c r="A420" s="17">
        <v>419</v>
      </c>
      <c r="B420" s="17" t="s">
        <v>432</v>
      </c>
      <c r="C420" s="17">
        <v>14</v>
      </c>
      <c r="D420" s="17" t="s">
        <v>21</v>
      </c>
      <c r="E420" s="18" t="str">
        <f>VLOOKUP(A420,'Class Information'!$A$2:$B$501,2,FALSE)</f>
        <v>10th</v>
      </c>
      <c r="F420" s="18">
        <f>VLOOKUP(A420,marksheet!$A$1:$F$501,2,FALSE)</f>
        <v>39</v>
      </c>
      <c r="G420" s="18">
        <f>VLOOKUP(A420,marksheet!$A$1:$F$501,3,FALSE)</f>
        <v>54</v>
      </c>
      <c r="H420" s="19">
        <f t="array" ref="H420">INDEX(marksheet!$D:$D,MATCH(A420,marksheet!$A:$A,0))</f>
        <v>62</v>
      </c>
      <c r="I420" s="19">
        <f>VLOOKUP(A420,marksheet!$A$1:$F$501,5,FALSE)</f>
        <v>71</v>
      </c>
      <c r="J420" s="18">
        <f>VLOOKUP(A420,marksheet!$A$1:$F$501,6,FALSE)</f>
        <v>66</v>
      </c>
      <c r="K420" s="6">
        <f t="shared" si="7"/>
        <v>292</v>
      </c>
      <c r="L420" s="6" t="str">
        <f t="shared" si="8"/>
        <v>Pass</v>
      </c>
      <c r="M420" s="6" t="str">
        <f t="shared" si="9"/>
        <v>No</v>
      </c>
      <c r="N420" t="str">
        <f t="shared" si="12"/>
        <v>E</v>
      </c>
    </row>
    <row r="421" customHeight="1" spans="1:14">
      <c r="A421" s="17">
        <v>420</v>
      </c>
      <c r="B421" s="17" t="s">
        <v>433</v>
      </c>
      <c r="C421" s="17">
        <v>14</v>
      </c>
      <c r="D421" s="17" t="s">
        <v>21</v>
      </c>
      <c r="E421" s="18" t="str">
        <f>VLOOKUP(A421,'Class Information'!$A$2:$B$501,2,FALSE)</f>
        <v>8th</v>
      </c>
      <c r="F421" s="18">
        <f>VLOOKUP(A421,marksheet!$A$1:$F$501,2,FALSE)</f>
        <v>75</v>
      </c>
      <c r="G421" s="18">
        <f>VLOOKUP(A421,marksheet!$A$1:$F$501,3,FALSE)</f>
        <v>70</v>
      </c>
      <c r="H421" s="19">
        <f t="array" ref="H421">INDEX(marksheet!$D:$D,MATCH(A421,marksheet!$A:$A,0))</f>
        <v>88</v>
      </c>
      <c r="I421" s="19">
        <f>VLOOKUP(A421,marksheet!$A$1:$F$501,5,FALSE)</f>
        <v>50</v>
      </c>
      <c r="J421" s="18">
        <f>VLOOKUP(A421,marksheet!$A$1:$F$501,6,FALSE)</f>
        <v>55</v>
      </c>
      <c r="K421" s="6">
        <f t="shared" si="7"/>
        <v>338</v>
      </c>
      <c r="L421" s="6" t="str">
        <f t="shared" si="8"/>
        <v>Pass</v>
      </c>
      <c r="M421" s="6" t="str">
        <f t="shared" si="9"/>
        <v>Yes</v>
      </c>
      <c r="N421" t="str">
        <f t="shared" si="12"/>
        <v>D</v>
      </c>
    </row>
    <row r="422" customHeight="1" spans="1:14">
      <c r="A422" s="17">
        <v>421</v>
      </c>
      <c r="B422" s="17" t="s">
        <v>434</v>
      </c>
      <c r="C422" s="17">
        <v>11</v>
      </c>
      <c r="D422" s="17" t="s">
        <v>15</v>
      </c>
      <c r="E422" s="18" t="str">
        <f>VLOOKUP(A422,'Class Information'!$A$2:$B$501,2,FALSE)</f>
        <v>10th</v>
      </c>
      <c r="F422" s="18">
        <f>VLOOKUP(A422,marksheet!$A$1:$F$501,2,FALSE)</f>
        <v>72</v>
      </c>
      <c r="G422" s="18">
        <f>VLOOKUP(A422,marksheet!$A$1:$F$501,3,FALSE)</f>
        <v>51</v>
      </c>
      <c r="H422" s="19">
        <f t="array" ref="H422">INDEX(marksheet!$D:$D,MATCH(A422,marksheet!$A:$A,0))</f>
        <v>68</v>
      </c>
      <c r="I422" s="19">
        <f>VLOOKUP(A422,marksheet!$A$1:$F$501,5,FALSE)</f>
        <v>84</v>
      </c>
      <c r="J422" s="18">
        <f>VLOOKUP(A422,marksheet!$A$1:$F$501,6,FALSE)</f>
        <v>68</v>
      </c>
      <c r="K422" s="6">
        <f t="shared" si="7"/>
        <v>343</v>
      </c>
      <c r="L422" s="6" t="str">
        <f t="shared" si="8"/>
        <v>Pass</v>
      </c>
      <c r="M422" s="6" t="str">
        <f t="shared" si="9"/>
        <v>Yes</v>
      </c>
      <c r="N422" t="str">
        <f t="shared" si="12"/>
        <v>D</v>
      </c>
    </row>
    <row r="423" customHeight="1" spans="1:14">
      <c r="A423" s="17">
        <v>422</v>
      </c>
      <c r="B423" s="17" t="s">
        <v>435</v>
      </c>
      <c r="C423" s="17">
        <v>12</v>
      </c>
      <c r="D423" s="17" t="s">
        <v>15</v>
      </c>
      <c r="E423" s="18" t="str">
        <f>VLOOKUP(A423,'Class Information'!$A$2:$B$501,2,FALSE)</f>
        <v>9th</v>
      </c>
      <c r="F423" s="18">
        <f>VLOOKUP(A423,marksheet!$A$1:$F$501,2,FALSE)</f>
        <v>80</v>
      </c>
      <c r="G423" s="18">
        <f>VLOOKUP(A423,marksheet!$A$1:$F$501,3,FALSE)</f>
        <v>34</v>
      </c>
      <c r="H423" s="19">
        <f t="array" ref="H423">INDEX(marksheet!$D:$D,MATCH(A423,marksheet!$A:$A,0))</f>
        <v>45</v>
      </c>
      <c r="I423" s="19">
        <f>VLOOKUP(A423,marksheet!$A$1:$F$501,5,FALSE)</f>
        <v>92</v>
      </c>
      <c r="J423" s="18">
        <f>VLOOKUP(A423,marksheet!$A$1:$F$501,6,FALSE)</f>
        <v>43</v>
      </c>
      <c r="K423" s="6">
        <f t="shared" si="7"/>
        <v>294</v>
      </c>
      <c r="L423" s="6" t="str">
        <f t="shared" si="8"/>
        <v>Pass</v>
      </c>
      <c r="M423" s="6" t="str">
        <f t="shared" si="9"/>
        <v>No</v>
      </c>
      <c r="N423" t="str">
        <f t="shared" si="12"/>
        <v>E</v>
      </c>
    </row>
    <row r="424" customHeight="1" spans="1:14">
      <c r="A424" s="17">
        <v>423</v>
      </c>
      <c r="B424" s="17" t="s">
        <v>436</v>
      </c>
      <c r="C424" s="17">
        <v>10</v>
      </c>
      <c r="D424" s="17" t="s">
        <v>15</v>
      </c>
      <c r="E424" s="18" t="str">
        <f>VLOOKUP(A424,'Class Information'!$A$2:$B$501,2,FALSE)</f>
        <v>8th</v>
      </c>
      <c r="F424" s="18">
        <f>VLOOKUP(A424,marksheet!$A$1:$F$501,2,FALSE)</f>
        <v>63</v>
      </c>
      <c r="G424" s="18">
        <f>VLOOKUP(A424,marksheet!$A$1:$F$501,3,FALSE)</f>
        <v>43</v>
      </c>
      <c r="H424" s="19">
        <f t="array" ref="H424">INDEX(marksheet!$D:$D,MATCH(A424,marksheet!$A:$A,0))</f>
        <v>83</v>
      </c>
      <c r="I424" s="19">
        <f>VLOOKUP(A424,marksheet!$A$1:$F$501,5,FALSE)</f>
        <v>31</v>
      </c>
      <c r="J424" s="18">
        <f>VLOOKUP(A424,marksheet!$A$1:$F$501,6,FALSE)</f>
        <v>31</v>
      </c>
      <c r="K424" s="6">
        <f t="shared" si="7"/>
        <v>251</v>
      </c>
      <c r="L424" s="6" t="str">
        <f t="shared" si="8"/>
        <v>Pass</v>
      </c>
      <c r="M424" s="6" t="str">
        <f t="shared" si="9"/>
        <v>No</v>
      </c>
      <c r="N424" t="str">
        <f t="shared" si="12"/>
        <v>E</v>
      </c>
    </row>
    <row r="425" customHeight="1" spans="1:14">
      <c r="A425" s="17">
        <v>424</v>
      </c>
      <c r="B425" s="17" t="s">
        <v>437</v>
      </c>
      <c r="C425" s="17">
        <v>16</v>
      </c>
      <c r="D425" s="17" t="s">
        <v>21</v>
      </c>
      <c r="E425" s="18" t="str">
        <f>VLOOKUP(A425,'Class Information'!$A$2:$B$501,2,FALSE)</f>
        <v>8th</v>
      </c>
      <c r="F425" s="18">
        <f>VLOOKUP(A425,marksheet!$A$1:$F$501,2,FALSE)</f>
        <v>64</v>
      </c>
      <c r="G425" s="18">
        <f>VLOOKUP(A425,marksheet!$A$1:$F$501,3,FALSE)</f>
        <v>57</v>
      </c>
      <c r="H425" s="19">
        <f t="array" ref="H425">INDEX(marksheet!$D:$D,MATCH(A425,marksheet!$A:$A,0))</f>
        <v>70</v>
      </c>
      <c r="I425" s="19">
        <f>VLOOKUP(A425,marksheet!$A$1:$F$501,5,FALSE)</f>
        <v>61</v>
      </c>
      <c r="J425" s="18">
        <f>VLOOKUP(A425,marksheet!$A$1:$F$501,6,FALSE)</f>
        <v>38</v>
      </c>
      <c r="K425" s="6">
        <f t="shared" si="7"/>
        <v>290</v>
      </c>
      <c r="L425" s="6" t="str">
        <f t="shared" si="8"/>
        <v>Pass</v>
      </c>
      <c r="M425" s="6" t="str">
        <f t="shared" si="9"/>
        <v>Yes</v>
      </c>
      <c r="N425" t="str">
        <f t="shared" si="12"/>
        <v>E</v>
      </c>
    </row>
    <row r="426" customHeight="1" spans="1:14">
      <c r="A426" s="17">
        <v>425</v>
      </c>
      <c r="B426" s="17" t="s">
        <v>438</v>
      </c>
      <c r="C426" s="17">
        <v>11</v>
      </c>
      <c r="D426" s="17" t="s">
        <v>21</v>
      </c>
      <c r="E426" s="18" t="str">
        <f>VLOOKUP(A426,'Class Information'!$A$2:$B$501,2,FALSE)</f>
        <v>10th</v>
      </c>
      <c r="F426" s="18">
        <f>VLOOKUP(A426,marksheet!$A$1:$F$501,2,FALSE)</f>
        <v>44</v>
      </c>
      <c r="G426" s="18">
        <f>VLOOKUP(A426,marksheet!$A$1:$F$501,3,FALSE)</f>
        <v>98</v>
      </c>
      <c r="H426" s="19">
        <f t="array" ref="H426">INDEX(marksheet!$D:$D,MATCH(A426,marksheet!$A:$A,0))</f>
        <v>30</v>
      </c>
      <c r="I426" s="19">
        <f>VLOOKUP(A426,marksheet!$A$1:$F$501,5,FALSE)</f>
        <v>43</v>
      </c>
      <c r="J426" s="18">
        <f>VLOOKUP(A426,marksheet!$A$1:$F$501,6,FALSE)</f>
        <v>96</v>
      </c>
      <c r="K426" s="6">
        <f t="shared" si="7"/>
        <v>311</v>
      </c>
      <c r="L426" s="6" t="str">
        <f t="shared" si="8"/>
        <v>Pass</v>
      </c>
      <c r="M426" s="6" t="str">
        <f t="shared" si="9"/>
        <v>No</v>
      </c>
      <c r="N426" t="str">
        <f t="shared" si="12"/>
        <v>D</v>
      </c>
    </row>
    <row r="427" customHeight="1" spans="1:14">
      <c r="A427" s="17">
        <v>426</v>
      </c>
      <c r="B427" s="17" t="s">
        <v>439</v>
      </c>
      <c r="C427" s="17">
        <v>16</v>
      </c>
      <c r="D427" s="17" t="s">
        <v>21</v>
      </c>
      <c r="E427" s="18" t="str">
        <f>VLOOKUP(A427,'Class Information'!$A$2:$B$501,2,FALSE)</f>
        <v>9th</v>
      </c>
      <c r="F427" s="18">
        <f>VLOOKUP(A427,marksheet!$A$1:$F$501,2,FALSE)</f>
        <v>60</v>
      </c>
      <c r="G427" s="18">
        <f>VLOOKUP(A427,marksheet!$A$1:$F$501,3,FALSE)</f>
        <v>82</v>
      </c>
      <c r="H427" s="19">
        <f t="array" ref="H427">INDEX(marksheet!$D:$D,MATCH(A427,marksheet!$A:$A,0))</f>
        <v>88</v>
      </c>
      <c r="I427" s="19">
        <f>VLOOKUP(A427,marksheet!$A$1:$F$501,5,FALSE)</f>
        <v>35</v>
      </c>
      <c r="J427" s="18">
        <f>VLOOKUP(A427,marksheet!$A$1:$F$501,6,FALSE)</f>
        <v>93</v>
      </c>
      <c r="K427" s="6">
        <f t="shared" si="7"/>
        <v>358</v>
      </c>
      <c r="L427" s="6" t="str">
        <f t="shared" si="8"/>
        <v>Pass</v>
      </c>
      <c r="M427" s="6" t="str">
        <f t="shared" si="9"/>
        <v>Yes</v>
      </c>
      <c r="N427" t="str">
        <f t="shared" si="12"/>
        <v>C</v>
      </c>
    </row>
    <row r="428" customHeight="1" spans="1:14">
      <c r="A428" s="17">
        <v>427</v>
      </c>
      <c r="B428" s="17" t="s">
        <v>440</v>
      </c>
      <c r="C428" s="17">
        <v>13</v>
      </c>
      <c r="D428" s="17" t="s">
        <v>21</v>
      </c>
      <c r="E428" s="18" t="str">
        <f>VLOOKUP(A428,'Class Information'!$A$2:$B$501,2,FALSE)</f>
        <v>10th</v>
      </c>
      <c r="F428" s="18">
        <f>VLOOKUP(A428,marksheet!$A$1:$F$501,2,FALSE)</f>
        <v>90</v>
      </c>
      <c r="G428" s="18">
        <f>VLOOKUP(A428,marksheet!$A$1:$F$501,3,FALSE)</f>
        <v>65</v>
      </c>
      <c r="H428" s="19">
        <f t="array" ref="H428">INDEX(marksheet!$D:$D,MATCH(A428,marksheet!$A:$A,0))</f>
        <v>47</v>
      </c>
      <c r="I428" s="19">
        <f>VLOOKUP(A428,marksheet!$A$1:$F$501,5,FALSE)</f>
        <v>92</v>
      </c>
      <c r="J428" s="18">
        <f>VLOOKUP(A428,marksheet!$A$1:$F$501,6,FALSE)</f>
        <v>63</v>
      </c>
      <c r="K428" s="6">
        <f t="shared" si="7"/>
        <v>357</v>
      </c>
      <c r="L428" s="6" t="str">
        <f t="shared" si="8"/>
        <v>Pass</v>
      </c>
      <c r="M428" s="6" t="str">
        <f t="shared" si="9"/>
        <v>Yes</v>
      </c>
      <c r="N428" t="str">
        <f t="shared" si="12"/>
        <v>C</v>
      </c>
    </row>
    <row r="429" customHeight="1" spans="1:14">
      <c r="A429" s="17">
        <v>428</v>
      </c>
      <c r="B429" s="17" t="s">
        <v>441</v>
      </c>
      <c r="C429" s="17">
        <v>12</v>
      </c>
      <c r="D429" s="17" t="s">
        <v>21</v>
      </c>
      <c r="E429" s="18" t="str">
        <f>VLOOKUP(A429,'Class Information'!$A$2:$B$501,2,FALSE)</f>
        <v>8th</v>
      </c>
      <c r="F429" s="18">
        <f>VLOOKUP(A429,marksheet!$A$1:$F$501,2,FALSE)</f>
        <v>55</v>
      </c>
      <c r="G429" s="18">
        <f>VLOOKUP(A429,marksheet!$A$1:$F$501,3,FALSE)</f>
        <v>32</v>
      </c>
      <c r="H429" s="19">
        <f t="array" ref="H429">INDEX(marksheet!$D:$D,MATCH(A429,marksheet!$A:$A,0))</f>
        <v>45</v>
      </c>
      <c r="I429" s="19">
        <f>VLOOKUP(A429,marksheet!$A$1:$F$501,5,FALSE)</f>
        <v>92</v>
      </c>
      <c r="J429" s="18">
        <f>VLOOKUP(A429,marksheet!$A$1:$F$501,6,FALSE)</f>
        <v>61</v>
      </c>
      <c r="K429" s="6">
        <f t="shared" si="7"/>
        <v>285</v>
      </c>
      <c r="L429" s="6" t="str">
        <f t="shared" si="8"/>
        <v>Pass</v>
      </c>
      <c r="M429" s="6" t="str">
        <f t="shared" si="9"/>
        <v>No</v>
      </c>
      <c r="N429" t="str">
        <f t="shared" si="12"/>
        <v>E</v>
      </c>
    </row>
    <row r="430" customHeight="1" spans="1:14">
      <c r="A430" s="17">
        <v>429</v>
      </c>
      <c r="B430" s="17" t="s">
        <v>442</v>
      </c>
      <c r="C430" s="17">
        <v>13</v>
      </c>
      <c r="D430" s="17" t="s">
        <v>15</v>
      </c>
      <c r="E430" s="18" t="str">
        <f>VLOOKUP(A430,'Class Information'!$A$2:$B$501,2,FALSE)</f>
        <v>9th</v>
      </c>
      <c r="F430" s="18">
        <f>VLOOKUP(A430,marksheet!$A$1:$F$501,2,FALSE)</f>
        <v>64</v>
      </c>
      <c r="G430" s="18">
        <f>VLOOKUP(A430,marksheet!$A$1:$F$501,3,FALSE)</f>
        <v>42</v>
      </c>
      <c r="H430" s="19">
        <f t="array" ref="H430">INDEX(marksheet!$D:$D,MATCH(A430,marksheet!$A:$A,0))</f>
        <v>68</v>
      </c>
      <c r="I430" s="19">
        <f>VLOOKUP(A430,marksheet!$A$1:$F$501,5,FALSE)</f>
        <v>76</v>
      </c>
      <c r="J430" s="18">
        <f>VLOOKUP(A430,marksheet!$A$1:$F$501,6,FALSE)</f>
        <v>73</v>
      </c>
      <c r="K430" s="6">
        <f t="shared" si="7"/>
        <v>323</v>
      </c>
      <c r="L430" s="6" t="str">
        <f t="shared" si="8"/>
        <v>Pass</v>
      </c>
      <c r="M430" s="6" t="str">
        <f t="shared" si="9"/>
        <v>No</v>
      </c>
      <c r="N430" t="str">
        <f t="shared" si="12"/>
        <v>D</v>
      </c>
    </row>
    <row r="431" customHeight="1" spans="1:14">
      <c r="A431" s="17">
        <v>430</v>
      </c>
      <c r="B431" s="17" t="s">
        <v>443</v>
      </c>
      <c r="C431" s="17">
        <v>15</v>
      </c>
      <c r="D431" s="17" t="s">
        <v>15</v>
      </c>
      <c r="E431" s="18" t="str">
        <f>VLOOKUP(A431,'Class Information'!$A$2:$B$501,2,FALSE)</f>
        <v>9th</v>
      </c>
      <c r="F431" s="18">
        <f>VLOOKUP(A431,marksheet!$A$1:$F$501,2,FALSE)</f>
        <v>39</v>
      </c>
      <c r="G431" s="18">
        <f>VLOOKUP(A431,marksheet!$A$1:$F$501,3,FALSE)</f>
        <v>94</v>
      </c>
      <c r="H431" s="19">
        <f t="array" ref="H431">INDEX(marksheet!$D:$D,MATCH(A431,marksheet!$A:$A,0))</f>
        <v>93</v>
      </c>
      <c r="I431" s="19">
        <f>VLOOKUP(A431,marksheet!$A$1:$F$501,5,FALSE)</f>
        <v>96</v>
      </c>
      <c r="J431" s="18">
        <f>VLOOKUP(A431,marksheet!$A$1:$F$501,6,FALSE)</f>
        <v>66</v>
      </c>
      <c r="K431" s="6">
        <f t="shared" si="7"/>
        <v>388</v>
      </c>
      <c r="L431" s="6" t="str">
        <f t="shared" si="8"/>
        <v>Pass</v>
      </c>
      <c r="M431" s="6" t="str">
        <f t="shared" si="9"/>
        <v>No</v>
      </c>
      <c r="N431" t="str">
        <f t="shared" si="12"/>
        <v>C</v>
      </c>
    </row>
    <row r="432" customHeight="1" spans="1:14">
      <c r="A432" s="17">
        <v>431</v>
      </c>
      <c r="B432" s="17" t="s">
        <v>444</v>
      </c>
      <c r="C432" s="17">
        <v>15</v>
      </c>
      <c r="D432" s="17" t="s">
        <v>21</v>
      </c>
      <c r="E432" s="18" t="str">
        <f>VLOOKUP(A432,'Class Information'!$A$2:$B$501,2,FALSE)</f>
        <v>9th</v>
      </c>
      <c r="F432" s="18">
        <f>VLOOKUP(A432,marksheet!$A$1:$F$501,2,FALSE)</f>
        <v>50</v>
      </c>
      <c r="G432" s="18">
        <f>VLOOKUP(A432,marksheet!$A$1:$F$501,3,FALSE)</f>
        <v>72</v>
      </c>
      <c r="H432" s="19">
        <f t="array" ref="H432">INDEX(marksheet!$D:$D,MATCH(A432,marksheet!$A:$A,0))</f>
        <v>32</v>
      </c>
      <c r="I432" s="19">
        <f>VLOOKUP(A432,marksheet!$A$1:$F$501,5,FALSE)</f>
        <v>95</v>
      </c>
      <c r="J432" s="18">
        <f>VLOOKUP(A432,marksheet!$A$1:$F$501,6,FALSE)</f>
        <v>97</v>
      </c>
      <c r="K432" s="6">
        <f t="shared" si="7"/>
        <v>346</v>
      </c>
      <c r="L432" s="6" t="str">
        <f t="shared" si="8"/>
        <v>Pass</v>
      </c>
      <c r="M432" s="6" t="str">
        <f t="shared" si="9"/>
        <v>Yes</v>
      </c>
      <c r="N432" t="str">
        <f t="shared" si="12"/>
        <v>D</v>
      </c>
    </row>
    <row r="433" customHeight="1" spans="1:14">
      <c r="A433" s="17">
        <v>432</v>
      </c>
      <c r="B433" s="17" t="s">
        <v>445</v>
      </c>
      <c r="C433" s="17">
        <v>11</v>
      </c>
      <c r="D433" s="17" t="s">
        <v>15</v>
      </c>
      <c r="E433" s="18" t="str">
        <f>VLOOKUP(A433,'Class Information'!$A$2:$B$501,2,FALSE)</f>
        <v>8th</v>
      </c>
      <c r="F433" s="18">
        <f>VLOOKUP(A433,marksheet!$A$1:$F$501,2,FALSE)</f>
        <v>54</v>
      </c>
      <c r="G433" s="18">
        <f>VLOOKUP(A433,marksheet!$A$1:$F$501,3,FALSE)</f>
        <v>64</v>
      </c>
      <c r="H433" s="19">
        <f t="array" ref="H433">INDEX(marksheet!$D:$D,MATCH(A433,marksheet!$A:$A,0))</f>
        <v>68</v>
      </c>
      <c r="I433" s="19">
        <f>VLOOKUP(A433,marksheet!$A$1:$F$501,5,FALSE)</f>
        <v>56</v>
      </c>
      <c r="J433" s="18">
        <f>VLOOKUP(A433,marksheet!$A$1:$F$501,6,FALSE)</f>
        <v>87</v>
      </c>
      <c r="K433" s="6">
        <f t="shared" si="7"/>
        <v>329</v>
      </c>
      <c r="L433" s="6" t="str">
        <f t="shared" si="8"/>
        <v>Pass</v>
      </c>
      <c r="M433" s="6" t="str">
        <f t="shared" si="9"/>
        <v>Yes</v>
      </c>
      <c r="N433" t="str">
        <f t="shared" si="12"/>
        <v>D</v>
      </c>
    </row>
    <row r="434" customHeight="1" spans="1:14">
      <c r="A434" s="17">
        <v>433</v>
      </c>
      <c r="B434" s="17" t="s">
        <v>446</v>
      </c>
      <c r="C434" s="17">
        <v>11</v>
      </c>
      <c r="D434" s="17" t="s">
        <v>15</v>
      </c>
      <c r="E434" s="18" t="str">
        <f>VLOOKUP(A434,'Class Information'!$A$2:$B$501,2,FALSE)</f>
        <v>10th</v>
      </c>
      <c r="F434" s="18">
        <f>VLOOKUP(A434,marksheet!$A$1:$F$501,2,FALSE)</f>
        <v>65</v>
      </c>
      <c r="G434" s="18">
        <f>VLOOKUP(A434,marksheet!$A$1:$F$501,3,FALSE)</f>
        <v>66</v>
      </c>
      <c r="H434" s="19">
        <f t="array" ref="H434">INDEX(marksheet!$D:$D,MATCH(A434,marksheet!$A:$A,0))</f>
        <v>79</v>
      </c>
      <c r="I434" s="19">
        <f>VLOOKUP(A434,marksheet!$A$1:$F$501,5,FALSE)</f>
        <v>86</v>
      </c>
      <c r="J434" s="18">
        <f>VLOOKUP(A434,marksheet!$A$1:$F$501,6,FALSE)</f>
        <v>53</v>
      </c>
      <c r="K434" s="6">
        <f t="shared" si="7"/>
        <v>349</v>
      </c>
      <c r="L434" s="6" t="str">
        <f t="shared" si="8"/>
        <v>Pass</v>
      </c>
      <c r="M434" s="6" t="str">
        <f t="shared" si="9"/>
        <v>Yes</v>
      </c>
      <c r="N434" t="str">
        <f t="shared" si="12"/>
        <v>D</v>
      </c>
    </row>
    <row r="435" customHeight="1" spans="1:14">
      <c r="A435" s="17">
        <v>434</v>
      </c>
      <c r="B435" s="17" t="s">
        <v>447</v>
      </c>
      <c r="C435" s="17">
        <v>12</v>
      </c>
      <c r="D435" s="17" t="s">
        <v>21</v>
      </c>
      <c r="E435" s="18" t="str">
        <f>VLOOKUP(A435,'Class Information'!$A$2:$B$501,2,FALSE)</f>
        <v>8th</v>
      </c>
      <c r="F435" s="18">
        <f>VLOOKUP(A435,marksheet!$A$1:$F$501,2,FALSE)</f>
        <v>59</v>
      </c>
      <c r="G435" s="18">
        <f>VLOOKUP(A435,marksheet!$A$1:$F$501,3,FALSE)</f>
        <v>81</v>
      </c>
      <c r="H435" s="19">
        <f t="array" ref="H435">INDEX(marksheet!$D:$D,MATCH(A435,marksheet!$A:$A,0))</f>
        <v>63</v>
      </c>
      <c r="I435" s="19">
        <f>VLOOKUP(A435,marksheet!$A$1:$F$501,5,FALSE)</f>
        <v>37</v>
      </c>
      <c r="J435" s="18">
        <f>VLOOKUP(A435,marksheet!$A$1:$F$501,6,FALSE)</f>
        <v>67</v>
      </c>
      <c r="K435" s="6">
        <f t="shared" si="7"/>
        <v>307</v>
      </c>
      <c r="L435" s="6" t="str">
        <f t="shared" si="8"/>
        <v>Pass</v>
      </c>
      <c r="M435" s="6" t="str">
        <f t="shared" si="9"/>
        <v>Yes</v>
      </c>
      <c r="N435" t="str">
        <f t="shared" si="12"/>
        <v>D</v>
      </c>
    </row>
    <row r="436" customHeight="1" spans="1:14">
      <c r="A436" s="17">
        <v>435</v>
      </c>
      <c r="B436" s="17" t="s">
        <v>448</v>
      </c>
      <c r="C436" s="17">
        <v>13</v>
      </c>
      <c r="D436" s="17" t="s">
        <v>21</v>
      </c>
      <c r="E436" s="18" t="str">
        <f>VLOOKUP(A436,'Class Information'!$A$2:$B$501,2,FALSE)</f>
        <v>8th</v>
      </c>
      <c r="F436" s="18">
        <f>VLOOKUP(A436,marksheet!$A$1:$F$501,2,FALSE)</f>
        <v>61</v>
      </c>
      <c r="G436" s="18">
        <f>VLOOKUP(A436,marksheet!$A$1:$F$501,3,FALSE)</f>
        <v>62</v>
      </c>
      <c r="H436" s="19">
        <f t="array" ref="H436">INDEX(marksheet!$D:$D,MATCH(A436,marksheet!$A:$A,0))</f>
        <v>56</v>
      </c>
      <c r="I436" s="19">
        <f>VLOOKUP(A436,marksheet!$A$1:$F$501,5,FALSE)</f>
        <v>46</v>
      </c>
      <c r="J436" s="18">
        <f>VLOOKUP(A436,marksheet!$A$1:$F$501,6,FALSE)</f>
        <v>52</v>
      </c>
      <c r="K436" s="6">
        <f t="shared" si="7"/>
        <v>277</v>
      </c>
      <c r="L436" s="6" t="str">
        <f t="shared" si="8"/>
        <v>Pass</v>
      </c>
      <c r="M436" s="6" t="str">
        <f t="shared" si="9"/>
        <v>Yes</v>
      </c>
      <c r="N436" t="str">
        <f t="shared" si="12"/>
        <v>E</v>
      </c>
    </row>
    <row r="437" customHeight="1" spans="1:14">
      <c r="A437" s="17">
        <v>436</v>
      </c>
      <c r="B437" s="17" t="s">
        <v>449</v>
      </c>
      <c r="C437" s="17">
        <v>11</v>
      </c>
      <c r="D437" s="17" t="s">
        <v>15</v>
      </c>
      <c r="E437" s="18" t="str">
        <f>VLOOKUP(A437,'Class Information'!$A$2:$B$501,2,FALSE)</f>
        <v>9th</v>
      </c>
      <c r="F437" s="18">
        <f>VLOOKUP(A437,marksheet!$A$1:$F$501,2,FALSE)</f>
        <v>83</v>
      </c>
      <c r="G437" s="18">
        <f>VLOOKUP(A437,marksheet!$A$1:$F$501,3,FALSE)</f>
        <v>45</v>
      </c>
      <c r="H437" s="19">
        <f t="array" ref="H437">INDEX(marksheet!$D:$D,MATCH(A437,marksheet!$A:$A,0))</f>
        <v>49</v>
      </c>
      <c r="I437" s="19">
        <f>VLOOKUP(A437,marksheet!$A$1:$F$501,5,FALSE)</f>
        <v>57</v>
      </c>
      <c r="J437" s="18">
        <f>VLOOKUP(A437,marksheet!$A$1:$F$501,6,FALSE)</f>
        <v>51</v>
      </c>
      <c r="K437" s="6">
        <f t="shared" si="7"/>
        <v>285</v>
      </c>
      <c r="L437" s="6" t="str">
        <f t="shared" si="8"/>
        <v>Pass</v>
      </c>
      <c r="M437" s="6" t="str">
        <f t="shared" si="9"/>
        <v>Yes</v>
      </c>
      <c r="N437" t="str">
        <f t="shared" si="12"/>
        <v>E</v>
      </c>
    </row>
    <row r="438" customHeight="1" spans="1:14">
      <c r="A438" s="17">
        <v>437</v>
      </c>
      <c r="B438" s="17" t="s">
        <v>450</v>
      </c>
      <c r="C438" s="17">
        <v>14</v>
      </c>
      <c r="D438" s="17" t="s">
        <v>21</v>
      </c>
      <c r="E438" s="18" t="str">
        <f>VLOOKUP(A438,'Class Information'!$A$2:$B$501,2,FALSE)</f>
        <v>9th</v>
      </c>
      <c r="F438" s="18">
        <f>VLOOKUP(A438,marksheet!$A$1:$F$501,2,FALSE)</f>
        <v>58</v>
      </c>
      <c r="G438" s="18">
        <f>VLOOKUP(A438,marksheet!$A$1:$F$501,3,FALSE)</f>
        <v>57</v>
      </c>
      <c r="H438" s="19">
        <f t="array" ref="H438">INDEX(marksheet!$D:$D,MATCH(A438,marksheet!$A:$A,0))</f>
        <v>36</v>
      </c>
      <c r="I438" s="19">
        <f>VLOOKUP(A438,marksheet!$A$1:$F$501,5,FALSE)</f>
        <v>77</v>
      </c>
      <c r="J438" s="18">
        <f>VLOOKUP(A438,marksheet!$A$1:$F$501,6,FALSE)</f>
        <v>61</v>
      </c>
      <c r="K438" s="6">
        <f t="shared" si="7"/>
        <v>289</v>
      </c>
      <c r="L438" s="6" t="str">
        <f t="shared" si="8"/>
        <v>Pass</v>
      </c>
      <c r="M438" s="6" t="str">
        <f t="shared" si="9"/>
        <v>Yes</v>
      </c>
      <c r="N438" t="str">
        <f t="shared" si="12"/>
        <v>E</v>
      </c>
    </row>
    <row r="439" customHeight="1" spans="1:14">
      <c r="A439" s="17">
        <v>438</v>
      </c>
      <c r="B439" s="17" t="s">
        <v>451</v>
      </c>
      <c r="C439" s="17">
        <v>14</v>
      </c>
      <c r="D439" s="17" t="s">
        <v>15</v>
      </c>
      <c r="E439" s="18" t="str">
        <f>VLOOKUP(A439,'Class Information'!$A$2:$B$501,2,FALSE)</f>
        <v>10th</v>
      </c>
      <c r="F439" s="18">
        <f>VLOOKUP(A439,marksheet!$A$1:$F$501,2,FALSE)</f>
        <v>89</v>
      </c>
      <c r="G439" s="18">
        <f>VLOOKUP(A439,marksheet!$A$1:$F$501,3,FALSE)</f>
        <v>38</v>
      </c>
      <c r="H439" s="19">
        <f t="array" ref="H439">INDEX(marksheet!$D:$D,MATCH(A439,marksheet!$A:$A,0))</f>
        <v>44</v>
      </c>
      <c r="I439" s="19">
        <f>VLOOKUP(A439,marksheet!$A$1:$F$501,5,FALSE)</f>
        <v>62</v>
      </c>
      <c r="J439" s="18">
        <f>VLOOKUP(A439,marksheet!$A$1:$F$501,6,FALSE)</f>
        <v>68</v>
      </c>
      <c r="K439" s="6">
        <f t="shared" si="7"/>
        <v>301</v>
      </c>
      <c r="L439" s="6" t="str">
        <f t="shared" si="8"/>
        <v>Pass</v>
      </c>
      <c r="M439" s="6" t="str">
        <f t="shared" si="9"/>
        <v>No</v>
      </c>
      <c r="N439" t="str">
        <f t="shared" si="12"/>
        <v>D</v>
      </c>
    </row>
    <row r="440" customHeight="1" spans="1:14">
      <c r="A440" s="17">
        <v>439</v>
      </c>
      <c r="B440" s="17" t="s">
        <v>452</v>
      </c>
      <c r="C440" s="17">
        <v>14</v>
      </c>
      <c r="D440" s="17" t="s">
        <v>21</v>
      </c>
      <c r="E440" s="18" t="str">
        <f>VLOOKUP(A440,'Class Information'!$A$2:$B$501,2,FALSE)</f>
        <v>8th</v>
      </c>
      <c r="F440" s="18">
        <f>VLOOKUP(A440,marksheet!$A$1:$F$501,2,FALSE)</f>
        <v>35</v>
      </c>
      <c r="G440" s="18">
        <f>VLOOKUP(A440,marksheet!$A$1:$F$501,3,FALSE)</f>
        <v>95</v>
      </c>
      <c r="H440" s="19">
        <f t="array" ref="H440">INDEX(marksheet!$D:$D,MATCH(A440,marksheet!$A:$A,0))</f>
        <v>52</v>
      </c>
      <c r="I440" s="19">
        <f>VLOOKUP(A440,marksheet!$A$1:$F$501,5,FALSE)</f>
        <v>77</v>
      </c>
      <c r="J440" s="18">
        <f>VLOOKUP(A440,marksheet!$A$1:$F$501,6,FALSE)</f>
        <v>88</v>
      </c>
      <c r="K440" s="6">
        <f t="shared" si="7"/>
        <v>347</v>
      </c>
      <c r="L440" s="6" t="str">
        <f t="shared" si="8"/>
        <v>Pass</v>
      </c>
      <c r="M440" s="6" t="str">
        <f t="shared" si="9"/>
        <v>No</v>
      </c>
      <c r="N440" t="str">
        <f t="shared" si="12"/>
        <v>D</v>
      </c>
    </row>
    <row r="441" customHeight="1" spans="1:14">
      <c r="A441" s="17">
        <v>440</v>
      </c>
      <c r="B441" s="17" t="s">
        <v>453</v>
      </c>
      <c r="C441" s="17">
        <v>15</v>
      </c>
      <c r="D441" s="17" t="s">
        <v>21</v>
      </c>
      <c r="E441" s="18" t="str">
        <f>VLOOKUP(A441,'Class Information'!$A$2:$B$501,2,FALSE)</f>
        <v>8th</v>
      </c>
      <c r="F441" s="18">
        <f>VLOOKUP(A441,marksheet!$A$1:$F$501,2,FALSE)</f>
        <v>86</v>
      </c>
      <c r="G441" s="18">
        <f>VLOOKUP(A441,marksheet!$A$1:$F$501,3,FALSE)</f>
        <v>42</v>
      </c>
      <c r="H441" s="19">
        <f t="array" ref="H441">INDEX(marksheet!$D:$D,MATCH(A441,marksheet!$A:$A,0))</f>
        <v>60</v>
      </c>
      <c r="I441" s="19">
        <f>VLOOKUP(A441,marksheet!$A$1:$F$501,5,FALSE)</f>
        <v>48</v>
      </c>
      <c r="J441" s="18">
        <f>VLOOKUP(A441,marksheet!$A$1:$F$501,6,FALSE)</f>
        <v>85</v>
      </c>
      <c r="K441" s="6">
        <f t="shared" si="7"/>
        <v>321</v>
      </c>
      <c r="L441" s="6" t="str">
        <f t="shared" si="8"/>
        <v>Pass</v>
      </c>
      <c r="M441" s="6" t="str">
        <f t="shared" si="9"/>
        <v>No</v>
      </c>
      <c r="N441" t="str">
        <f t="shared" si="12"/>
        <v>D</v>
      </c>
    </row>
    <row r="442" customHeight="1" spans="1:14">
      <c r="A442" s="17">
        <v>441</v>
      </c>
      <c r="B442" s="17" t="s">
        <v>454</v>
      </c>
      <c r="C442" s="17">
        <v>16</v>
      </c>
      <c r="D442" s="17" t="s">
        <v>21</v>
      </c>
      <c r="E442" s="18" t="str">
        <f>VLOOKUP(A442,'Class Information'!$A$2:$B$501,2,FALSE)</f>
        <v>9th</v>
      </c>
      <c r="F442" s="18">
        <f>VLOOKUP(A442,marksheet!$A$1:$F$501,2,FALSE)</f>
        <v>93</v>
      </c>
      <c r="G442" s="18">
        <f>VLOOKUP(A442,marksheet!$A$1:$F$501,3,FALSE)</f>
        <v>81</v>
      </c>
      <c r="H442" s="19">
        <f t="array" ref="H442">INDEX(marksheet!$D:$D,MATCH(A442,marksheet!$A:$A,0))</f>
        <v>66</v>
      </c>
      <c r="I442" s="19">
        <f>VLOOKUP(A442,marksheet!$A$1:$F$501,5,FALSE)</f>
        <v>79</v>
      </c>
      <c r="J442" s="18">
        <f>VLOOKUP(A442,marksheet!$A$1:$F$501,6,FALSE)</f>
        <v>40</v>
      </c>
      <c r="K442" s="6">
        <f t="shared" si="7"/>
        <v>359</v>
      </c>
      <c r="L442" s="6" t="str">
        <f t="shared" si="8"/>
        <v>Pass</v>
      </c>
      <c r="M442" s="6" t="str">
        <f t="shared" si="9"/>
        <v>Yes</v>
      </c>
      <c r="N442" t="str">
        <f t="shared" si="12"/>
        <v>C</v>
      </c>
    </row>
    <row r="443" customHeight="1" spans="1:14">
      <c r="A443" s="17">
        <v>442</v>
      </c>
      <c r="B443" s="17" t="s">
        <v>455</v>
      </c>
      <c r="C443" s="17">
        <v>11</v>
      </c>
      <c r="D443" s="17" t="s">
        <v>15</v>
      </c>
      <c r="E443" s="18" t="str">
        <f>VLOOKUP(A443,'Class Information'!$A$2:$B$501,2,FALSE)</f>
        <v>8th</v>
      </c>
      <c r="F443" s="18">
        <f>VLOOKUP(A443,marksheet!$A$1:$F$501,2,FALSE)</f>
        <v>98</v>
      </c>
      <c r="G443" s="18">
        <f>VLOOKUP(A443,marksheet!$A$1:$F$501,3,FALSE)</f>
        <v>99</v>
      </c>
      <c r="H443" s="19">
        <f t="array" ref="H443">INDEX(marksheet!$D:$D,MATCH(A443,marksheet!$A:$A,0))</f>
        <v>70</v>
      </c>
      <c r="I443" s="19">
        <f>VLOOKUP(A443,marksheet!$A$1:$F$501,5,FALSE)</f>
        <v>33</v>
      </c>
      <c r="J443" s="18">
        <f>VLOOKUP(A443,marksheet!$A$1:$F$501,6,FALSE)</f>
        <v>54</v>
      </c>
      <c r="K443" s="6">
        <f t="shared" si="7"/>
        <v>354</v>
      </c>
      <c r="L443" s="6" t="str">
        <f t="shared" si="8"/>
        <v>Pass</v>
      </c>
      <c r="M443" s="6" t="str">
        <f t="shared" si="9"/>
        <v>Yes</v>
      </c>
      <c r="N443" t="str">
        <f t="shared" si="12"/>
        <v>C</v>
      </c>
    </row>
    <row r="444" customHeight="1" spans="1:14">
      <c r="A444" s="17">
        <v>443</v>
      </c>
      <c r="B444" s="17" t="s">
        <v>456</v>
      </c>
      <c r="C444" s="17">
        <v>14</v>
      </c>
      <c r="D444" s="17" t="s">
        <v>21</v>
      </c>
      <c r="E444" s="18" t="str">
        <f>VLOOKUP(A444,'Class Information'!$A$2:$B$501,2,FALSE)</f>
        <v>8th</v>
      </c>
      <c r="F444" s="18">
        <f>VLOOKUP(A444,marksheet!$A$1:$F$501,2,FALSE)</f>
        <v>51</v>
      </c>
      <c r="G444" s="18">
        <f>VLOOKUP(A444,marksheet!$A$1:$F$501,3,FALSE)</f>
        <v>66</v>
      </c>
      <c r="H444" s="19">
        <f t="array" ref="H444">INDEX(marksheet!$D:$D,MATCH(A444,marksheet!$A:$A,0))</f>
        <v>95</v>
      </c>
      <c r="I444" s="19">
        <f>VLOOKUP(A444,marksheet!$A$1:$F$501,5,FALSE)</f>
        <v>86</v>
      </c>
      <c r="J444" s="18">
        <f>VLOOKUP(A444,marksheet!$A$1:$F$501,6,FALSE)</f>
        <v>33</v>
      </c>
      <c r="K444" s="6">
        <f t="shared" si="7"/>
        <v>331</v>
      </c>
      <c r="L444" s="6" t="str">
        <f t="shared" si="8"/>
        <v>Pass</v>
      </c>
      <c r="M444" s="6" t="str">
        <f t="shared" si="9"/>
        <v>Yes</v>
      </c>
      <c r="N444" t="str">
        <f t="shared" si="12"/>
        <v>D</v>
      </c>
    </row>
    <row r="445" customHeight="1" spans="1:14">
      <c r="A445" s="17">
        <v>444</v>
      </c>
      <c r="B445" s="17" t="s">
        <v>457</v>
      </c>
      <c r="C445" s="17">
        <v>14</v>
      </c>
      <c r="D445" s="17" t="s">
        <v>15</v>
      </c>
      <c r="E445" s="18" t="str">
        <f>VLOOKUP(A445,'Class Information'!$A$2:$B$501,2,FALSE)</f>
        <v>9th</v>
      </c>
      <c r="F445" s="18">
        <f>VLOOKUP(A445,marksheet!$A$1:$F$501,2,FALSE)</f>
        <v>45</v>
      </c>
      <c r="G445" s="18">
        <f>VLOOKUP(A445,marksheet!$A$1:$F$501,3,FALSE)</f>
        <v>94</v>
      </c>
      <c r="H445" s="19">
        <f t="array" ref="H445">INDEX(marksheet!$D:$D,MATCH(A445,marksheet!$A:$A,0))</f>
        <v>95</v>
      </c>
      <c r="I445" s="19">
        <f>VLOOKUP(A445,marksheet!$A$1:$F$501,5,FALSE)</f>
        <v>58</v>
      </c>
      <c r="J445" s="18">
        <f>VLOOKUP(A445,marksheet!$A$1:$F$501,6,FALSE)</f>
        <v>82</v>
      </c>
      <c r="K445" s="6">
        <f t="shared" si="7"/>
        <v>374</v>
      </c>
      <c r="L445" s="6" t="str">
        <f t="shared" si="8"/>
        <v>Pass</v>
      </c>
      <c r="M445" s="6" t="str">
        <f t="shared" si="9"/>
        <v>Yes</v>
      </c>
      <c r="N445" t="str">
        <f t="shared" si="12"/>
        <v>C</v>
      </c>
    </row>
    <row r="446" customHeight="1" spans="1:14">
      <c r="A446" s="17">
        <v>445</v>
      </c>
      <c r="B446" s="17" t="s">
        <v>458</v>
      </c>
      <c r="C446" s="17">
        <v>16</v>
      </c>
      <c r="D446" s="17" t="s">
        <v>21</v>
      </c>
      <c r="E446" s="18" t="str">
        <f>VLOOKUP(A446,'Class Information'!$A$2:$B$501,2,FALSE)</f>
        <v>9th</v>
      </c>
      <c r="F446" s="18">
        <f>VLOOKUP(A446,marksheet!$A$1:$F$501,2,FALSE)</f>
        <v>79</v>
      </c>
      <c r="G446" s="18">
        <f>VLOOKUP(A446,marksheet!$A$1:$F$501,3,FALSE)</f>
        <v>37</v>
      </c>
      <c r="H446" s="19">
        <f t="array" ref="H446">INDEX(marksheet!$D:$D,MATCH(A446,marksheet!$A:$A,0))</f>
        <v>36</v>
      </c>
      <c r="I446" s="19">
        <f>VLOOKUP(A446,marksheet!$A$1:$F$501,5,FALSE)</f>
        <v>68</v>
      </c>
      <c r="J446" s="18">
        <f>VLOOKUP(A446,marksheet!$A$1:$F$501,6,FALSE)</f>
        <v>90</v>
      </c>
      <c r="K446" s="6">
        <f t="shared" si="7"/>
        <v>310</v>
      </c>
      <c r="L446" s="6" t="str">
        <f t="shared" si="8"/>
        <v>Pass</v>
      </c>
      <c r="M446" s="6" t="str">
        <f t="shared" si="9"/>
        <v>No</v>
      </c>
      <c r="N446" t="str">
        <f t="shared" si="12"/>
        <v>D</v>
      </c>
    </row>
    <row r="447" customHeight="1" spans="1:14">
      <c r="A447" s="17">
        <v>446</v>
      </c>
      <c r="B447" s="17" t="s">
        <v>459</v>
      </c>
      <c r="C447" s="17">
        <v>16</v>
      </c>
      <c r="D447" s="17" t="s">
        <v>21</v>
      </c>
      <c r="E447" s="18" t="str">
        <f>VLOOKUP(A447,'Class Information'!$A$2:$B$501,2,FALSE)</f>
        <v>9th</v>
      </c>
      <c r="F447" s="18">
        <f>VLOOKUP(A447,marksheet!$A$1:$F$501,2,FALSE)</f>
        <v>96</v>
      </c>
      <c r="G447" s="18">
        <f>VLOOKUP(A447,marksheet!$A$1:$F$501,3,FALSE)</f>
        <v>48</v>
      </c>
      <c r="H447" s="19">
        <f t="array" ref="H447">INDEX(marksheet!$D:$D,MATCH(A447,marksheet!$A:$A,0))</f>
        <v>75</v>
      </c>
      <c r="I447" s="19">
        <f>VLOOKUP(A447,marksheet!$A$1:$F$501,5,FALSE)</f>
        <v>97</v>
      </c>
      <c r="J447" s="18">
        <f>VLOOKUP(A447,marksheet!$A$1:$F$501,6,FALSE)</f>
        <v>72</v>
      </c>
      <c r="K447" s="6">
        <f t="shared" si="7"/>
        <v>388</v>
      </c>
      <c r="L447" s="6" t="str">
        <f t="shared" si="8"/>
        <v>Pass</v>
      </c>
      <c r="M447" s="6" t="str">
        <f t="shared" si="9"/>
        <v>Yes</v>
      </c>
      <c r="N447" t="str">
        <f t="shared" si="12"/>
        <v>C</v>
      </c>
    </row>
    <row r="448" customHeight="1" spans="1:14">
      <c r="A448" s="17">
        <v>447</v>
      </c>
      <c r="B448" s="17" t="s">
        <v>460</v>
      </c>
      <c r="C448" s="17">
        <v>14</v>
      </c>
      <c r="D448" s="17" t="s">
        <v>21</v>
      </c>
      <c r="E448" s="18" t="str">
        <f>VLOOKUP(A448,'Class Information'!$A$2:$B$501,2,FALSE)</f>
        <v>8th</v>
      </c>
      <c r="F448" s="18">
        <f>VLOOKUP(A448,marksheet!$A$1:$F$501,2,FALSE)</f>
        <v>86</v>
      </c>
      <c r="G448" s="18">
        <f>VLOOKUP(A448,marksheet!$A$1:$F$501,3,FALSE)</f>
        <v>38</v>
      </c>
      <c r="H448" s="19">
        <f t="array" ref="H448">INDEX(marksheet!$D:$D,MATCH(A448,marksheet!$A:$A,0))</f>
        <v>34</v>
      </c>
      <c r="I448" s="19">
        <f>VLOOKUP(A448,marksheet!$A$1:$F$501,5,FALSE)</f>
        <v>94</v>
      </c>
      <c r="J448" s="18">
        <f>VLOOKUP(A448,marksheet!$A$1:$F$501,6,FALSE)</f>
        <v>97</v>
      </c>
      <c r="K448" s="6">
        <f t="shared" si="7"/>
        <v>349</v>
      </c>
      <c r="L448" s="6" t="str">
        <f t="shared" si="8"/>
        <v>Pass</v>
      </c>
      <c r="M448" s="6" t="str">
        <f t="shared" si="9"/>
        <v>No</v>
      </c>
      <c r="N448" t="str">
        <f t="shared" si="12"/>
        <v>D</v>
      </c>
    </row>
    <row r="449" customHeight="1" spans="1:14">
      <c r="A449" s="17">
        <v>448</v>
      </c>
      <c r="B449" s="17" t="s">
        <v>179</v>
      </c>
      <c r="C449" s="17">
        <v>11</v>
      </c>
      <c r="D449" s="17" t="s">
        <v>21</v>
      </c>
      <c r="E449" s="18" t="str">
        <f>VLOOKUP(A449,'Class Information'!$A$2:$B$501,2,FALSE)</f>
        <v>8th</v>
      </c>
      <c r="F449" s="18">
        <f>VLOOKUP(A449,marksheet!$A$1:$F$501,2,FALSE)</f>
        <v>64</v>
      </c>
      <c r="G449" s="18">
        <f>VLOOKUP(A449,marksheet!$A$1:$F$501,3,FALSE)</f>
        <v>84</v>
      </c>
      <c r="H449" s="19">
        <f t="array" ref="H449">INDEX(marksheet!$D:$D,MATCH(A449,marksheet!$A:$A,0))</f>
        <v>91</v>
      </c>
      <c r="I449" s="19">
        <f>VLOOKUP(A449,marksheet!$A$1:$F$501,5,FALSE)</f>
        <v>93</v>
      </c>
      <c r="J449" s="18">
        <f>VLOOKUP(A449,marksheet!$A$1:$F$501,6,FALSE)</f>
        <v>64</v>
      </c>
      <c r="K449" s="6">
        <f t="shared" si="7"/>
        <v>396</v>
      </c>
      <c r="L449" s="6" t="str">
        <f t="shared" si="8"/>
        <v>Pass</v>
      </c>
      <c r="M449" s="6" t="str">
        <f t="shared" si="9"/>
        <v>Yes</v>
      </c>
      <c r="N449" t="str">
        <f t="shared" si="12"/>
        <v>C</v>
      </c>
    </row>
    <row r="450" customHeight="1" spans="1:14">
      <c r="A450" s="17">
        <v>449</v>
      </c>
      <c r="B450" s="17" t="s">
        <v>461</v>
      </c>
      <c r="C450" s="17">
        <v>14</v>
      </c>
      <c r="D450" s="17" t="s">
        <v>15</v>
      </c>
      <c r="E450" s="18" t="str">
        <f>VLOOKUP(A450,'Class Information'!$A$2:$B$501,2,FALSE)</f>
        <v>9th</v>
      </c>
      <c r="F450" s="18">
        <f>VLOOKUP(A450,marksheet!$A$1:$F$501,2,FALSE)</f>
        <v>51</v>
      </c>
      <c r="G450" s="18">
        <f>VLOOKUP(A450,marksheet!$A$1:$F$501,3,FALSE)</f>
        <v>47</v>
      </c>
      <c r="H450" s="19">
        <f t="array" ref="H450">INDEX(marksheet!$D:$D,MATCH(A450,marksheet!$A:$A,0))</f>
        <v>85</v>
      </c>
      <c r="I450" s="19">
        <f>VLOOKUP(A450,marksheet!$A$1:$F$501,5,FALSE)</f>
        <v>95</v>
      </c>
      <c r="J450" s="18">
        <f>VLOOKUP(A450,marksheet!$A$1:$F$501,6,FALSE)</f>
        <v>37</v>
      </c>
      <c r="K450" s="6">
        <f t="shared" si="7"/>
        <v>315</v>
      </c>
      <c r="L450" s="6" t="str">
        <f t="shared" si="8"/>
        <v>Pass</v>
      </c>
      <c r="M450" s="6" t="str">
        <f t="shared" si="9"/>
        <v>Yes</v>
      </c>
      <c r="N450" t="str">
        <f t="shared" si="12"/>
        <v>D</v>
      </c>
    </row>
    <row r="451" customHeight="1" spans="1:14">
      <c r="A451" s="17">
        <v>450</v>
      </c>
      <c r="B451" s="17" t="s">
        <v>462</v>
      </c>
      <c r="C451" s="17">
        <v>16</v>
      </c>
      <c r="D451" s="17" t="s">
        <v>21</v>
      </c>
      <c r="E451" s="18" t="str">
        <f>VLOOKUP(A451,'Class Information'!$A$2:$B$501,2,FALSE)</f>
        <v>10th</v>
      </c>
      <c r="F451" s="18">
        <f>VLOOKUP(A451,marksheet!$A$1:$F$501,2,FALSE)</f>
        <v>77</v>
      </c>
      <c r="G451" s="18">
        <f>VLOOKUP(A451,marksheet!$A$1:$F$501,3,FALSE)</f>
        <v>33</v>
      </c>
      <c r="H451" s="19">
        <f t="array" ref="H451">INDEX(marksheet!$D:$D,MATCH(A451,marksheet!$A:$A,0))</f>
        <v>82</v>
      </c>
      <c r="I451" s="19">
        <f>VLOOKUP(A451,marksheet!$A$1:$F$501,5,FALSE)</f>
        <v>75</v>
      </c>
      <c r="J451" s="18">
        <f>VLOOKUP(A451,marksheet!$A$1:$F$501,6,FALSE)</f>
        <v>47</v>
      </c>
      <c r="K451" s="6">
        <f t="shared" si="7"/>
        <v>314</v>
      </c>
      <c r="L451" s="6" t="str">
        <f t="shared" si="8"/>
        <v>Pass</v>
      </c>
      <c r="M451" s="6" t="str">
        <f t="shared" si="9"/>
        <v>No</v>
      </c>
      <c r="N451" t="str">
        <f t="shared" ref="N451:N501" si="13">IF(K451&gt;=450,"A",IF(K451&gt;=400,"B",IF(K451&gt;=350,"C",IF(K451&gt;=300,"D",IF(K451&gt;=250,"E",IF(K451&lt;250,"F"))))))</f>
        <v>D</v>
      </c>
    </row>
    <row r="452" customHeight="1" spans="1:14">
      <c r="A452" s="17">
        <v>451</v>
      </c>
      <c r="B452" s="17" t="s">
        <v>463</v>
      </c>
      <c r="C452" s="17">
        <v>12</v>
      </c>
      <c r="D452" s="17" t="s">
        <v>21</v>
      </c>
      <c r="E452" s="18" t="str">
        <f>VLOOKUP(A452,'Class Information'!$A$2:$B$501,2,FALSE)</f>
        <v>9th</v>
      </c>
      <c r="F452" s="18">
        <f>VLOOKUP(A452,marksheet!$A$1:$F$501,2,FALSE)</f>
        <v>36</v>
      </c>
      <c r="G452" s="18">
        <f>VLOOKUP(A452,marksheet!$A$1:$F$501,3,FALSE)</f>
        <v>46</v>
      </c>
      <c r="H452" s="19">
        <f t="array" ref="H452">INDEX(marksheet!$D:$D,MATCH(A452,marksheet!$A:$A,0))</f>
        <v>72</v>
      </c>
      <c r="I452" s="19">
        <f>VLOOKUP(A452,marksheet!$A$1:$F$501,5,FALSE)</f>
        <v>96</v>
      </c>
      <c r="J452" s="18">
        <f>VLOOKUP(A452,marksheet!$A$1:$F$501,6,FALSE)</f>
        <v>87</v>
      </c>
      <c r="K452" s="6">
        <f t="shared" si="7"/>
        <v>337</v>
      </c>
      <c r="L452" s="6" t="str">
        <f t="shared" si="8"/>
        <v>Pass</v>
      </c>
      <c r="M452" s="6" t="str">
        <f t="shared" si="9"/>
        <v>No</v>
      </c>
      <c r="N452" t="str">
        <f t="shared" si="13"/>
        <v>D</v>
      </c>
    </row>
    <row r="453" customHeight="1" spans="1:14">
      <c r="A453" s="17">
        <v>452</v>
      </c>
      <c r="B453" s="17" t="s">
        <v>464</v>
      </c>
      <c r="C453" s="17">
        <v>11</v>
      </c>
      <c r="D453" s="17" t="s">
        <v>15</v>
      </c>
      <c r="E453" s="18" t="str">
        <f>VLOOKUP(A453,'Class Information'!$A$2:$B$501,2,FALSE)</f>
        <v>10th</v>
      </c>
      <c r="F453" s="18">
        <f>VLOOKUP(A453,marksheet!$A$1:$F$501,2,FALSE)</f>
        <v>76</v>
      </c>
      <c r="G453" s="18">
        <f>VLOOKUP(A453,marksheet!$A$1:$F$501,3,FALSE)</f>
        <v>96</v>
      </c>
      <c r="H453" s="19">
        <f t="array" ref="H453">INDEX(marksheet!$D:$D,MATCH(A453,marksheet!$A:$A,0))</f>
        <v>61</v>
      </c>
      <c r="I453" s="19">
        <f>VLOOKUP(A453,marksheet!$A$1:$F$501,5,FALSE)</f>
        <v>81</v>
      </c>
      <c r="J453" s="18">
        <f>VLOOKUP(A453,marksheet!$A$1:$F$501,6,FALSE)</f>
        <v>61</v>
      </c>
      <c r="K453" s="6">
        <f t="shared" si="7"/>
        <v>375</v>
      </c>
      <c r="L453" s="6" t="str">
        <f t="shared" si="8"/>
        <v>Pass</v>
      </c>
      <c r="M453" s="6" t="str">
        <f t="shared" si="9"/>
        <v>Yes</v>
      </c>
      <c r="N453" t="str">
        <f t="shared" si="13"/>
        <v>C</v>
      </c>
    </row>
    <row r="454" customHeight="1" spans="1:14">
      <c r="A454" s="17">
        <v>453</v>
      </c>
      <c r="B454" s="17" t="s">
        <v>465</v>
      </c>
      <c r="C454" s="17">
        <v>11</v>
      </c>
      <c r="D454" s="17" t="s">
        <v>15</v>
      </c>
      <c r="E454" s="18" t="str">
        <f>VLOOKUP(A454,'Class Information'!$A$2:$B$501,2,FALSE)</f>
        <v>9th</v>
      </c>
      <c r="F454" s="18">
        <f>VLOOKUP(A454,marksheet!$A$1:$F$501,2,FALSE)</f>
        <v>33</v>
      </c>
      <c r="G454" s="18">
        <f>VLOOKUP(A454,marksheet!$A$1:$F$501,3,FALSE)</f>
        <v>59</v>
      </c>
      <c r="H454" s="19">
        <f t="array" ref="H454">INDEX(marksheet!$D:$D,MATCH(A454,marksheet!$A:$A,0))</f>
        <v>60</v>
      </c>
      <c r="I454" s="19">
        <f>VLOOKUP(A454,marksheet!$A$1:$F$501,5,FALSE)</f>
        <v>55</v>
      </c>
      <c r="J454" s="18">
        <f>VLOOKUP(A454,marksheet!$A$1:$F$501,6,FALSE)</f>
        <v>45</v>
      </c>
      <c r="K454" s="6">
        <f t="shared" si="7"/>
        <v>252</v>
      </c>
      <c r="L454" s="6" t="str">
        <f t="shared" si="8"/>
        <v>Pass</v>
      </c>
      <c r="M454" s="6" t="str">
        <f t="shared" si="9"/>
        <v>No</v>
      </c>
      <c r="N454" t="str">
        <f t="shared" si="13"/>
        <v>E</v>
      </c>
    </row>
    <row r="455" customHeight="1" spans="1:14">
      <c r="A455" s="17">
        <v>454</v>
      </c>
      <c r="B455" s="17" t="s">
        <v>466</v>
      </c>
      <c r="C455" s="17">
        <v>14</v>
      </c>
      <c r="D455" s="17" t="s">
        <v>15</v>
      </c>
      <c r="E455" s="18" t="str">
        <f>VLOOKUP(A455,'Class Information'!$A$2:$B$501,2,FALSE)</f>
        <v>9th</v>
      </c>
      <c r="F455" s="18">
        <f>VLOOKUP(A455,marksheet!$A$1:$F$501,2,FALSE)</f>
        <v>70</v>
      </c>
      <c r="G455" s="18">
        <f>VLOOKUP(A455,marksheet!$A$1:$F$501,3,FALSE)</f>
        <v>73</v>
      </c>
      <c r="H455" s="19">
        <f t="array" ref="H455">INDEX(marksheet!$D:$D,MATCH(A455,marksheet!$A:$A,0))</f>
        <v>98</v>
      </c>
      <c r="I455" s="19">
        <f>VLOOKUP(A455,marksheet!$A$1:$F$501,5,FALSE)</f>
        <v>88</v>
      </c>
      <c r="J455" s="18">
        <f>VLOOKUP(A455,marksheet!$A$1:$F$501,6,FALSE)</f>
        <v>83</v>
      </c>
      <c r="K455" s="6">
        <f t="shared" si="7"/>
        <v>412</v>
      </c>
      <c r="L455" s="6" t="str">
        <f t="shared" si="8"/>
        <v>Pass</v>
      </c>
      <c r="M455" s="6" t="str">
        <f t="shared" si="9"/>
        <v>Yes</v>
      </c>
      <c r="N455" t="str">
        <f t="shared" si="13"/>
        <v>B</v>
      </c>
    </row>
    <row r="456" customHeight="1" spans="1:14">
      <c r="A456" s="17">
        <v>455</v>
      </c>
      <c r="B456" s="17" t="s">
        <v>467</v>
      </c>
      <c r="C456" s="17">
        <v>10</v>
      </c>
      <c r="D456" s="17" t="s">
        <v>21</v>
      </c>
      <c r="E456" s="18" t="str">
        <f>VLOOKUP(A456,'Class Information'!$A$2:$B$501,2,FALSE)</f>
        <v>8th</v>
      </c>
      <c r="F456" s="18">
        <f>VLOOKUP(A456,marksheet!$A$1:$F$501,2,FALSE)</f>
        <v>63</v>
      </c>
      <c r="G456" s="18">
        <f>VLOOKUP(A456,marksheet!$A$1:$F$501,3,FALSE)</f>
        <v>85</v>
      </c>
      <c r="H456" s="19">
        <f t="array" ref="H456">INDEX(marksheet!$D:$D,MATCH(A456,marksheet!$A:$A,0))</f>
        <v>36</v>
      </c>
      <c r="I456" s="19">
        <f>VLOOKUP(A456,marksheet!$A$1:$F$501,5,FALSE)</f>
        <v>41</v>
      </c>
      <c r="J456" s="18">
        <f>VLOOKUP(A456,marksheet!$A$1:$F$501,6,FALSE)</f>
        <v>95</v>
      </c>
      <c r="K456" s="6">
        <f t="shared" si="7"/>
        <v>320</v>
      </c>
      <c r="L456" s="6" t="str">
        <f t="shared" si="8"/>
        <v>Pass</v>
      </c>
      <c r="M456" s="6" t="str">
        <f t="shared" si="9"/>
        <v>Yes</v>
      </c>
      <c r="N456" t="str">
        <f t="shared" si="13"/>
        <v>D</v>
      </c>
    </row>
    <row r="457" customHeight="1" spans="1:14">
      <c r="A457" s="17">
        <v>456</v>
      </c>
      <c r="B457" s="17" t="s">
        <v>468</v>
      </c>
      <c r="C457" s="17">
        <v>12</v>
      </c>
      <c r="D457" s="17" t="s">
        <v>21</v>
      </c>
      <c r="E457" s="18" t="str">
        <f>VLOOKUP(A457,'Class Information'!$A$2:$B$501,2,FALSE)</f>
        <v>8th</v>
      </c>
      <c r="F457" s="18">
        <f>VLOOKUP(A457,marksheet!$A$1:$F$501,2,FALSE)</f>
        <v>99</v>
      </c>
      <c r="G457" s="18">
        <f>VLOOKUP(A457,marksheet!$A$1:$F$501,3,FALSE)</f>
        <v>59</v>
      </c>
      <c r="H457" s="19">
        <f t="array" ref="H457">INDEX(marksheet!$D:$D,MATCH(A457,marksheet!$A:$A,0))</f>
        <v>96</v>
      </c>
      <c r="I457" s="19">
        <f>VLOOKUP(A457,marksheet!$A$1:$F$501,5,FALSE)</f>
        <v>56</v>
      </c>
      <c r="J457" s="18">
        <f>VLOOKUP(A457,marksheet!$A$1:$F$501,6,FALSE)</f>
        <v>95</v>
      </c>
      <c r="K457" s="6">
        <f t="shared" si="7"/>
        <v>405</v>
      </c>
      <c r="L457" s="6" t="str">
        <f t="shared" si="8"/>
        <v>Pass</v>
      </c>
      <c r="M457" s="6" t="str">
        <f t="shared" si="9"/>
        <v>Yes</v>
      </c>
      <c r="N457" t="str">
        <f t="shared" si="13"/>
        <v>B</v>
      </c>
    </row>
    <row r="458" customHeight="1" spans="1:14">
      <c r="A458" s="17">
        <v>457</v>
      </c>
      <c r="B458" s="17" t="s">
        <v>469</v>
      </c>
      <c r="C458" s="17">
        <v>13</v>
      </c>
      <c r="D458" s="17" t="s">
        <v>21</v>
      </c>
      <c r="E458" s="18" t="str">
        <f>VLOOKUP(A458,'Class Information'!$A$2:$B$501,2,FALSE)</f>
        <v>8th</v>
      </c>
      <c r="F458" s="18">
        <f>VLOOKUP(A458,marksheet!$A$1:$F$501,2,FALSE)</f>
        <v>67</v>
      </c>
      <c r="G458" s="18">
        <f>VLOOKUP(A458,marksheet!$A$1:$F$501,3,FALSE)</f>
        <v>31</v>
      </c>
      <c r="H458" s="19">
        <f t="array" ref="H458">INDEX(marksheet!$D:$D,MATCH(A458,marksheet!$A:$A,0))</f>
        <v>69</v>
      </c>
      <c r="I458" s="19">
        <f>VLOOKUP(A458,marksheet!$A$1:$F$501,5,FALSE)</f>
        <v>50</v>
      </c>
      <c r="J458" s="18">
        <f>VLOOKUP(A458,marksheet!$A$1:$F$501,6,FALSE)</f>
        <v>63</v>
      </c>
      <c r="K458" s="6">
        <f t="shared" si="7"/>
        <v>280</v>
      </c>
      <c r="L458" s="6" t="str">
        <f t="shared" si="8"/>
        <v>Pass</v>
      </c>
      <c r="M458" s="6" t="str">
        <f t="shared" si="9"/>
        <v>No</v>
      </c>
      <c r="N458" t="str">
        <f t="shared" si="13"/>
        <v>E</v>
      </c>
    </row>
    <row r="459" customHeight="1" spans="1:14">
      <c r="A459" s="17">
        <v>458</v>
      </c>
      <c r="B459" s="17" t="s">
        <v>470</v>
      </c>
      <c r="C459" s="17">
        <v>10</v>
      </c>
      <c r="D459" s="17" t="s">
        <v>15</v>
      </c>
      <c r="E459" s="18" t="str">
        <f>VLOOKUP(A459,'Class Information'!$A$2:$B$501,2,FALSE)</f>
        <v>9th</v>
      </c>
      <c r="F459" s="18">
        <f>VLOOKUP(A459,marksheet!$A$1:$F$501,2,FALSE)</f>
        <v>99</v>
      </c>
      <c r="G459" s="18">
        <f>VLOOKUP(A459,marksheet!$A$1:$F$501,3,FALSE)</f>
        <v>36</v>
      </c>
      <c r="H459" s="19">
        <f t="array" ref="H459">INDEX(marksheet!$D:$D,MATCH(A459,marksheet!$A:$A,0))</f>
        <v>75</v>
      </c>
      <c r="I459" s="19">
        <f>VLOOKUP(A459,marksheet!$A$1:$F$501,5,FALSE)</f>
        <v>74</v>
      </c>
      <c r="J459" s="18">
        <f>VLOOKUP(A459,marksheet!$A$1:$F$501,6,FALSE)</f>
        <v>60</v>
      </c>
      <c r="K459" s="6">
        <f t="shared" si="7"/>
        <v>344</v>
      </c>
      <c r="L459" s="6" t="str">
        <f t="shared" si="8"/>
        <v>Pass</v>
      </c>
      <c r="M459" s="6" t="str">
        <f t="shared" si="9"/>
        <v>No</v>
      </c>
      <c r="N459" t="str">
        <f t="shared" si="13"/>
        <v>D</v>
      </c>
    </row>
    <row r="460" customHeight="1" spans="1:14">
      <c r="A460" s="17">
        <v>459</v>
      </c>
      <c r="B460" s="17" t="s">
        <v>471</v>
      </c>
      <c r="C460" s="17">
        <v>11</v>
      </c>
      <c r="D460" s="17" t="s">
        <v>15</v>
      </c>
      <c r="E460" s="18" t="str">
        <f>VLOOKUP(A460,'Class Information'!$A$2:$B$501,2,FALSE)</f>
        <v>10th</v>
      </c>
      <c r="F460" s="18">
        <f>VLOOKUP(A460,marksheet!$A$1:$F$501,2,FALSE)</f>
        <v>35</v>
      </c>
      <c r="G460" s="18">
        <f>VLOOKUP(A460,marksheet!$A$1:$F$501,3,FALSE)</f>
        <v>32</v>
      </c>
      <c r="H460" s="19">
        <f t="array" ref="H460">INDEX(marksheet!$D:$D,MATCH(A460,marksheet!$A:$A,0))</f>
        <v>76</v>
      </c>
      <c r="I460" s="19">
        <f>VLOOKUP(A460,marksheet!$A$1:$F$501,5,FALSE)</f>
        <v>45</v>
      </c>
      <c r="J460" s="18">
        <f>VLOOKUP(A460,marksheet!$A$1:$F$501,6,FALSE)</f>
        <v>76</v>
      </c>
      <c r="K460" s="6">
        <f t="shared" si="7"/>
        <v>264</v>
      </c>
      <c r="L460" s="6" t="str">
        <f t="shared" si="8"/>
        <v>Pass</v>
      </c>
      <c r="M460" s="6" t="str">
        <f t="shared" si="9"/>
        <v>No</v>
      </c>
      <c r="N460" t="str">
        <f t="shared" si="13"/>
        <v>E</v>
      </c>
    </row>
    <row r="461" customHeight="1" spans="1:14">
      <c r="A461" s="17">
        <v>460</v>
      </c>
      <c r="B461" s="17" t="s">
        <v>472</v>
      </c>
      <c r="C461" s="17">
        <v>11</v>
      </c>
      <c r="D461" s="17" t="s">
        <v>21</v>
      </c>
      <c r="E461" s="18" t="str">
        <f>VLOOKUP(A461,'Class Information'!$A$2:$B$501,2,FALSE)</f>
        <v>10th</v>
      </c>
      <c r="F461" s="18">
        <f>VLOOKUP(A461,marksheet!$A$1:$F$501,2,FALSE)</f>
        <v>98</v>
      </c>
      <c r="G461" s="18">
        <f>VLOOKUP(A461,marksheet!$A$1:$F$501,3,FALSE)</f>
        <v>50</v>
      </c>
      <c r="H461" s="19">
        <f t="array" ref="H461">INDEX(marksheet!$D:$D,MATCH(A461,marksheet!$A:$A,0))</f>
        <v>37</v>
      </c>
      <c r="I461" s="19">
        <f>VLOOKUP(A461,marksheet!$A$1:$F$501,5,FALSE)</f>
        <v>38</v>
      </c>
      <c r="J461" s="18">
        <f>VLOOKUP(A461,marksheet!$A$1:$F$501,6,FALSE)</f>
        <v>72</v>
      </c>
      <c r="K461" s="6">
        <f t="shared" si="7"/>
        <v>295</v>
      </c>
      <c r="L461" s="6" t="str">
        <f t="shared" si="8"/>
        <v>Pass</v>
      </c>
      <c r="M461" s="6" t="str">
        <f t="shared" si="9"/>
        <v>Yes</v>
      </c>
      <c r="N461" t="str">
        <f t="shared" si="13"/>
        <v>E</v>
      </c>
    </row>
    <row r="462" customHeight="1" spans="1:14">
      <c r="A462" s="17">
        <v>461</v>
      </c>
      <c r="B462" s="17" t="s">
        <v>473</v>
      </c>
      <c r="C462" s="17">
        <v>10</v>
      </c>
      <c r="D462" s="17" t="s">
        <v>21</v>
      </c>
      <c r="E462" s="18" t="str">
        <f>VLOOKUP(A462,'Class Information'!$A$2:$B$501,2,FALSE)</f>
        <v>8th</v>
      </c>
      <c r="F462" s="18">
        <f>VLOOKUP(A462,marksheet!$A$1:$F$501,2,FALSE)</f>
        <v>97</v>
      </c>
      <c r="G462" s="18">
        <f>VLOOKUP(A462,marksheet!$A$1:$F$501,3,FALSE)</f>
        <v>49</v>
      </c>
      <c r="H462" s="19">
        <f t="array" ref="H462">INDEX(marksheet!$D:$D,MATCH(A462,marksheet!$A:$A,0))</f>
        <v>73</v>
      </c>
      <c r="I462" s="19">
        <f>VLOOKUP(A462,marksheet!$A$1:$F$501,5,FALSE)</f>
        <v>59</v>
      </c>
      <c r="J462" s="18">
        <f>VLOOKUP(A462,marksheet!$A$1:$F$501,6,FALSE)</f>
        <v>95</v>
      </c>
      <c r="K462" s="6">
        <f t="shared" si="7"/>
        <v>373</v>
      </c>
      <c r="L462" s="6" t="str">
        <f t="shared" si="8"/>
        <v>Pass</v>
      </c>
      <c r="M462" s="6" t="str">
        <f t="shared" si="9"/>
        <v>Yes</v>
      </c>
      <c r="N462" t="str">
        <f t="shared" si="13"/>
        <v>C</v>
      </c>
    </row>
    <row r="463" customHeight="1" spans="1:14">
      <c r="A463" s="17">
        <v>462</v>
      </c>
      <c r="B463" s="17" t="s">
        <v>474</v>
      </c>
      <c r="C463" s="17">
        <v>13</v>
      </c>
      <c r="D463" s="17" t="s">
        <v>15</v>
      </c>
      <c r="E463" s="18" t="str">
        <f>VLOOKUP(A463,'Class Information'!$A$2:$B$501,2,FALSE)</f>
        <v>9th</v>
      </c>
      <c r="F463" s="18">
        <f>VLOOKUP(A463,marksheet!$A$1:$F$501,2,FALSE)</f>
        <v>88</v>
      </c>
      <c r="G463" s="18">
        <f>VLOOKUP(A463,marksheet!$A$1:$F$501,3,FALSE)</f>
        <v>90</v>
      </c>
      <c r="H463" s="19">
        <f t="array" ref="H463">INDEX(marksheet!$D:$D,MATCH(A463,marksheet!$A:$A,0))</f>
        <v>56</v>
      </c>
      <c r="I463" s="19">
        <f>VLOOKUP(A463,marksheet!$A$1:$F$501,5,FALSE)</f>
        <v>83</v>
      </c>
      <c r="J463" s="18">
        <f>VLOOKUP(A463,marksheet!$A$1:$F$501,6,FALSE)</f>
        <v>79</v>
      </c>
      <c r="K463" s="6">
        <f t="shared" si="7"/>
        <v>396</v>
      </c>
      <c r="L463" s="6" t="str">
        <f t="shared" si="8"/>
        <v>Pass</v>
      </c>
      <c r="M463" s="6" t="str">
        <f t="shared" si="9"/>
        <v>Yes</v>
      </c>
      <c r="N463" t="str">
        <f t="shared" si="13"/>
        <v>C</v>
      </c>
    </row>
    <row r="464" customHeight="1" spans="1:14">
      <c r="A464" s="17">
        <v>463</v>
      </c>
      <c r="B464" s="17" t="s">
        <v>475</v>
      </c>
      <c r="C464" s="17">
        <v>16</v>
      </c>
      <c r="D464" s="17" t="s">
        <v>21</v>
      </c>
      <c r="E464" s="18" t="str">
        <f>VLOOKUP(A464,'Class Information'!$A$2:$B$501,2,FALSE)</f>
        <v>8th</v>
      </c>
      <c r="F464" s="18">
        <f>VLOOKUP(A464,marksheet!$A$1:$F$501,2,FALSE)</f>
        <v>73</v>
      </c>
      <c r="G464" s="18">
        <f>VLOOKUP(A464,marksheet!$A$1:$F$501,3,FALSE)</f>
        <v>59</v>
      </c>
      <c r="H464" s="19">
        <f t="array" ref="H464">INDEX(marksheet!$D:$D,MATCH(A464,marksheet!$A:$A,0))</f>
        <v>84</v>
      </c>
      <c r="I464" s="19">
        <f>VLOOKUP(A464,marksheet!$A$1:$F$501,5,FALSE)</f>
        <v>34</v>
      </c>
      <c r="J464" s="18">
        <f>VLOOKUP(A464,marksheet!$A$1:$F$501,6,FALSE)</f>
        <v>32</v>
      </c>
      <c r="K464" s="6">
        <f t="shared" si="7"/>
        <v>282</v>
      </c>
      <c r="L464" s="6" t="str">
        <f t="shared" si="8"/>
        <v>Pass</v>
      </c>
      <c r="M464" s="6" t="str">
        <f t="shared" si="9"/>
        <v>Yes</v>
      </c>
      <c r="N464" t="str">
        <f t="shared" si="13"/>
        <v>E</v>
      </c>
    </row>
    <row r="465" customHeight="1" spans="1:14">
      <c r="A465" s="17">
        <v>464</v>
      </c>
      <c r="B465" s="17" t="s">
        <v>476</v>
      </c>
      <c r="C465" s="17">
        <v>15</v>
      </c>
      <c r="D465" s="17" t="s">
        <v>15</v>
      </c>
      <c r="E465" s="18" t="str">
        <f>VLOOKUP(A465,'Class Information'!$A$2:$B$501,2,FALSE)</f>
        <v>9th</v>
      </c>
      <c r="F465" s="18">
        <f>VLOOKUP(A465,marksheet!$A$1:$F$501,2,FALSE)</f>
        <v>48</v>
      </c>
      <c r="G465" s="18">
        <f>VLOOKUP(A465,marksheet!$A$1:$F$501,3,FALSE)</f>
        <v>73</v>
      </c>
      <c r="H465" s="19">
        <f t="array" ref="H465">INDEX(marksheet!$D:$D,MATCH(A465,marksheet!$A:$A,0))</f>
        <v>69</v>
      </c>
      <c r="I465" s="19">
        <f>VLOOKUP(A465,marksheet!$A$1:$F$501,5,FALSE)</f>
        <v>37</v>
      </c>
      <c r="J465" s="18">
        <f>VLOOKUP(A465,marksheet!$A$1:$F$501,6,FALSE)</f>
        <v>82</v>
      </c>
      <c r="K465" s="6">
        <f t="shared" si="7"/>
        <v>309</v>
      </c>
      <c r="L465" s="6" t="str">
        <f t="shared" si="8"/>
        <v>Pass</v>
      </c>
      <c r="M465" s="6" t="str">
        <f t="shared" si="9"/>
        <v>Yes</v>
      </c>
      <c r="N465" t="str">
        <f t="shared" si="13"/>
        <v>D</v>
      </c>
    </row>
    <row r="466" customHeight="1" spans="1:14">
      <c r="A466" s="17">
        <v>465</v>
      </c>
      <c r="B466" s="17" t="s">
        <v>477</v>
      </c>
      <c r="C466" s="17">
        <v>12</v>
      </c>
      <c r="D466" s="17" t="s">
        <v>21</v>
      </c>
      <c r="E466" s="18" t="str">
        <f>VLOOKUP(A466,'Class Information'!$A$2:$B$501,2,FALSE)</f>
        <v>10th</v>
      </c>
      <c r="F466" s="18">
        <f>VLOOKUP(A466,marksheet!$A$1:$F$501,2,FALSE)</f>
        <v>75</v>
      </c>
      <c r="G466" s="18">
        <f>VLOOKUP(A466,marksheet!$A$1:$F$501,3,FALSE)</f>
        <v>32</v>
      </c>
      <c r="H466" s="19">
        <f t="array" ref="H466">INDEX(marksheet!$D:$D,MATCH(A466,marksheet!$A:$A,0))</f>
        <v>89</v>
      </c>
      <c r="I466" s="19">
        <f>VLOOKUP(A466,marksheet!$A$1:$F$501,5,FALSE)</f>
        <v>60</v>
      </c>
      <c r="J466" s="18">
        <f>VLOOKUP(A466,marksheet!$A$1:$F$501,6,FALSE)</f>
        <v>46</v>
      </c>
      <c r="K466" s="6">
        <f t="shared" si="7"/>
        <v>302</v>
      </c>
      <c r="L466" s="6" t="str">
        <f t="shared" si="8"/>
        <v>Pass</v>
      </c>
      <c r="M466" s="6" t="str">
        <f t="shared" si="9"/>
        <v>No</v>
      </c>
      <c r="N466" t="str">
        <f t="shared" si="13"/>
        <v>D</v>
      </c>
    </row>
    <row r="467" customHeight="1" spans="1:14">
      <c r="A467" s="17">
        <v>466</v>
      </c>
      <c r="B467" s="17" t="s">
        <v>478</v>
      </c>
      <c r="C467" s="17">
        <v>14</v>
      </c>
      <c r="D467" s="17" t="s">
        <v>21</v>
      </c>
      <c r="E467" s="18" t="str">
        <f>VLOOKUP(A467,'Class Information'!$A$2:$B$501,2,FALSE)</f>
        <v>9th</v>
      </c>
      <c r="F467" s="18">
        <f>VLOOKUP(A467,marksheet!$A$1:$F$501,2,FALSE)</f>
        <v>30</v>
      </c>
      <c r="G467" s="18">
        <f>VLOOKUP(A467,marksheet!$A$1:$F$501,3,FALSE)</f>
        <v>98</v>
      </c>
      <c r="H467" s="19">
        <f t="array" ref="H467">INDEX(marksheet!$D:$D,MATCH(A467,marksheet!$A:$A,0))</f>
        <v>73</v>
      </c>
      <c r="I467" s="19">
        <f>VLOOKUP(A467,marksheet!$A$1:$F$501,5,FALSE)</f>
        <v>42</v>
      </c>
      <c r="J467" s="18">
        <f>VLOOKUP(A467,marksheet!$A$1:$F$501,6,FALSE)</f>
        <v>97</v>
      </c>
      <c r="K467" s="6">
        <f t="shared" si="7"/>
        <v>340</v>
      </c>
      <c r="L467" s="6" t="str">
        <f t="shared" si="8"/>
        <v>Pass</v>
      </c>
      <c r="M467" s="6" t="str">
        <f t="shared" si="9"/>
        <v>No</v>
      </c>
      <c r="N467" t="str">
        <f t="shared" si="13"/>
        <v>D</v>
      </c>
    </row>
    <row r="468" customHeight="1" spans="1:14">
      <c r="A468" s="17">
        <v>467</v>
      </c>
      <c r="B468" s="17" t="s">
        <v>479</v>
      </c>
      <c r="C468" s="17">
        <v>16</v>
      </c>
      <c r="D468" s="17" t="s">
        <v>15</v>
      </c>
      <c r="E468" s="18" t="str">
        <f>VLOOKUP(A468,'Class Information'!$A$2:$B$501,2,FALSE)</f>
        <v>10th</v>
      </c>
      <c r="F468" s="18">
        <f>VLOOKUP(A468,marksheet!$A$1:$F$501,2,FALSE)</f>
        <v>45</v>
      </c>
      <c r="G468" s="18">
        <f>VLOOKUP(A468,marksheet!$A$1:$F$501,3,FALSE)</f>
        <v>68</v>
      </c>
      <c r="H468" s="19">
        <f t="array" ref="H468">INDEX(marksheet!$D:$D,MATCH(A468,marksheet!$A:$A,0))</f>
        <v>88</v>
      </c>
      <c r="I468" s="19">
        <f>VLOOKUP(A468,marksheet!$A$1:$F$501,5,FALSE)</f>
        <v>82</v>
      </c>
      <c r="J468" s="18">
        <f>VLOOKUP(A468,marksheet!$A$1:$F$501,6,FALSE)</f>
        <v>98</v>
      </c>
      <c r="K468" s="6">
        <f t="shared" si="7"/>
        <v>381</v>
      </c>
      <c r="L468" s="6" t="str">
        <f t="shared" si="8"/>
        <v>Pass</v>
      </c>
      <c r="M468" s="6" t="str">
        <f t="shared" si="9"/>
        <v>Yes</v>
      </c>
      <c r="N468" t="str">
        <f t="shared" si="13"/>
        <v>C</v>
      </c>
    </row>
    <row r="469" customHeight="1" spans="1:14">
      <c r="A469" s="17">
        <v>468</v>
      </c>
      <c r="B469" s="17" t="s">
        <v>480</v>
      </c>
      <c r="C469" s="17">
        <v>12</v>
      </c>
      <c r="D469" s="17" t="s">
        <v>15</v>
      </c>
      <c r="E469" s="18" t="str">
        <f>VLOOKUP(A469,'Class Information'!$A$2:$B$501,2,FALSE)</f>
        <v>9th</v>
      </c>
      <c r="F469" s="18">
        <f>VLOOKUP(A469,marksheet!$A$1:$F$501,2,FALSE)</f>
        <v>83</v>
      </c>
      <c r="G469" s="18">
        <f>VLOOKUP(A469,marksheet!$A$1:$F$501,3,FALSE)</f>
        <v>88</v>
      </c>
      <c r="H469" s="19">
        <f t="array" ref="H469">INDEX(marksheet!$D:$D,MATCH(A469,marksheet!$A:$A,0))</f>
        <v>40</v>
      </c>
      <c r="I469" s="19">
        <f>VLOOKUP(A469,marksheet!$A$1:$F$501,5,FALSE)</f>
        <v>50</v>
      </c>
      <c r="J469" s="18">
        <f>VLOOKUP(A469,marksheet!$A$1:$F$501,6,FALSE)</f>
        <v>74</v>
      </c>
      <c r="K469" s="6">
        <f t="shared" si="7"/>
        <v>335</v>
      </c>
      <c r="L469" s="6" t="str">
        <f t="shared" si="8"/>
        <v>Pass</v>
      </c>
      <c r="M469" s="6" t="str">
        <f t="shared" si="9"/>
        <v>Yes</v>
      </c>
      <c r="N469" t="str">
        <f t="shared" si="13"/>
        <v>D</v>
      </c>
    </row>
    <row r="470" customHeight="1" spans="1:14">
      <c r="A470" s="17">
        <v>469</v>
      </c>
      <c r="B470" s="17" t="s">
        <v>481</v>
      </c>
      <c r="C470" s="17">
        <v>10</v>
      </c>
      <c r="D470" s="17" t="s">
        <v>15</v>
      </c>
      <c r="E470" s="18" t="str">
        <f>VLOOKUP(A470,'Class Information'!$A$2:$B$501,2,FALSE)</f>
        <v>8th</v>
      </c>
      <c r="F470" s="18">
        <f>VLOOKUP(A470,marksheet!$A$1:$F$501,2,FALSE)</f>
        <v>57</v>
      </c>
      <c r="G470" s="18">
        <f>VLOOKUP(A470,marksheet!$A$1:$F$501,3,FALSE)</f>
        <v>44</v>
      </c>
      <c r="H470" s="19">
        <f t="array" ref="H470">INDEX(marksheet!$D:$D,MATCH(A470,marksheet!$A:$A,0))</f>
        <v>57</v>
      </c>
      <c r="I470" s="19">
        <f>VLOOKUP(A470,marksheet!$A$1:$F$501,5,FALSE)</f>
        <v>56</v>
      </c>
      <c r="J470" s="18">
        <f>VLOOKUP(A470,marksheet!$A$1:$F$501,6,FALSE)</f>
        <v>96</v>
      </c>
      <c r="K470" s="6">
        <f t="shared" si="7"/>
        <v>310</v>
      </c>
      <c r="L470" s="6" t="str">
        <f t="shared" si="8"/>
        <v>Pass</v>
      </c>
      <c r="M470" s="6" t="str">
        <f t="shared" si="9"/>
        <v>No</v>
      </c>
      <c r="N470" t="str">
        <f t="shared" si="13"/>
        <v>D</v>
      </c>
    </row>
    <row r="471" customHeight="1" spans="1:14">
      <c r="A471" s="17">
        <v>470</v>
      </c>
      <c r="B471" s="17" t="s">
        <v>482</v>
      </c>
      <c r="C471" s="17">
        <v>13</v>
      </c>
      <c r="D471" s="17" t="s">
        <v>15</v>
      </c>
      <c r="E471" s="18" t="str">
        <f>VLOOKUP(A471,'Class Information'!$A$2:$B$501,2,FALSE)</f>
        <v>10th</v>
      </c>
      <c r="F471" s="18">
        <f>VLOOKUP(A471,marksheet!$A$1:$F$501,2,FALSE)</f>
        <v>57</v>
      </c>
      <c r="G471" s="18">
        <f>VLOOKUP(A471,marksheet!$A$1:$F$501,3,FALSE)</f>
        <v>56</v>
      </c>
      <c r="H471" s="19">
        <f t="array" ref="H471">INDEX(marksheet!$D:$D,MATCH(A471,marksheet!$A:$A,0))</f>
        <v>37</v>
      </c>
      <c r="I471" s="19">
        <f>VLOOKUP(A471,marksheet!$A$1:$F$501,5,FALSE)</f>
        <v>65</v>
      </c>
      <c r="J471" s="18">
        <f>VLOOKUP(A471,marksheet!$A$1:$F$501,6,FALSE)</f>
        <v>51</v>
      </c>
      <c r="K471" s="6">
        <f t="shared" si="7"/>
        <v>266</v>
      </c>
      <c r="L471" s="6" t="str">
        <f t="shared" si="8"/>
        <v>Pass</v>
      </c>
      <c r="M471" s="6" t="str">
        <f t="shared" si="9"/>
        <v>Yes</v>
      </c>
      <c r="N471" t="str">
        <f t="shared" si="13"/>
        <v>E</v>
      </c>
    </row>
    <row r="472" customHeight="1" spans="1:14">
      <c r="A472" s="17">
        <v>471</v>
      </c>
      <c r="B472" s="17" t="s">
        <v>483</v>
      </c>
      <c r="C472" s="17">
        <v>11</v>
      </c>
      <c r="D472" s="17" t="s">
        <v>15</v>
      </c>
      <c r="E472" s="18" t="str">
        <f>VLOOKUP(A472,'Class Information'!$A$2:$B$501,2,FALSE)</f>
        <v>9th</v>
      </c>
      <c r="F472" s="18">
        <f>VLOOKUP(A472,marksheet!$A$1:$F$501,2,FALSE)</f>
        <v>42</v>
      </c>
      <c r="G472" s="18">
        <f>VLOOKUP(A472,marksheet!$A$1:$F$501,3,FALSE)</f>
        <v>47</v>
      </c>
      <c r="H472" s="19">
        <f t="array" ref="H472">INDEX(marksheet!$D:$D,MATCH(A472,marksheet!$A:$A,0))</f>
        <v>59</v>
      </c>
      <c r="I472" s="19">
        <f>VLOOKUP(A472,marksheet!$A$1:$F$501,5,FALSE)</f>
        <v>76</v>
      </c>
      <c r="J472" s="18">
        <f>VLOOKUP(A472,marksheet!$A$1:$F$501,6,FALSE)</f>
        <v>56</v>
      </c>
      <c r="K472" s="6">
        <f t="shared" si="7"/>
        <v>280</v>
      </c>
      <c r="L472" s="6" t="str">
        <f t="shared" si="8"/>
        <v>Pass</v>
      </c>
      <c r="M472" s="6" t="str">
        <f t="shared" si="9"/>
        <v>No</v>
      </c>
      <c r="N472" t="str">
        <f t="shared" si="13"/>
        <v>E</v>
      </c>
    </row>
    <row r="473" customHeight="1" spans="1:14">
      <c r="A473" s="17">
        <v>472</v>
      </c>
      <c r="B473" s="17" t="s">
        <v>484</v>
      </c>
      <c r="C473" s="17">
        <v>12</v>
      </c>
      <c r="D473" s="17" t="s">
        <v>15</v>
      </c>
      <c r="E473" s="18" t="str">
        <f>VLOOKUP(A473,'Class Information'!$A$2:$B$501,2,FALSE)</f>
        <v>10th</v>
      </c>
      <c r="F473" s="18">
        <f>VLOOKUP(A473,marksheet!$A$1:$F$501,2,FALSE)</f>
        <v>99</v>
      </c>
      <c r="G473" s="18">
        <f>VLOOKUP(A473,marksheet!$A$1:$F$501,3,FALSE)</f>
        <v>74</v>
      </c>
      <c r="H473" s="19">
        <f t="array" ref="H473">INDEX(marksheet!$D:$D,MATCH(A473,marksheet!$A:$A,0))</f>
        <v>73</v>
      </c>
      <c r="I473" s="19">
        <f>VLOOKUP(A473,marksheet!$A$1:$F$501,5,FALSE)</f>
        <v>76</v>
      </c>
      <c r="J473" s="18">
        <f>VLOOKUP(A473,marksheet!$A$1:$F$501,6,FALSE)</f>
        <v>38</v>
      </c>
      <c r="K473" s="6">
        <f t="shared" si="7"/>
        <v>360</v>
      </c>
      <c r="L473" s="6" t="str">
        <f t="shared" si="8"/>
        <v>Pass</v>
      </c>
      <c r="M473" s="6" t="str">
        <f t="shared" si="9"/>
        <v>Yes</v>
      </c>
      <c r="N473" t="str">
        <f t="shared" si="13"/>
        <v>C</v>
      </c>
    </row>
    <row r="474" customHeight="1" spans="1:14">
      <c r="A474" s="17">
        <v>473</v>
      </c>
      <c r="B474" s="17" t="s">
        <v>485</v>
      </c>
      <c r="C474" s="17">
        <v>14</v>
      </c>
      <c r="D474" s="17" t="s">
        <v>15</v>
      </c>
      <c r="E474" s="18" t="str">
        <f>VLOOKUP(A474,'Class Information'!$A$2:$B$501,2,FALSE)</f>
        <v>8th</v>
      </c>
      <c r="F474" s="18">
        <f>VLOOKUP(A474,marksheet!$A$1:$F$501,2,FALSE)</f>
        <v>37</v>
      </c>
      <c r="G474" s="18">
        <f>VLOOKUP(A474,marksheet!$A$1:$F$501,3,FALSE)</f>
        <v>54</v>
      </c>
      <c r="H474" s="19">
        <f t="array" ref="H474">INDEX(marksheet!$D:$D,MATCH(A474,marksheet!$A:$A,0))</f>
        <v>38</v>
      </c>
      <c r="I474" s="19">
        <f>VLOOKUP(A474,marksheet!$A$1:$F$501,5,FALSE)</f>
        <v>40</v>
      </c>
      <c r="J474" s="18">
        <f>VLOOKUP(A474,marksheet!$A$1:$F$501,6,FALSE)</f>
        <v>48</v>
      </c>
      <c r="K474" s="6">
        <f t="shared" si="7"/>
        <v>217</v>
      </c>
      <c r="L474" s="6" t="str">
        <f t="shared" si="8"/>
        <v>Fail</v>
      </c>
      <c r="M474" s="6" t="str">
        <f t="shared" si="9"/>
        <v>No</v>
      </c>
      <c r="N474" t="str">
        <f t="shared" si="13"/>
        <v>F</v>
      </c>
    </row>
    <row r="475" customHeight="1" spans="1:14">
      <c r="A475" s="17">
        <v>474</v>
      </c>
      <c r="B475" s="17" t="s">
        <v>486</v>
      </c>
      <c r="C475" s="17">
        <v>11</v>
      </c>
      <c r="D475" s="17" t="s">
        <v>15</v>
      </c>
      <c r="E475" s="18" t="str">
        <f>VLOOKUP(A475,'Class Information'!$A$2:$B$501,2,FALSE)</f>
        <v>8th</v>
      </c>
      <c r="F475" s="18">
        <f>VLOOKUP(A475,marksheet!$A$1:$F$501,2,FALSE)</f>
        <v>97</v>
      </c>
      <c r="G475" s="18">
        <f>VLOOKUP(A475,marksheet!$A$1:$F$501,3,FALSE)</f>
        <v>82</v>
      </c>
      <c r="H475" s="19">
        <f t="array" ref="H475">INDEX(marksheet!$D:$D,MATCH(A475,marksheet!$A:$A,0))</f>
        <v>33</v>
      </c>
      <c r="I475" s="19">
        <f>VLOOKUP(A475,marksheet!$A$1:$F$501,5,FALSE)</f>
        <v>90</v>
      </c>
      <c r="J475" s="18">
        <f>VLOOKUP(A475,marksheet!$A$1:$F$501,6,FALSE)</f>
        <v>44</v>
      </c>
      <c r="K475" s="6">
        <f t="shared" si="7"/>
        <v>346</v>
      </c>
      <c r="L475" s="6" t="str">
        <f t="shared" si="8"/>
        <v>Pass</v>
      </c>
      <c r="M475" s="6" t="str">
        <f t="shared" si="9"/>
        <v>Yes</v>
      </c>
      <c r="N475" t="str">
        <f t="shared" si="13"/>
        <v>D</v>
      </c>
    </row>
    <row r="476" customHeight="1" spans="1:14">
      <c r="A476" s="17">
        <v>475</v>
      </c>
      <c r="B476" s="17" t="s">
        <v>487</v>
      </c>
      <c r="C476" s="17">
        <v>16</v>
      </c>
      <c r="D476" s="17" t="s">
        <v>21</v>
      </c>
      <c r="E476" s="18" t="str">
        <f>VLOOKUP(A476,'Class Information'!$A$2:$B$501,2,FALSE)</f>
        <v>9th</v>
      </c>
      <c r="F476" s="18">
        <f>VLOOKUP(A476,marksheet!$A$1:$F$501,2,FALSE)</f>
        <v>67</v>
      </c>
      <c r="G476" s="18">
        <f>VLOOKUP(A476,marksheet!$A$1:$F$501,3,FALSE)</f>
        <v>41</v>
      </c>
      <c r="H476" s="19">
        <f t="array" ref="H476">INDEX(marksheet!$D:$D,MATCH(A476,marksheet!$A:$A,0))</f>
        <v>50</v>
      </c>
      <c r="I476" s="19">
        <f>VLOOKUP(A476,marksheet!$A$1:$F$501,5,FALSE)</f>
        <v>73</v>
      </c>
      <c r="J476" s="18">
        <f>VLOOKUP(A476,marksheet!$A$1:$F$501,6,FALSE)</f>
        <v>72</v>
      </c>
      <c r="K476" s="6">
        <f t="shared" si="7"/>
        <v>303</v>
      </c>
      <c r="L476" s="6" t="str">
        <f t="shared" si="8"/>
        <v>Pass</v>
      </c>
      <c r="M476" s="6" t="str">
        <f t="shared" si="9"/>
        <v>No</v>
      </c>
      <c r="N476" t="str">
        <f t="shared" si="13"/>
        <v>D</v>
      </c>
    </row>
    <row r="477" customHeight="1" spans="1:14">
      <c r="A477" s="17">
        <v>476</v>
      </c>
      <c r="B477" s="17" t="s">
        <v>488</v>
      </c>
      <c r="C477" s="17">
        <v>10</v>
      </c>
      <c r="D477" s="17" t="s">
        <v>21</v>
      </c>
      <c r="E477" s="18" t="str">
        <f>VLOOKUP(A477,'Class Information'!$A$2:$B$501,2,FALSE)</f>
        <v>9th</v>
      </c>
      <c r="F477" s="18">
        <f>VLOOKUP(A477,marksheet!$A$1:$F$501,2,FALSE)</f>
        <v>36</v>
      </c>
      <c r="G477" s="18">
        <f>VLOOKUP(A477,marksheet!$A$1:$F$501,3,FALSE)</f>
        <v>80</v>
      </c>
      <c r="H477" s="19">
        <f t="array" ref="H477">INDEX(marksheet!$D:$D,MATCH(A477,marksheet!$A:$A,0))</f>
        <v>48</v>
      </c>
      <c r="I477" s="19">
        <f>VLOOKUP(A477,marksheet!$A$1:$F$501,5,FALSE)</f>
        <v>89</v>
      </c>
      <c r="J477" s="18">
        <f>VLOOKUP(A477,marksheet!$A$1:$F$501,6,FALSE)</f>
        <v>43</v>
      </c>
      <c r="K477" s="6">
        <f t="shared" si="7"/>
        <v>296</v>
      </c>
      <c r="L477" s="6" t="str">
        <f t="shared" si="8"/>
        <v>Pass</v>
      </c>
      <c r="M477" s="6" t="str">
        <f t="shared" si="9"/>
        <v>No</v>
      </c>
      <c r="N477" t="str">
        <f t="shared" si="13"/>
        <v>E</v>
      </c>
    </row>
    <row r="478" customHeight="1" spans="1:14">
      <c r="A478" s="17">
        <v>477</v>
      </c>
      <c r="B478" s="17" t="s">
        <v>489</v>
      </c>
      <c r="C478" s="17">
        <v>12</v>
      </c>
      <c r="D478" s="17" t="s">
        <v>15</v>
      </c>
      <c r="E478" s="18" t="str">
        <f>VLOOKUP(A478,'Class Information'!$A$2:$B$501,2,FALSE)</f>
        <v>8th</v>
      </c>
      <c r="F478" s="18">
        <f>VLOOKUP(A478,marksheet!$A$1:$F$501,2,FALSE)</f>
        <v>76</v>
      </c>
      <c r="G478" s="18">
        <f>VLOOKUP(A478,marksheet!$A$1:$F$501,3,FALSE)</f>
        <v>66</v>
      </c>
      <c r="H478" s="19">
        <f t="array" ref="H478">INDEX(marksheet!$D:$D,MATCH(A478,marksheet!$A:$A,0))</f>
        <v>39</v>
      </c>
      <c r="I478" s="19">
        <f>VLOOKUP(A478,marksheet!$A$1:$F$501,5,FALSE)</f>
        <v>53</v>
      </c>
      <c r="J478" s="18">
        <f>VLOOKUP(A478,marksheet!$A$1:$F$501,6,FALSE)</f>
        <v>81</v>
      </c>
      <c r="K478" s="6">
        <f t="shared" si="7"/>
        <v>315</v>
      </c>
      <c r="L478" s="6" t="str">
        <f t="shared" si="8"/>
        <v>Pass</v>
      </c>
      <c r="M478" s="6" t="str">
        <f t="shared" si="9"/>
        <v>Yes</v>
      </c>
      <c r="N478" t="str">
        <f t="shared" si="13"/>
        <v>D</v>
      </c>
    </row>
    <row r="479" customHeight="1" spans="1:14">
      <c r="A479" s="17">
        <v>478</v>
      </c>
      <c r="B479" s="17" t="s">
        <v>490</v>
      </c>
      <c r="C479" s="17">
        <v>12</v>
      </c>
      <c r="D479" s="17" t="s">
        <v>15</v>
      </c>
      <c r="E479" s="18" t="str">
        <f>VLOOKUP(A479,'Class Information'!$A$2:$B$501,2,FALSE)</f>
        <v>9th</v>
      </c>
      <c r="F479" s="18">
        <f>VLOOKUP(A479,marksheet!$A$1:$F$501,2,FALSE)</f>
        <v>41</v>
      </c>
      <c r="G479" s="18">
        <f>VLOOKUP(A479,marksheet!$A$1:$F$501,3,FALSE)</f>
        <v>67</v>
      </c>
      <c r="H479" s="19">
        <f t="array" ref="H479">INDEX(marksheet!$D:$D,MATCH(A479,marksheet!$A:$A,0))</f>
        <v>32</v>
      </c>
      <c r="I479" s="19">
        <f>VLOOKUP(A479,marksheet!$A$1:$F$501,5,FALSE)</f>
        <v>44</v>
      </c>
      <c r="J479" s="18">
        <f>VLOOKUP(A479,marksheet!$A$1:$F$501,6,FALSE)</f>
        <v>40</v>
      </c>
      <c r="K479" s="6">
        <f t="shared" si="7"/>
        <v>224</v>
      </c>
      <c r="L479" s="6" t="str">
        <f t="shared" si="8"/>
        <v>Fail</v>
      </c>
      <c r="M479" s="6" t="str">
        <f t="shared" si="9"/>
        <v>No</v>
      </c>
      <c r="N479" t="str">
        <f t="shared" si="13"/>
        <v>F</v>
      </c>
    </row>
    <row r="480" customHeight="1" spans="1:14">
      <c r="A480" s="17">
        <v>479</v>
      </c>
      <c r="B480" s="17" t="s">
        <v>491</v>
      </c>
      <c r="C480" s="17">
        <v>15</v>
      </c>
      <c r="D480" s="17" t="s">
        <v>21</v>
      </c>
      <c r="E480" s="18" t="str">
        <f>VLOOKUP(A480,'Class Information'!$A$2:$B$501,2,FALSE)</f>
        <v>10th</v>
      </c>
      <c r="F480" s="18">
        <f>VLOOKUP(A480,marksheet!$A$1:$F$501,2,FALSE)</f>
        <v>33</v>
      </c>
      <c r="G480" s="18">
        <f>VLOOKUP(A480,marksheet!$A$1:$F$501,3,FALSE)</f>
        <v>54</v>
      </c>
      <c r="H480" s="19">
        <f t="array" ref="H480">INDEX(marksheet!$D:$D,MATCH(A480,marksheet!$A:$A,0))</f>
        <v>88</v>
      </c>
      <c r="I480" s="19">
        <f>VLOOKUP(A480,marksheet!$A$1:$F$501,5,FALSE)</f>
        <v>41</v>
      </c>
      <c r="J480" s="18">
        <f>VLOOKUP(A480,marksheet!$A$1:$F$501,6,FALSE)</f>
        <v>59</v>
      </c>
      <c r="K480" s="6">
        <f t="shared" si="7"/>
        <v>275</v>
      </c>
      <c r="L480" s="6" t="str">
        <f t="shared" si="8"/>
        <v>Pass</v>
      </c>
      <c r="M480" s="6" t="str">
        <f t="shared" si="9"/>
        <v>No</v>
      </c>
      <c r="N480" t="str">
        <f t="shared" si="13"/>
        <v>E</v>
      </c>
    </row>
    <row r="481" customHeight="1" spans="1:14">
      <c r="A481" s="17">
        <v>480</v>
      </c>
      <c r="B481" s="17" t="s">
        <v>492</v>
      </c>
      <c r="C481" s="17">
        <v>10</v>
      </c>
      <c r="D481" s="17" t="s">
        <v>15</v>
      </c>
      <c r="E481" s="18" t="str">
        <f>VLOOKUP(A481,'Class Information'!$A$2:$B$501,2,FALSE)</f>
        <v>8th</v>
      </c>
      <c r="F481" s="18">
        <f>VLOOKUP(A481,marksheet!$A$1:$F$501,2,FALSE)</f>
        <v>32</v>
      </c>
      <c r="G481" s="18">
        <f>VLOOKUP(A481,marksheet!$A$1:$F$501,3,FALSE)</f>
        <v>39</v>
      </c>
      <c r="H481" s="19">
        <f t="array" ref="H481">INDEX(marksheet!$D:$D,MATCH(A481,marksheet!$A:$A,0))</f>
        <v>59</v>
      </c>
      <c r="I481" s="19">
        <f>VLOOKUP(A481,marksheet!$A$1:$F$501,5,FALSE)</f>
        <v>70</v>
      </c>
      <c r="J481" s="18">
        <f>VLOOKUP(A481,marksheet!$A$1:$F$501,6,FALSE)</f>
        <v>38</v>
      </c>
      <c r="K481" s="6">
        <f t="shared" si="7"/>
        <v>238</v>
      </c>
      <c r="L481" s="6" t="str">
        <f t="shared" si="8"/>
        <v>Pass</v>
      </c>
      <c r="M481" s="6" t="str">
        <f t="shared" si="9"/>
        <v>No</v>
      </c>
      <c r="N481" t="str">
        <f t="shared" si="13"/>
        <v>F</v>
      </c>
    </row>
    <row r="482" customHeight="1" spans="1:14">
      <c r="A482" s="17">
        <v>481</v>
      </c>
      <c r="B482" s="17" t="s">
        <v>493</v>
      </c>
      <c r="C482" s="17">
        <v>14</v>
      </c>
      <c r="D482" s="17" t="s">
        <v>15</v>
      </c>
      <c r="E482" s="18" t="str">
        <f>VLOOKUP(A482,'Class Information'!$A$2:$B$501,2,FALSE)</f>
        <v>8th</v>
      </c>
      <c r="F482" s="18">
        <f>VLOOKUP(A482,marksheet!$A$1:$F$501,2,FALSE)</f>
        <v>72</v>
      </c>
      <c r="G482" s="18">
        <f>VLOOKUP(A482,marksheet!$A$1:$F$501,3,FALSE)</f>
        <v>36</v>
      </c>
      <c r="H482" s="19">
        <f t="array" ref="H482">INDEX(marksheet!$D:$D,MATCH(A482,marksheet!$A:$A,0))</f>
        <v>87</v>
      </c>
      <c r="I482" s="19">
        <f>VLOOKUP(A482,marksheet!$A$1:$F$501,5,FALSE)</f>
        <v>76</v>
      </c>
      <c r="J482" s="18">
        <f>VLOOKUP(A482,marksheet!$A$1:$F$501,6,FALSE)</f>
        <v>63</v>
      </c>
      <c r="K482" s="6">
        <f t="shared" si="7"/>
        <v>334</v>
      </c>
      <c r="L482" s="6" t="str">
        <f t="shared" si="8"/>
        <v>Pass</v>
      </c>
      <c r="M482" s="6" t="str">
        <f t="shared" si="9"/>
        <v>No</v>
      </c>
      <c r="N482" t="str">
        <f t="shared" si="13"/>
        <v>D</v>
      </c>
    </row>
    <row r="483" customHeight="1" spans="1:14">
      <c r="A483" s="17">
        <v>482</v>
      </c>
      <c r="B483" s="17" t="s">
        <v>494</v>
      </c>
      <c r="C483" s="17">
        <v>12</v>
      </c>
      <c r="D483" s="17" t="s">
        <v>21</v>
      </c>
      <c r="E483" s="18" t="str">
        <f>VLOOKUP(A483,'Class Information'!$A$2:$B$501,2,FALSE)</f>
        <v>10th</v>
      </c>
      <c r="F483" s="18">
        <f>VLOOKUP(A483,marksheet!$A$1:$F$501,2,FALSE)</f>
        <v>56</v>
      </c>
      <c r="G483" s="18">
        <f>VLOOKUP(A483,marksheet!$A$1:$F$501,3,FALSE)</f>
        <v>78</v>
      </c>
      <c r="H483" s="19">
        <f t="array" ref="H483">INDEX(marksheet!$D:$D,MATCH(A483,marksheet!$A:$A,0))</f>
        <v>72</v>
      </c>
      <c r="I483" s="19">
        <f>VLOOKUP(A483,marksheet!$A$1:$F$501,5,FALSE)</f>
        <v>99</v>
      </c>
      <c r="J483" s="18">
        <f>VLOOKUP(A483,marksheet!$A$1:$F$501,6,FALSE)</f>
        <v>46</v>
      </c>
      <c r="K483" s="6">
        <f t="shared" si="7"/>
        <v>351</v>
      </c>
      <c r="L483" s="6" t="str">
        <f t="shared" si="8"/>
        <v>Pass</v>
      </c>
      <c r="M483" s="6" t="str">
        <f t="shared" si="9"/>
        <v>Yes</v>
      </c>
      <c r="N483" t="str">
        <f t="shared" si="13"/>
        <v>C</v>
      </c>
    </row>
    <row r="484" customHeight="1" spans="1:14">
      <c r="A484" s="17">
        <v>483</v>
      </c>
      <c r="B484" s="17" t="s">
        <v>495</v>
      </c>
      <c r="C484" s="17">
        <v>15</v>
      </c>
      <c r="D484" s="17" t="s">
        <v>21</v>
      </c>
      <c r="E484" s="18" t="str">
        <f>VLOOKUP(A484,'Class Information'!$A$2:$B$501,2,FALSE)</f>
        <v>10th</v>
      </c>
      <c r="F484" s="18">
        <f>VLOOKUP(A484,marksheet!$A$1:$F$501,2,FALSE)</f>
        <v>97</v>
      </c>
      <c r="G484" s="18">
        <f>VLOOKUP(A484,marksheet!$A$1:$F$501,3,FALSE)</f>
        <v>68</v>
      </c>
      <c r="H484" s="19">
        <f t="array" ref="H484">INDEX(marksheet!$D:$D,MATCH(A484,marksheet!$A:$A,0))</f>
        <v>63</v>
      </c>
      <c r="I484" s="19">
        <f>VLOOKUP(A484,marksheet!$A$1:$F$501,5,FALSE)</f>
        <v>45</v>
      </c>
      <c r="J484" s="18">
        <f>VLOOKUP(A484,marksheet!$A$1:$F$501,6,FALSE)</f>
        <v>31</v>
      </c>
      <c r="K484" s="6">
        <f t="shared" si="7"/>
        <v>304</v>
      </c>
      <c r="L484" s="6" t="str">
        <f t="shared" si="8"/>
        <v>Pass</v>
      </c>
      <c r="M484" s="6" t="str">
        <f t="shared" si="9"/>
        <v>Yes</v>
      </c>
      <c r="N484" t="str">
        <f t="shared" si="13"/>
        <v>D</v>
      </c>
    </row>
    <row r="485" customHeight="1" spans="1:14">
      <c r="A485" s="17">
        <v>484</v>
      </c>
      <c r="B485" s="17" t="s">
        <v>496</v>
      </c>
      <c r="C485" s="17">
        <v>10</v>
      </c>
      <c r="D485" s="17" t="s">
        <v>21</v>
      </c>
      <c r="E485" s="18" t="str">
        <f>VLOOKUP(A485,'Class Information'!$A$2:$B$501,2,FALSE)</f>
        <v>8th</v>
      </c>
      <c r="F485" s="18">
        <f>VLOOKUP(A485,marksheet!$A$1:$F$501,2,FALSE)</f>
        <v>68</v>
      </c>
      <c r="G485" s="18">
        <f>VLOOKUP(A485,marksheet!$A$1:$F$501,3,FALSE)</f>
        <v>90</v>
      </c>
      <c r="H485" s="19">
        <f t="array" ref="H485">INDEX(marksheet!$D:$D,MATCH(A485,marksheet!$A:$A,0))</f>
        <v>75</v>
      </c>
      <c r="I485" s="19">
        <f>VLOOKUP(A485,marksheet!$A$1:$F$501,5,FALSE)</f>
        <v>34</v>
      </c>
      <c r="J485" s="18">
        <f>VLOOKUP(A485,marksheet!$A$1:$F$501,6,FALSE)</f>
        <v>96</v>
      </c>
      <c r="K485" s="6">
        <f t="shared" si="7"/>
        <v>363</v>
      </c>
      <c r="L485" s="6" t="str">
        <f t="shared" si="8"/>
        <v>Pass</v>
      </c>
      <c r="M485" s="6" t="str">
        <f t="shared" si="9"/>
        <v>Yes</v>
      </c>
      <c r="N485" t="str">
        <f t="shared" si="13"/>
        <v>C</v>
      </c>
    </row>
    <row r="486" customHeight="1" spans="1:14">
      <c r="A486" s="17">
        <v>485</v>
      </c>
      <c r="B486" s="17" t="s">
        <v>497</v>
      </c>
      <c r="C486" s="17">
        <v>12</v>
      </c>
      <c r="D486" s="17" t="s">
        <v>15</v>
      </c>
      <c r="E486" s="18" t="str">
        <f>VLOOKUP(A486,'Class Information'!$A$2:$B$501,2,FALSE)</f>
        <v>8th</v>
      </c>
      <c r="F486" s="18">
        <f>VLOOKUP(A486,marksheet!$A$1:$F$501,2,FALSE)</f>
        <v>45</v>
      </c>
      <c r="G486" s="18">
        <f>VLOOKUP(A486,marksheet!$A$1:$F$501,3,FALSE)</f>
        <v>99</v>
      </c>
      <c r="H486" s="19">
        <f t="array" ref="H486">INDEX(marksheet!$D:$D,MATCH(A486,marksheet!$A:$A,0))</f>
        <v>79</v>
      </c>
      <c r="I486" s="19">
        <f>VLOOKUP(A486,marksheet!$A$1:$F$501,5,FALSE)</f>
        <v>32</v>
      </c>
      <c r="J486" s="18">
        <f>VLOOKUP(A486,marksheet!$A$1:$F$501,6,FALSE)</f>
        <v>55</v>
      </c>
      <c r="K486" s="6">
        <f t="shared" si="7"/>
        <v>310</v>
      </c>
      <c r="L486" s="6" t="str">
        <f t="shared" si="8"/>
        <v>Pass</v>
      </c>
      <c r="M486" s="6" t="str">
        <f t="shared" si="9"/>
        <v>Yes</v>
      </c>
      <c r="N486" t="str">
        <f t="shared" si="13"/>
        <v>D</v>
      </c>
    </row>
    <row r="487" customHeight="1" spans="1:14">
      <c r="A487" s="17">
        <v>486</v>
      </c>
      <c r="B487" s="17" t="s">
        <v>498</v>
      </c>
      <c r="C487" s="17">
        <v>12</v>
      </c>
      <c r="D487" s="17" t="s">
        <v>21</v>
      </c>
      <c r="E487" s="18" t="str">
        <f>VLOOKUP(A487,'Class Information'!$A$2:$B$501,2,FALSE)</f>
        <v>10th</v>
      </c>
      <c r="F487" s="18">
        <f>VLOOKUP(A487,marksheet!$A$1:$F$501,2,FALSE)</f>
        <v>77</v>
      </c>
      <c r="G487" s="18">
        <f>VLOOKUP(A487,marksheet!$A$1:$F$501,3,FALSE)</f>
        <v>31</v>
      </c>
      <c r="H487" s="19">
        <f t="array" ref="H487">INDEX(marksheet!$D:$D,MATCH(A487,marksheet!$A:$A,0))</f>
        <v>81</v>
      </c>
      <c r="I487" s="19">
        <f>VLOOKUP(A487,marksheet!$A$1:$F$501,5,FALSE)</f>
        <v>99</v>
      </c>
      <c r="J487" s="18">
        <f>VLOOKUP(A487,marksheet!$A$1:$F$501,6,FALSE)</f>
        <v>79</v>
      </c>
      <c r="K487" s="6">
        <f t="shared" si="7"/>
        <v>367</v>
      </c>
      <c r="L487" s="6" t="str">
        <f t="shared" si="8"/>
        <v>Pass</v>
      </c>
      <c r="M487" s="6" t="str">
        <f t="shared" si="9"/>
        <v>No</v>
      </c>
      <c r="N487" t="str">
        <f t="shared" si="13"/>
        <v>C</v>
      </c>
    </row>
    <row r="488" customHeight="1" spans="1:14">
      <c r="A488" s="17">
        <v>487</v>
      </c>
      <c r="B488" s="17" t="s">
        <v>499</v>
      </c>
      <c r="C488" s="17">
        <v>13</v>
      </c>
      <c r="D488" s="17" t="s">
        <v>15</v>
      </c>
      <c r="E488" s="18" t="str">
        <f>VLOOKUP(A488,'Class Information'!$A$2:$B$501,2,FALSE)</f>
        <v>10th</v>
      </c>
      <c r="F488" s="18">
        <f>VLOOKUP(A488,marksheet!$A$1:$F$501,2,FALSE)</f>
        <v>78</v>
      </c>
      <c r="G488" s="18">
        <f>VLOOKUP(A488,marksheet!$A$1:$F$501,3,FALSE)</f>
        <v>51</v>
      </c>
      <c r="H488" s="19">
        <f t="array" ref="H488">INDEX(marksheet!$D:$D,MATCH(A488,marksheet!$A:$A,0))</f>
        <v>82</v>
      </c>
      <c r="I488" s="19">
        <f>VLOOKUP(A488,marksheet!$A$1:$F$501,5,FALSE)</f>
        <v>42</v>
      </c>
      <c r="J488" s="18">
        <f>VLOOKUP(A488,marksheet!$A$1:$F$501,6,FALSE)</f>
        <v>99</v>
      </c>
      <c r="K488" s="6">
        <f t="shared" si="7"/>
        <v>352</v>
      </c>
      <c r="L488" s="6" t="str">
        <f t="shared" si="8"/>
        <v>Pass</v>
      </c>
      <c r="M488" s="6" t="str">
        <f t="shared" si="9"/>
        <v>Yes</v>
      </c>
      <c r="N488" t="str">
        <f t="shared" si="13"/>
        <v>C</v>
      </c>
    </row>
    <row r="489" customHeight="1" spans="1:14">
      <c r="A489" s="17">
        <v>488</v>
      </c>
      <c r="B489" s="17" t="s">
        <v>500</v>
      </c>
      <c r="C489" s="17">
        <v>12</v>
      </c>
      <c r="D489" s="17" t="s">
        <v>21</v>
      </c>
      <c r="E489" s="18" t="str">
        <f>VLOOKUP(A489,'Class Information'!$A$2:$B$501,2,FALSE)</f>
        <v>8th</v>
      </c>
      <c r="F489" s="18">
        <f>VLOOKUP(A489,marksheet!$A$1:$F$501,2,FALSE)</f>
        <v>85</v>
      </c>
      <c r="G489" s="18">
        <f>VLOOKUP(A489,marksheet!$A$1:$F$501,3,FALSE)</f>
        <v>89</v>
      </c>
      <c r="H489" s="19">
        <f t="array" ref="H489">INDEX(marksheet!$D:$D,MATCH(A489,marksheet!$A:$A,0))</f>
        <v>42</v>
      </c>
      <c r="I489" s="19">
        <f>VLOOKUP(A489,marksheet!$A$1:$F$501,5,FALSE)</f>
        <v>33</v>
      </c>
      <c r="J489" s="18">
        <f>VLOOKUP(A489,marksheet!$A$1:$F$501,6,FALSE)</f>
        <v>48</v>
      </c>
      <c r="K489" s="6">
        <f t="shared" si="7"/>
        <v>297</v>
      </c>
      <c r="L489" s="6" t="str">
        <f t="shared" si="8"/>
        <v>Pass</v>
      </c>
      <c r="M489" s="6" t="str">
        <f t="shared" si="9"/>
        <v>Yes</v>
      </c>
      <c r="N489" t="str">
        <f t="shared" si="13"/>
        <v>E</v>
      </c>
    </row>
    <row r="490" customHeight="1" spans="1:14">
      <c r="A490" s="17">
        <v>489</v>
      </c>
      <c r="B490" s="17" t="s">
        <v>501</v>
      </c>
      <c r="C490" s="17">
        <v>11</v>
      </c>
      <c r="D490" s="17" t="s">
        <v>21</v>
      </c>
      <c r="E490" s="18" t="str">
        <f>VLOOKUP(A490,'Class Information'!$A$2:$B$501,2,FALSE)</f>
        <v>9th</v>
      </c>
      <c r="F490" s="18">
        <f>VLOOKUP(A490,marksheet!$A$1:$F$501,2,FALSE)</f>
        <v>56</v>
      </c>
      <c r="G490" s="18">
        <f>VLOOKUP(A490,marksheet!$A$1:$F$501,3,FALSE)</f>
        <v>72</v>
      </c>
      <c r="H490" s="19">
        <f t="array" ref="H490">INDEX(marksheet!$D:$D,MATCH(A490,marksheet!$A:$A,0))</f>
        <v>61</v>
      </c>
      <c r="I490" s="19">
        <f>VLOOKUP(A490,marksheet!$A$1:$F$501,5,FALSE)</f>
        <v>53</v>
      </c>
      <c r="J490" s="18">
        <f>VLOOKUP(A490,marksheet!$A$1:$F$501,6,FALSE)</f>
        <v>47</v>
      </c>
      <c r="K490" s="6">
        <f t="shared" si="7"/>
        <v>289</v>
      </c>
      <c r="L490" s="6" t="str">
        <f t="shared" si="8"/>
        <v>Pass</v>
      </c>
      <c r="M490" s="6" t="str">
        <f t="shared" si="9"/>
        <v>Yes</v>
      </c>
      <c r="N490" t="str">
        <f t="shared" si="13"/>
        <v>E</v>
      </c>
    </row>
    <row r="491" customHeight="1" spans="1:14">
      <c r="A491" s="17">
        <v>490</v>
      </c>
      <c r="B491" s="17" t="s">
        <v>502</v>
      </c>
      <c r="C491" s="17">
        <v>11</v>
      </c>
      <c r="D491" s="17" t="s">
        <v>15</v>
      </c>
      <c r="E491" s="18" t="str">
        <f>VLOOKUP(A491,'Class Information'!$A$2:$B$501,2,FALSE)</f>
        <v>10th</v>
      </c>
      <c r="F491" s="18">
        <f>VLOOKUP(A491,marksheet!$A$1:$F$501,2,FALSE)</f>
        <v>53</v>
      </c>
      <c r="G491" s="18">
        <f>VLOOKUP(A491,marksheet!$A$1:$F$501,3,FALSE)</f>
        <v>84</v>
      </c>
      <c r="H491" s="19">
        <f t="array" ref="H491">INDEX(marksheet!$D:$D,MATCH(A491,marksheet!$A:$A,0))</f>
        <v>55</v>
      </c>
      <c r="I491" s="19">
        <f>VLOOKUP(A491,marksheet!$A$1:$F$501,5,FALSE)</f>
        <v>71</v>
      </c>
      <c r="J491" s="18">
        <f>VLOOKUP(A491,marksheet!$A$1:$F$501,6,FALSE)</f>
        <v>35</v>
      </c>
      <c r="K491" s="6">
        <f t="shared" si="7"/>
        <v>298</v>
      </c>
      <c r="L491" s="6" t="str">
        <f t="shared" si="8"/>
        <v>Pass</v>
      </c>
      <c r="M491" s="6" t="str">
        <f t="shared" si="9"/>
        <v>Yes</v>
      </c>
      <c r="N491" t="str">
        <f t="shared" si="13"/>
        <v>E</v>
      </c>
    </row>
    <row r="492" customHeight="1" spans="1:14">
      <c r="A492" s="17">
        <v>491</v>
      </c>
      <c r="B492" s="17" t="s">
        <v>503</v>
      </c>
      <c r="C492" s="17">
        <v>14</v>
      </c>
      <c r="D492" s="17" t="s">
        <v>21</v>
      </c>
      <c r="E492" s="18" t="str">
        <f>VLOOKUP(A492,'Class Information'!$A$2:$B$501,2,FALSE)</f>
        <v>9th</v>
      </c>
      <c r="F492" s="18">
        <f>VLOOKUP(A492,marksheet!$A$1:$F$501,2,FALSE)</f>
        <v>96</v>
      </c>
      <c r="G492" s="18">
        <f>VLOOKUP(A492,marksheet!$A$1:$F$501,3,FALSE)</f>
        <v>52</v>
      </c>
      <c r="H492" s="19">
        <f t="array" ref="H492">INDEX(marksheet!$D:$D,MATCH(A492,marksheet!$A:$A,0))</f>
        <v>75</v>
      </c>
      <c r="I492" s="19">
        <f>VLOOKUP(A492,marksheet!$A$1:$F$501,5,FALSE)</f>
        <v>75</v>
      </c>
      <c r="J492" s="18">
        <f>VLOOKUP(A492,marksheet!$A$1:$F$501,6,FALSE)</f>
        <v>76</v>
      </c>
      <c r="K492" s="6">
        <f t="shared" si="7"/>
        <v>374</v>
      </c>
      <c r="L492" s="6" t="str">
        <f t="shared" si="8"/>
        <v>Pass</v>
      </c>
      <c r="M492" s="6" t="str">
        <f t="shared" si="9"/>
        <v>Yes</v>
      </c>
      <c r="N492" t="str">
        <f t="shared" si="13"/>
        <v>C</v>
      </c>
    </row>
    <row r="493" customHeight="1" spans="1:14">
      <c r="A493" s="17">
        <v>492</v>
      </c>
      <c r="B493" s="17" t="s">
        <v>504</v>
      </c>
      <c r="C493" s="17">
        <v>11</v>
      </c>
      <c r="D493" s="17" t="s">
        <v>15</v>
      </c>
      <c r="E493" s="18" t="str">
        <f>VLOOKUP(A493,'Class Information'!$A$2:$B$501,2,FALSE)</f>
        <v>10th</v>
      </c>
      <c r="F493" s="18">
        <f>VLOOKUP(A493,marksheet!$A$1:$F$501,2,FALSE)</f>
        <v>33</v>
      </c>
      <c r="G493" s="18">
        <f>VLOOKUP(A493,marksheet!$A$1:$F$501,3,FALSE)</f>
        <v>42</v>
      </c>
      <c r="H493" s="19">
        <f t="array" ref="H493">INDEX(marksheet!$D:$D,MATCH(A493,marksheet!$A:$A,0))</f>
        <v>88</v>
      </c>
      <c r="I493" s="19">
        <f>VLOOKUP(A493,marksheet!$A$1:$F$501,5,FALSE)</f>
        <v>93</v>
      </c>
      <c r="J493" s="18">
        <f>VLOOKUP(A493,marksheet!$A$1:$F$501,6,FALSE)</f>
        <v>41</v>
      </c>
      <c r="K493" s="6">
        <f t="shared" si="7"/>
        <v>297</v>
      </c>
      <c r="L493" s="6" t="str">
        <f t="shared" si="8"/>
        <v>Pass</v>
      </c>
      <c r="M493" s="6" t="str">
        <f t="shared" si="9"/>
        <v>No</v>
      </c>
      <c r="N493" t="str">
        <f t="shared" si="13"/>
        <v>E</v>
      </c>
    </row>
    <row r="494" customHeight="1" spans="1:14">
      <c r="A494" s="17">
        <v>493</v>
      </c>
      <c r="B494" s="17" t="s">
        <v>505</v>
      </c>
      <c r="C494" s="17">
        <v>15</v>
      </c>
      <c r="D494" s="17" t="s">
        <v>15</v>
      </c>
      <c r="E494" s="18" t="str">
        <f>VLOOKUP(A494,'Class Information'!$A$2:$B$501,2,FALSE)</f>
        <v>9th</v>
      </c>
      <c r="F494" s="18">
        <f>VLOOKUP(A494,marksheet!$A$1:$F$501,2,FALSE)</f>
        <v>57</v>
      </c>
      <c r="G494" s="18">
        <f>VLOOKUP(A494,marksheet!$A$1:$F$501,3,FALSE)</f>
        <v>59</v>
      </c>
      <c r="H494" s="19">
        <f t="array" ref="H494">INDEX(marksheet!$D:$D,MATCH(A494,marksheet!$A:$A,0))</f>
        <v>94</v>
      </c>
      <c r="I494" s="19">
        <f>VLOOKUP(A494,marksheet!$A$1:$F$501,5,FALSE)</f>
        <v>32</v>
      </c>
      <c r="J494" s="18">
        <f>VLOOKUP(A494,marksheet!$A$1:$F$501,6,FALSE)</f>
        <v>30</v>
      </c>
      <c r="K494" s="6">
        <f t="shared" si="7"/>
        <v>272</v>
      </c>
      <c r="L494" s="6" t="str">
        <f t="shared" si="8"/>
        <v>Pass</v>
      </c>
      <c r="M494" s="6" t="str">
        <f t="shared" si="9"/>
        <v>Yes</v>
      </c>
      <c r="N494" t="str">
        <f t="shared" si="13"/>
        <v>E</v>
      </c>
    </row>
    <row r="495" customHeight="1" spans="1:14">
      <c r="A495" s="17">
        <v>494</v>
      </c>
      <c r="B495" s="17" t="s">
        <v>506</v>
      </c>
      <c r="C495" s="17">
        <v>11</v>
      </c>
      <c r="D495" s="17" t="s">
        <v>21</v>
      </c>
      <c r="E495" s="18" t="str">
        <f>VLOOKUP(A495,'Class Information'!$A$2:$B$501,2,FALSE)</f>
        <v>10th</v>
      </c>
      <c r="F495" s="18">
        <f>VLOOKUP(A495,marksheet!$A$1:$F$501,2,FALSE)</f>
        <v>66</v>
      </c>
      <c r="G495" s="18">
        <f>VLOOKUP(A495,marksheet!$A$1:$F$501,3,FALSE)</f>
        <v>42</v>
      </c>
      <c r="H495" s="19">
        <f t="array" ref="H495">INDEX(marksheet!$D:$D,MATCH(A495,marksheet!$A:$A,0))</f>
        <v>41</v>
      </c>
      <c r="I495" s="19">
        <f>VLOOKUP(A495,marksheet!$A$1:$F$501,5,FALSE)</f>
        <v>96</v>
      </c>
      <c r="J495" s="18">
        <f>VLOOKUP(A495,marksheet!$A$1:$F$501,6,FALSE)</f>
        <v>78</v>
      </c>
      <c r="K495" s="6">
        <f t="shared" si="7"/>
        <v>323</v>
      </c>
      <c r="L495" s="6" t="str">
        <f t="shared" si="8"/>
        <v>Pass</v>
      </c>
      <c r="M495" s="6" t="str">
        <f t="shared" si="9"/>
        <v>No</v>
      </c>
      <c r="N495" t="str">
        <f t="shared" si="13"/>
        <v>D</v>
      </c>
    </row>
    <row r="496" customHeight="1" spans="1:14">
      <c r="A496" s="17">
        <v>495</v>
      </c>
      <c r="B496" s="17" t="s">
        <v>507</v>
      </c>
      <c r="C496" s="17">
        <v>10</v>
      </c>
      <c r="D496" s="17" t="s">
        <v>21</v>
      </c>
      <c r="E496" s="18" t="str">
        <f>VLOOKUP(A496,'Class Information'!$A$2:$B$501,2,FALSE)</f>
        <v>8th</v>
      </c>
      <c r="F496" s="18">
        <f>VLOOKUP(A496,marksheet!$A$1:$F$501,2,FALSE)</f>
        <v>97</v>
      </c>
      <c r="G496" s="18">
        <f>VLOOKUP(A496,marksheet!$A$1:$F$501,3,FALSE)</f>
        <v>44</v>
      </c>
      <c r="H496" s="19">
        <f t="array" ref="H496">INDEX(marksheet!$D:$D,MATCH(A496,marksheet!$A:$A,0))</f>
        <v>71</v>
      </c>
      <c r="I496" s="19">
        <f>VLOOKUP(A496,marksheet!$A$1:$F$501,5,FALSE)</f>
        <v>49</v>
      </c>
      <c r="J496" s="18">
        <f>VLOOKUP(A496,marksheet!$A$1:$F$501,6,FALSE)</f>
        <v>77</v>
      </c>
      <c r="K496" s="6">
        <f t="shared" si="7"/>
        <v>338</v>
      </c>
      <c r="L496" s="6" t="str">
        <f t="shared" si="8"/>
        <v>Pass</v>
      </c>
      <c r="M496" s="6" t="str">
        <f t="shared" si="9"/>
        <v>No</v>
      </c>
      <c r="N496" t="str">
        <f t="shared" si="13"/>
        <v>D</v>
      </c>
    </row>
    <row r="497" customHeight="1" spans="1:14">
      <c r="A497" s="17">
        <v>496</v>
      </c>
      <c r="B497" s="17" t="s">
        <v>508</v>
      </c>
      <c r="C497" s="17">
        <v>15</v>
      </c>
      <c r="D497" s="17" t="s">
        <v>15</v>
      </c>
      <c r="E497" s="18" t="str">
        <f>VLOOKUP(A497,'Class Information'!$A$2:$B$501,2,FALSE)</f>
        <v>10th</v>
      </c>
      <c r="F497" s="18">
        <f>VLOOKUP(A497,marksheet!$A$1:$F$501,2,FALSE)</f>
        <v>32</v>
      </c>
      <c r="G497" s="18">
        <f>VLOOKUP(A497,marksheet!$A$1:$F$501,3,FALSE)</f>
        <v>86</v>
      </c>
      <c r="H497" s="19">
        <f t="array" ref="H497">INDEX(marksheet!$D:$D,MATCH(A497,marksheet!$A:$A,0))</f>
        <v>32</v>
      </c>
      <c r="I497" s="19">
        <f>VLOOKUP(A497,marksheet!$A$1:$F$501,5,FALSE)</f>
        <v>55</v>
      </c>
      <c r="J497" s="18">
        <f>VLOOKUP(A497,marksheet!$A$1:$F$501,6,FALSE)</f>
        <v>40</v>
      </c>
      <c r="K497" s="6">
        <f t="shared" si="7"/>
        <v>245</v>
      </c>
      <c r="L497" s="6" t="str">
        <f t="shared" si="8"/>
        <v>Pass</v>
      </c>
      <c r="M497" s="6" t="str">
        <f t="shared" si="9"/>
        <v>No</v>
      </c>
      <c r="N497" t="str">
        <f t="shared" si="13"/>
        <v>F</v>
      </c>
    </row>
    <row r="498" customHeight="1" spans="1:14">
      <c r="A498" s="17">
        <v>497</v>
      </c>
      <c r="B498" s="17" t="s">
        <v>509</v>
      </c>
      <c r="C498" s="17">
        <v>12</v>
      </c>
      <c r="D498" s="17" t="s">
        <v>21</v>
      </c>
      <c r="E498" s="18" t="str">
        <f>VLOOKUP(A498,'Class Information'!$A$2:$B$501,2,FALSE)</f>
        <v>8th</v>
      </c>
      <c r="F498" s="18">
        <f>VLOOKUP(A498,marksheet!$A$1:$F$501,2,FALSE)</f>
        <v>98</v>
      </c>
      <c r="G498" s="18">
        <f>VLOOKUP(A498,marksheet!$A$1:$F$501,3,FALSE)</f>
        <v>97</v>
      </c>
      <c r="H498" s="19">
        <f t="array" ref="H498">INDEX(marksheet!$D:$D,MATCH(A498,marksheet!$A:$A,0))</f>
        <v>58</v>
      </c>
      <c r="I498" s="19">
        <f>VLOOKUP(A498,marksheet!$A$1:$F$501,5,FALSE)</f>
        <v>75</v>
      </c>
      <c r="J498" s="18">
        <f>VLOOKUP(A498,marksheet!$A$1:$F$501,6,FALSE)</f>
        <v>50</v>
      </c>
      <c r="K498" s="6">
        <f t="shared" si="7"/>
        <v>378</v>
      </c>
      <c r="L498" s="6" t="str">
        <f t="shared" si="8"/>
        <v>Pass</v>
      </c>
      <c r="M498" s="6" t="str">
        <f t="shared" si="9"/>
        <v>Yes</v>
      </c>
      <c r="N498" t="str">
        <f t="shared" si="13"/>
        <v>C</v>
      </c>
    </row>
    <row r="499" customHeight="1" spans="1:14">
      <c r="A499" s="17">
        <v>498</v>
      </c>
      <c r="B499" s="17" t="s">
        <v>510</v>
      </c>
      <c r="C499" s="17">
        <v>16</v>
      </c>
      <c r="D499" s="17" t="s">
        <v>21</v>
      </c>
      <c r="E499" s="18" t="str">
        <f>VLOOKUP(A499,'Class Information'!$A$2:$B$501,2,FALSE)</f>
        <v>10th</v>
      </c>
      <c r="F499" s="18">
        <f>VLOOKUP(A499,marksheet!$A$1:$F$501,2,FALSE)</f>
        <v>60</v>
      </c>
      <c r="G499" s="18">
        <f>VLOOKUP(A499,marksheet!$A$1:$F$501,3,FALSE)</f>
        <v>97</v>
      </c>
      <c r="H499" s="19">
        <f t="array" ref="H499">INDEX(marksheet!$D:$D,MATCH(A499,marksheet!$A:$A,0))</f>
        <v>70</v>
      </c>
      <c r="I499" s="19">
        <f>VLOOKUP(A499,marksheet!$A$1:$F$501,5,FALSE)</f>
        <v>83</v>
      </c>
      <c r="J499" s="18">
        <f>VLOOKUP(A499,marksheet!$A$1:$F$501,6,FALSE)</f>
        <v>53</v>
      </c>
      <c r="K499" s="6">
        <f t="shared" si="7"/>
        <v>363</v>
      </c>
      <c r="L499" s="6" t="str">
        <f t="shared" si="8"/>
        <v>Pass</v>
      </c>
      <c r="M499" s="6" t="str">
        <f t="shared" si="9"/>
        <v>Yes</v>
      </c>
      <c r="N499" t="str">
        <f t="shared" si="13"/>
        <v>C</v>
      </c>
    </row>
    <row r="500" customHeight="1" spans="1:14">
      <c r="A500" s="17">
        <v>499</v>
      </c>
      <c r="B500" s="17" t="s">
        <v>511</v>
      </c>
      <c r="C500" s="17">
        <v>12</v>
      </c>
      <c r="D500" s="17" t="s">
        <v>15</v>
      </c>
      <c r="E500" s="18" t="str">
        <f>VLOOKUP(A500,'Class Information'!$A$2:$B$501,2,FALSE)</f>
        <v>9th</v>
      </c>
      <c r="F500" s="18">
        <f>VLOOKUP(A500,marksheet!$A$1:$F$501,2,FALSE)</f>
        <v>81</v>
      </c>
      <c r="G500" s="18">
        <f>VLOOKUP(A500,marksheet!$A$1:$F$501,3,FALSE)</f>
        <v>40</v>
      </c>
      <c r="H500" s="19">
        <f t="array" ref="H500">INDEX(marksheet!$D:$D,MATCH(A500,marksheet!$A:$A,0))</f>
        <v>82</v>
      </c>
      <c r="I500" s="19">
        <f>VLOOKUP(A500,marksheet!$A$1:$F$501,5,FALSE)</f>
        <v>81</v>
      </c>
      <c r="J500" s="18">
        <f>VLOOKUP(A500,marksheet!$A$1:$F$501,6,FALSE)</f>
        <v>63</v>
      </c>
      <c r="K500" s="6">
        <f t="shared" si="7"/>
        <v>347</v>
      </c>
      <c r="L500" s="6" t="str">
        <f t="shared" si="8"/>
        <v>Pass</v>
      </c>
      <c r="M500" s="6" t="str">
        <f t="shared" si="9"/>
        <v>No</v>
      </c>
      <c r="N500" t="str">
        <f t="shared" si="13"/>
        <v>D</v>
      </c>
    </row>
    <row r="501" customHeight="1" spans="1:14">
      <c r="A501" s="17">
        <v>500</v>
      </c>
      <c r="B501" s="17" t="s">
        <v>512</v>
      </c>
      <c r="C501" s="17">
        <v>13</v>
      </c>
      <c r="D501" s="17" t="s">
        <v>15</v>
      </c>
      <c r="E501" s="18" t="str">
        <f>VLOOKUP(A501,'Class Information'!$A$2:$B$501,2,FALSE)</f>
        <v>9th</v>
      </c>
      <c r="F501" s="18">
        <f>VLOOKUP(A501,marksheet!$A$1:$F$501,2,FALSE)</f>
        <v>41</v>
      </c>
      <c r="G501" s="18">
        <f>VLOOKUP(A501,marksheet!$A$1:$F$501,3,FALSE)</f>
        <v>89</v>
      </c>
      <c r="H501" s="19">
        <f t="array" ref="H501">INDEX(marksheet!$D:$D,MATCH(A501,marksheet!$A:$A,0))</f>
        <v>81</v>
      </c>
      <c r="I501" s="19">
        <f>VLOOKUP(A501,marksheet!$A$1:$F$501,5,FALSE)</f>
        <v>64</v>
      </c>
      <c r="J501" s="18">
        <f>VLOOKUP(A501,marksheet!$A$1:$F$501,6,FALSE)</f>
        <v>96</v>
      </c>
      <c r="K501" s="6">
        <f t="shared" si="7"/>
        <v>371</v>
      </c>
      <c r="L501" s="6" t="str">
        <f t="shared" si="8"/>
        <v>Pass</v>
      </c>
      <c r="M501" s="6" t="str">
        <f t="shared" si="9"/>
        <v>No</v>
      </c>
      <c r="N501" t="str">
        <f t="shared" si="13"/>
        <v>C</v>
      </c>
    </row>
  </sheetData>
  <conditionalFormatting sqref="N1">
    <cfRule type="colorScale" priority="3">
      <colorScale>
        <cfvo type="formula" val="&quot;F&quot;"/>
        <cfvo type="formula" val="&quot;C&quot;"/>
        <cfvo type="formula" val="&quot;A&quot;"/>
        <color theme="5"/>
        <color theme="6" tint="-0.249977111117893"/>
        <color theme="7"/>
      </colorScale>
    </cfRule>
  </conditionalFormatting>
  <conditionalFormatting sqref="L1:L1000">
    <cfRule type="containsText" dxfId="0" priority="5" operator="between" text="Pass">
      <formula>NOT(ISERROR(SEARCH("Pass",L1)))</formula>
    </cfRule>
    <cfRule type="containsText" dxfId="1" priority="6" operator="between" text="Fail">
      <formula>NOT(ISERROR(SEARCH("Fail",L1)))</formula>
    </cfRule>
  </conditionalFormatting>
  <conditionalFormatting sqref="M1:M1000">
    <cfRule type="containsText" dxfId="0" priority="8" operator="between" text="Yes">
      <formula>NOT(ISERROR(SEARCH("Yes",M1)))</formula>
    </cfRule>
    <cfRule type="containsText" dxfId="1" priority="9" operator="between" text="No">
      <formula>NOT(ISERROR(SEARCH("No",M1)))</formula>
    </cfRule>
  </conditionalFormatting>
  <conditionalFormatting sqref="N$1:N$1048576">
    <cfRule type="cellIs" dxfId="2" priority="2" operator="equal">
      <formula>"F"</formula>
    </cfRule>
    <cfRule type="cellIs" dxfId="3" priority="1" operator="equal">
      <formula>"D"</formula>
    </cfRule>
  </conditionalFormatting>
  <conditionalFormatting sqref="F1:J1000">
    <cfRule type="cellIs" dxfId="4" priority="7" operator="between">
      <formula>1</formula>
      <formula>45</formula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1"/>
  <sheetViews>
    <sheetView workbookViewId="0">
      <selection activeCell="A1" sqref="A1"/>
    </sheetView>
  </sheetViews>
  <sheetFormatPr defaultColWidth="12.6666666666667" defaultRowHeight="15.75" customHeight="1" outlineLevelCol="6"/>
  <sheetData>
    <row r="1" ht="14.4" spans="1:2">
      <c r="A1" s="1" t="s">
        <v>513</v>
      </c>
      <c r="B1" s="2" t="s">
        <v>514</v>
      </c>
    </row>
    <row r="2" ht="14.4" spans="1:2">
      <c r="A2" s="9" t="s">
        <v>515</v>
      </c>
      <c r="B2" s="10">
        <v>100</v>
      </c>
    </row>
    <row r="3" customHeight="1" spans="1:7">
      <c r="A3" s="9" t="s">
        <v>516</v>
      </c>
      <c r="B3" s="10">
        <v>150</v>
      </c>
      <c r="D3" s="13" t="s">
        <v>517</v>
      </c>
      <c r="G3" s="6">
        <f>SUMIF($A$2:$A$11,"Apple",B2:B11)</f>
        <v>600</v>
      </c>
    </row>
    <row r="4" ht="14.4" spans="1:2">
      <c r="A4" s="9" t="s">
        <v>515</v>
      </c>
      <c r="B4" s="10">
        <v>200</v>
      </c>
    </row>
    <row r="5" ht="14.4" spans="1:2">
      <c r="A5" s="9" t="s">
        <v>518</v>
      </c>
      <c r="B5" s="10">
        <v>250</v>
      </c>
    </row>
    <row r="6" ht="14.4" spans="1:2">
      <c r="A6" s="9" t="s">
        <v>516</v>
      </c>
      <c r="B6" s="10">
        <v>300</v>
      </c>
    </row>
    <row r="7" ht="14.4" spans="1:2">
      <c r="A7" s="9" t="s">
        <v>515</v>
      </c>
      <c r="B7" s="10">
        <v>100</v>
      </c>
    </row>
    <row r="8" ht="14.4" spans="1:2">
      <c r="A8" s="9" t="s">
        <v>516</v>
      </c>
      <c r="B8" s="10">
        <v>150</v>
      </c>
    </row>
    <row r="9" ht="14.4" spans="1:2">
      <c r="A9" s="9" t="s">
        <v>515</v>
      </c>
      <c r="B9" s="10">
        <v>200</v>
      </c>
    </row>
    <row r="10" ht="14.4" spans="1:2">
      <c r="A10" s="9" t="s">
        <v>518</v>
      </c>
      <c r="B10" s="10">
        <v>250</v>
      </c>
    </row>
    <row r="11" ht="14.4" spans="1:2">
      <c r="A11" s="9" t="s">
        <v>516</v>
      </c>
      <c r="B11" s="10">
        <v>300</v>
      </c>
    </row>
  </sheetData>
  <mergeCells count="1">
    <mergeCell ref="D3:F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2"/>
  <sheetViews>
    <sheetView workbookViewId="0">
      <selection activeCell="A1" sqref="A1"/>
    </sheetView>
  </sheetViews>
  <sheetFormatPr defaultColWidth="12.6666666666667" defaultRowHeight="15.75" customHeight="1" outlineLevelCol="7"/>
  <sheetData>
    <row r="1" customHeight="1" spans="1:3">
      <c r="A1" s="7" t="s">
        <v>513</v>
      </c>
      <c r="B1" s="8" t="s">
        <v>519</v>
      </c>
      <c r="C1" s="8" t="s">
        <v>514</v>
      </c>
    </row>
    <row r="2" customHeight="1" spans="1:3">
      <c r="A2" s="9" t="s">
        <v>515</v>
      </c>
      <c r="B2" s="10" t="s">
        <v>520</v>
      </c>
      <c r="C2" s="10">
        <v>100</v>
      </c>
    </row>
    <row r="3" customHeight="1" spans="1:3">
      <c r="A3" s="9" t="s">
        <v>516</v>
      </c>
      <c r="B3" s="10" t="s">
        <v>521</v>
      </c>
      <c r="C3" s="10">
        <v>150</v>
      </c>
    </row>
    <row r="4" customHeight="1" spans="1:3">
      <c r="A4" s="9" t="s">
        <v>515</v>
      </c>
      <c r="B4" s="10" t="s">
        <v>520</v>
      </c>
      <c r="C4" s="10">
        <v>200</v>
      </c>
    </row>
    <row r="5" customHeight="1" spans="1:8">
      <c r="A5" s="9" t="s">
        <v>518</v>
      </c>
      <c r="B5" s="10" t="s">
        <v>521</v>
      </c>
      <c r="C5" s="10">
        <v>250</v>
      </c>
      <c r="E5" s="11" t="s">
        <v>522</v>
      </c>
      <c r="H5" s="6">
        <f>SUMIFS($C$2:$C$11,$A$2:$A$11,"Banana",$B$2:$B$11,"South")</f>
        <v>150</v>
      </c>
    </row>
    <row r="6" customHeight="1" spans="1:3">
      <c r="A6" s="9" t="s">
        <v>516</v>
      </c>
      <c r="B6" s="10" t="s">
        <v>520</v>
      </c>
      <c r="C6" s="10">
        <v>300</v>
      </c>
    </row>
    <row r="7" customHeight="1" spans="1:8">
      <c r="A7" s="9" t="s">
        <v>515</v>
      </c>
      <c r="B7" s="10" t="s">
        <v>521</v>
      </c>
      <c r="C7" s="10">
        <v>100</v>
      </c>
      <c r="E7" s="11" t="s">
        <v>523</v>
      </c>
      <c r="H7" s="6">
        <f>SUMIFS($C$2:$C$11,$A$2:$A$11,"Apple",$B$2:$B$11,"North")</f>
        <v>300</v>
      </c>
    </row>
    <row r="8" customHeight="1" spans="1:3">
      <c r="A8" s="9" t="s">
        <v>516</v>
      </c>
      <c r="B8" s="10" t="s">
        <v>520</v>
      </c>
      <c r="C8" s="10">
        <v>150</v>
      </c>
    </row>
    <row r="9" customHeight="1" spans="1:3">
      <c r="A9" s="9" t="s">
        <v>515</v>
      </c>
      <c r="B9" s="10" t="s">
        <v>521</v>
      </c>
      <c r="C9" s="10">
        <v>200</v>
      </c>
    </row>
    <row r="10" customHeight="1" spans="1:8">
      <c r="A10" s="9" t="s">
        <v>518</v>
      </c>
      <c r="B10" s="10" t="s">
        <v>521</v>
      </c>
      <c r="C10" s="10">
        <v>250</v>
      </c>
      <c r="E10" s="11" t="s">
        <v>524</v>
      </c>
      <c r="H10" s="6">
        <f>COUNTIF($A$2:$A$11,"Apple")</f>
        <v>4</v>
      </c>
    </row>
    <row r="11" customHeight="1" spans="1:3">
      <c r="A11" s="9" t="s">
        <v>516</v>
      </c>
      <c r="B11" s="10" t="s">
        <v>520</v>
      </c>
      <c r="C11" s="10">
        <v>300</v>
      </c>
    </row>
    <row r="12" customHeight="1" spans="5:8">
      <c r="E12" s="12" t="s">
        <v>525</v>
      </c>
      <c r="H12" s="6">
        <f>COUNTIFS($A$2:$A$11,"Apple",$B$2:$B$11,"South")</f>
        <v>2</v>
      </c>
    </row>
  </sheetData>
  <mergeCells count="4">
    <mergeCell ref="E5:G5"/>
    <mergeCell ref="E7:G7"/>
    <mergeCell ref="E10:G10"/>
    <mergeCell ref="E12:G1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6:E8"/>
  <sheetViews>
    <sheetView workbookViewId="0">
      <selection activeCell="A1" sqref="A1"/>
    </sheetView>
  </sheetViews>
  <sheetFormatPr defaultColWidth="12.6666666666667" defaultRowHeight="15.75" customHeight="1" outlineLevelRow="7" outlineLevelCol="4"/>
  <sheetData>
    <row r="6" customHeight="1" spans="2:5">
      <c r="B6" s="6">
        <f t="array" ref="B6">INDEX(Reportcard!$A$1:$J$501,15,6)</f>
        <v>52</v>
      </c>
      <c r="D6" s="6" t="e">
        <f>MATCH(Reportcard!$B:$B,"Monica West",0)</f>
        <v>#VALUE!</v>
      </c>
      <c r="E6" s="6" t="s">
        <v>526</v>
      </c>
    </row>
    <row r="8" customHeight="1" spans="2:2">
      <c r="B8" s="6">
        <f>MATCH("Monica West",Reportcard!$B$2:$B$501,0)</f>
        <v>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501"/>
  <sheetViews>
    <sheetView workbookViewId="0">
      <selection activeCell="A1" sqref="A1"/>
    </sheetView>
  </sheetViews>
  <sheetFormatPr defaultColWidth="12.6666666666667" defaultRowHeight="15.75" customHeight="1" outlineLevelCol="1"/>
  <sheetData>
    <row r="1" ht="14.4" spans="1:2">
      <c r="A1" s="1" t="s">
        <v>0</v>
      </c>
      <c r="B1" s="2" t="s">
        <v>4</v>
      </c>
    </row>
    <row r="2" customHeight="1" spans="1:2">
      <c r="A2" s="3">
        <v>1</v>
      </c>
      <c r="B2" s="5" t="s">
        <v>527</v>
      </c>
    </row>
    <row r="3" customHeight="1" spans="1:2">
      <c r="A3" s="3">
        <v>2</v>
      </c>
      <c r="B3" s="5" t="s">
        <v>528</v>
      </c>
    </row>
    <row r="4" customHeight="1" spans="1:2">
      <c r="A4" s="3">
        <v>3</v>
      </c>
      <c r="B4" s="5" t="s">
        <v>528</v>
      </c>
    </row>
    <row r="5" customHeight="1" spans="1:2">
      <c r="A5" s="3">
        <v>4</v>
      </c>
      <c r="B5" s="5" t="s">
        <v>528</v>
      </c>
    </row>
    <row r="6" customHeight="1" spans="1:2">
      <c r="A6" s="3">
        <v>5</v>
      </c>
      <c r="B6" s="5" t="s">
        <v>528</v>
      </c>
    </row>
    <row r="7" customHeight="1" spans="1:2">
      <c r="A7" s="3">
        <v>6</v>
      </c>
      <c r="B7" s="5" t="s">
        <v>528</v>
      </c>
    </row>
    <row r="8" customHeight="1" spans="1:2">
      <c r="A8" s="3">
        <v>7</v>
      </c>
      <c r="B8" s="5" t="s">
        <v>527</v>
      </c>
    </row>
    <row r="9" customHeight="1" spans="1:2">
      <c r="A9" s="3">
        <v>8</v>
      </c>
      <c r="B9" s="5" t="s">
        <v>528</v>
      </c>
    </row>
    <row r="10" customHeight="1" spans="1:2">
      <c r="A10" s="3">
        <v>9</v>
      </c>
      <c r="B10" s="5" t="s">
        <v>528</v>
      </c>
    </row>
    <row r="11" customHeight="1" spans="1:2">
      <c r="A11" s="3">
        <v>10</v>
      </c>
      <c r="B11" s="5" t="s">
        <v>527</v>
      </c>
    </row>
    <row r="12" customHeight="1" spans="1:2">
      <c r="A12" s="3">
        <v>11</v>
      </c>
      <c r="B12" s="5" t="s">
        <v>528</v>
      </c>
    </row>
    <row r="13" customHeight="1" spans="1:2">
      <c r="A13" s="3">
        <v>12</v>
      </c>
      <c r="B13" s="5" t="s">
        <v>529</v>
      </c>
    </row>
    <row r="14" customHeight="1" spans="1:2">
      <c r="A14" s="3">
        <v>13</v>
      </c>
      <c r="B14" s="5" t="s">
        <v>527</v>
      </c>
    </row>
    <row r="15" customHeight="1" spans="1:2">
      <c r="A15" s="3">
        <v>14</v>
      </c>
      <c r="B15" s="5" t="s">
        <v>527</v>
      </c>
    </row>
    <row r="16" customHeight="1" spans="1:2">
      <c r="A16" s="3">
        <v>15</v>
      </c>
      <c r="B16" s="5" t="s">
        <v>529</v>
      </c>
    </row>
    <row r="17" customHeight="1" spans="1:2">
      <c r="A17" s="3">
        <v>16</v>
      </c>
      <c r="B17" s="5" t="s">
        <v>529</v>
      </c>
    </row>
    <row r="18" customHeight="1" spans="1:2">
      <c r="A18" s="3">
        <v>17</v>
      </c>
      <c r="B18" s="5" t="s">
        <v>529</v>
      </c>
    </row>
    <row r="19" customHeight="1" spans="1:2">
      <c r="A19" s="3">
        <v>18</v>
      </c>
      <c r="B19" s="5" t="s">
        <v>528</v>
      </c>
    </row>
    <row r="20" customHeight="1" spans="1:2">
      <c r="A20" s="3">
        <v>19</v>
      </c>
      <c r="B20" s="5" t="s">
        <v>528</v>
      </c>
    </row>
    <row r="21" customHeight="1" spans="1:2">
      <c r="A21" s="3">
        <v>20</v>
      </c>
      <c r="B21" s="5" t="s">
        <v>527</v>
      </c>
    </row>
    <row r="22" customHeight="1" spans="1:2">
      <c r="A22" s="3">
        <v>21</v>
      </c>
      <c r="B22" s="5" t="s">
        <v>527</v>
      </c>
    </row>
    <row r="23" customHeight="1" spans="1:2">
      <c r="A23" s="3">
        <v>22</v>
      </c>
      <c r="B23" s="5" t="s">
        <v>529</v>
      </c>
    </row>
    <row r="24" customHeight="1" spans="1:2">
      <c r="A24" s="3">
        <v>23</v>
      </c>
      <c r="B24" s="5" t="s">
        <v>528</v>
      </c>
    </row>
    <row r="25" customHeight="1" spans="1:2">
      <c r="A25" s="3">
        <v>24</v>
      </c>
      <c r="B25" s="5" t="s">
        <v>528</v>
      </c>
    </row>
    <row r="26" customHeight="1" spans="1:2">
      <c r="A26" s="3">
        <v>25</v>
      </c>
      <c r="B26" s="5" t="s">
        <v>527</v>
      </c>
    </row>
    <row r="27" customHeight="1" spans="1:2">
      <c r="A27" s="3">
        <v>26</v>
      </c>
      <c r="B27" s="5" t="s">
        <v>529</v>
      </c>
    </row>
    <row r="28" customHeight="1" spans="1:2">
      <c r="A28" s="3">
        <v>27</v>
      </c>
      <c r="B28" s="5" t="s">
        <v>527</v>
      </c>
    </row>
    <row r="29" ht="14.4" spans="1:2">
      <c r="A29" s="3">
        <v>28</v>
      </c>
      <c r="B29" s="5" t="s">
        <v>529</v>
      </c>
    </row>
    <row r="30" ht="14.4" spans="1:2">
      <c r="A30" s="3">
        <v>29</v>
      </c>
      <c r="B30" s="5" t="s">
        <v>528</v>
      </c>
    </row>
    <row r="31" ht="14.4" spans="1:2">
      <c r="A31" s="3">
        <v>30</v>
      </c>
      <c r="B31" s="5" t="s">
        <v>527</v>
      </c>
    </row>
    <row r="32" ht="14.4" spans="1:2">
      <c r="A32" s="3">
        <v>31</v>
      </c>
      <c r="B32" s="5" t="s">
        <v>527</v>
      </c>
    </row>
    <row r="33" ht="14.4" spans="1:2">
      <c r="A33" s="3">
        <v>32</v>
      </c>
      <c r="B33" s="5" t="s">
        <v>529</v>
      </c>
    </row>
    <row r="34" ht="14.4" spans="1:2">
      <c r="A34" s="3">
        <v>33</v>
      </c>
      <c r="B34" s="5" t="s">
        <v>528</v>
      </c>
    </row>
    <row r="35" ht="14.4" spans="1:2">
      <c r="A35" s="3">
        <v>34</v>
      </c>
      <c r="B35" s="5" t="s">
        <v>529</v>
      </c>
    </row>
    <row r="36" ht="14.4" spans="1:2">
      <c r="A36" s="3">
        <v>35</v>
      </c>
      <c r="B36" s="5" t="s">
        <v>528</v>
      </c>
    </row>
    <row r="37" ht="14.4" spans="1:2">
      <c r="A37" s="3">
        <v>36</v>
      </c>
      <c r="B37" s="5" t="s">
        <v>528</v>
      </c>
    </row>
    <row r="38" ht="14.4" spans="1:2">
      <c r="A38" s="3">
        <v>37</v>
      </c>
      <c r="B38" s="5" t="s">
        <v>527</v>
      </c>
    </row>
    <row r="39" ht="14.4" spans="1:2">
      <c r="A39" s="3">
        <v>38</v>
      </c>
      <c r="B39" s="5" t="s">
        <v>527</v>
      </c>
    </row>
    <row r="40" ht="14.4" spans="1:2">
      <c r="A40" s="3">
        <v>39</v>
      </c>
      <c r="B40" s="5" t="s">
        <v>528</v>
      </c>
    </row>
    <row r="41" ht="14.4" spans="1:2">
      <c r="A41" s="3">
        <v>40</v>
      </c>
      <c r="B41" s="5" t="s">
        <v>528</v>
      </c>
    </row>
    <row r="42" ht="14.4" spans="1:2">
      <c r="A42" s="3">
        <v>41</v>
      </c>
      <c r="B42" s="5" t="s">
        <v>529</v>
      </c>
    </row>
    <row r="43" ht="14.4" spans="1:2">
      <c r="A43" s="3">
        <v>42</v>
      </c>
      <c r="B43" s="5" t="s">
        <v>529</v>
      </c>
    </row>
    <row r="44" ht="14.4" spans="1:2">
      <c r="A44" s="3">
        <v>43</v>
      </c>
      <c r="B44" s="5" t="s">
        <v>528</v>
      </c>
    </row>
    <row r="45" ht="14.4" spans="1:2">
      <c r="A45" s="3">
        <v>44</v>
      </c>
      <c r="B45" s="5" t="s">
        <v>527</v>
      </c>
    </row>
    <row r="46" ht="14.4" spans="1:2">
      <c r="A46" s="3">
        <v>45</v>
      </c>
      <c r="B46" s="5" t="s">
        <v>529</v>
      </c>
    </row>
    <row r="47" ht="14.4" spans="1:2">
      <c r="A47" s="3">
        <v>46</v>
      </c>
      <c r="B47" s="5" t="s">
        <v>527</v>
      </c>
    </row>
    <row r="48" ht="14.4" spans="1:2">
      <c r="A48" s="3">
        <v>47</v>
      </c>
      <c r="B48" s="5" t="s">
        <v>527</v>
      </c>
    </row>
    <row r="49" ht="14.4" spans="1:2">
      <c r="A49" s="3">
        <v>48</v>
      </c>
      <c r="B49" s="5" t="s">
        <v>528</v>
      </c>
    </row>
    <row r="50" ht="14.4" spans="1:2">
      <c r="A50" s="3">
        <v>49</v>
      </c>
      <c r="B50" s="5" t="s">
        <v>527</v>
      </c>
    </row>
    <row r="51" ht="14.4" spans="1:2">
      <c r="A51" s="3">
        <v>50</v>
      </c>
      <c r="B51" s="5" t="s">
        <v>528</v>
      </c>
    </row>
    <row r="52" ht="14.4" spans="1:2">
      <c r="A52" s="3">
        <v>51</v>
      </c>
      <c r="B52" s="5" t="s">
        <v>527</v>
      </c>
    </row>
    <row r="53" ht="14.4" spans="1:2">
      <c r="A53" s="3">
        <v>52</v>
      </c>
      <c r="B53" s="5" t="s">
        <v>527</v>
      </c>
    </row>
    <row r="54" ht="14.4" spans="1:2">
      <c r="A54" s="3">
        <v>53</v>
      </c>
      <c r="B54" s="5" t="s">
        <v>528</v>
      </c>
    </row>
    <row r="55" ht="14.4" spans="1:2">
      <c r="A55" s="3">
        <v>54</v>
      </c>
      <c r="B55" s="5" t="s">
        <v>527</v>
      </c>
    </row>
    <row r="56" ht="14.4" spans="1:2">
      <c r="A56" s="3">
        <v>55</v>
      </c>
      <c r="B56" s="5" t="s">
        <v>527</v>
      </c>
    </row>
    <row r="57" ht="14.4" spans="1:2">
      <c r="A57" s="3">
        <v>56</v>
      </c>
      <c r="B57" s="5" t="s">
        <v>529</v>
      </c>
    </row>
    <row r="58" ht="14.4" spans="1:2">
      <c r="A58" s="3">
        <v>57</v>
      </c>
      <c r="B58" s="5" t="s">
        <v>527</v>
      </c>
    </row>
    <row r="59" ht="14.4" spans="1:2">
      <c r="A59" s="3">
        <v>58</v>
      </c>
      <c r="B59" s="5" t="s">
        <v>528</v>
      </c>
    </row>
    <row r="60" ht="14.4" spans="1:2">
      <c r="A60" s="3">
        <v>59</v>
      </c>
      <c r="B60" s="5" t="s">
        <v>527</v>
      </c>
    </row>
    <row r="61" ht="14.4" spans="1:2">
      <c r="A61" s="3">
        <v>60</v>
      </c>
      <c r="B61" s="5" t="s">
        <v>528</v>
      </c>
    </row>
    <row r="62" ht="14.4" spans="1:2">
      <c r="A62" s="3">
        <v>61</v>
      </c>
      <c r="B62" s="5" t="s">
        <v>528</v>
      </c>
    </row>
    <row r="63" ht="14.4" spans="1:2">
      <c r="A63" s="3">
        <v>62</v>
      </c>
      <c r="B63" s="5" t="s">
        <v>527</v>
      </c>
    </row>
    <row r="64" ht="14.4" spans="1:2">
      <c r="A64" s="3">
        <v>63</v>
      </c>
      <c r="B64" s="5" t="s">
        <v>529</v>
      </c>
    </row>
    <row r="65" ht="14.4" spans="1:2">
      <c r="A65" s="3">
        <v>64</v>
      </c>
      <c r="B65" s="5" t="s">
        <v>528</v>
      </c>
    </row>
    <row r="66" ht="14.4" spans="1:2">
      <c r="A66" s="3">
        <v>65</v>
      </c>
      <c r="B66" s="5" t="s">
        <v>527</v>
      </c>
    </row>
    <row r="67" ht="14.4" spans="1:2">
      <c r="A67" s="3">
        <v>66</v>
      </c>
      <c r="B67" s="5" t="s">
        <v>528</v>
      </c>
    </row>
    <row r="68" ht="14.4" spans="1:2">
      <c r="A68" s="3">
        <v>67</v>
      </c>
      <c r="B68" s="5" t="s">
        <v>527</v>
      </c>
    </row>
    <row r="69" ht="14.4" spans="1:2">
      <c r="A69" s="3">
        <v>68</v>
      </c>
      <c r="B69" s="5" t="s">
        <v>527</v>
      </c>
    </row>
    <row r="70" ht="14.4" spans="1:2">
      <c r="A70" s="3">
        <v>69</v>
      </c>
      <c r="B70" s="5" t="s">
        <v>528</v>
      </c>
    </row>
    <row r="71" ht="14.4" spans="1:2">
      <c r="A71" s="3">
        <v>70</v>
      </c>
      <c r="B71" s="5" t="s">
        <v>529</v>
      </c>
    </row>
    <row r="72" ht="14.4" spans="1:2">
      <c r="A72" s="3">
        <v>71</v>
      </c>
      <c r="B72" s="5" t="s">
        <v>529</v>
      </c>
    </row>
    <row r="73" ht="14.4" spans="1:2">
      <c r="A73" s="3">
        <v>72</v>
      </c>
      <c r="B73" s="5" t="s">
        <v>528</v>
      </c>
    </row>
    <row r="74" ht="14.4" spans="1:2">
      <c r="A74" s="3">
        <v>73</v>
      </c>
      <c r="B74" s="5" t="s">
        <v>527</v>
      </c>
    </row>
    <row r="75" ht="14.4" spans="1:2">
      <c r="A75" s="3">
        <v>74</v>
      </c>
      <c r="B75" s="5" t="s">
        <v>529</v>
      </c>
    </row>
    <row r="76" ht="14.4" spans="1:2">
      <c r="A76" s="3">
        <v>75</v>
      </c>
      <c r="B76" s="5" t="s">
        <v>529</v>
      </c>
    </row>
    <row r="77" ht="14.4" spans="1:2">
      <c r="A77" s="3">
        <v>76</v>
      </c>
      <c r="B77" s="5" t="s">
        <v>528</v>
      </c>
    </row>
    <row r="78" ht="14.4" spans="1:2">
      <c r="A78" s="3">
        <v>77</v>
      </c>
      <c r="B78" s="5" t="s">
        <v>527</v>
      </c>
    </row>
    <row r="79" ht="14.4" spans="1:2">
      <c r="A79" s="3">
        <v>78</v>
      </c>
      <c r="B79" s="5" t="s">
        <v>527</v>
      </c>
    </row>
    <row r="80" ht="14.4" spans="1:2">
      <c r="A80" s="3">
        <v>79</v>
      </c>
      <c r="B80" s="5" t="s">
        <v>528</v>
      </c>
    </row>
    <row r="81" ht="14.4" spans="1:2">
      <c r="A81" s="3">
        <v>80</v>
      </c>
      <c r="B81" s="5" t="s">
        <v>529</v>
      </c>
    </row>
    <row r="82" ht="14.4" spans="1:2">
      <c r="A82" s="3">
        <v>81</v>
      </c>
      <c r="B82" s="5" t="s">
        <v>528</v>
      </c>
    </row>
    <row r="83" ht="14.4" spans="1:2">
      <c r="A83" s="3">
        <v>82</v>
      </c>
      <c r="B83" s="5" t="s">
        <v>528</v>
      </c>
    </row>
    <row r="84" ht="14.4" spans="1:2">
      <c r="A84" s="3">
        <v>83</v>
      </c>
      <c r="B84" s="5" t="s">
        <v>528</v>
      </c>
    </row>
    <row r="85" ht="14.4" spans="1:2">
      <c r="A85" s="3">
        <v>84</v>
      </c>
      <c r="B85" s="5" t="s">
        <v>528</v>
      </c>
    </row>
    <row r="86" ht="14.4" spans="1:2">
      <c r="A86" s="3">
        <v>85</v>
      </c>
      <c r="B86" s="5" t="s">
        <v>528</v>
      </c>
    </row>
    <row r="87" ht="14.4" spans="1:2">
      <c r="A87" s="3">
        <v>86</v>
      </c>
      <c r="B87" s="5" t="s">
        <v>529</v>
      </c>
    </row>
    <row r="88" ht="14.4" spans="1:2">
      <c r="A88" s="3">
        <v>87</v>
      </c>
      <c r="B88" s="5" t="s">
        <v>527</v>
      </c>
    </row>
    <row r="89" ht="14.4" spans="1:2">
      <c r="A89" s="3">
        <v>88</v>
      </c>
      <c r="B89" s="5" t="s">
        <v>527</v>
      </c>
    </row>
    <row r="90" ht="14.4" spans="1:2">
      <c r="A90" s="3">
        <v>89</v>
      </c>
      <c r="B90" s="5" t="s">
        <v>529</v>
      </c>
    </row>
    <row r="91" ht="14.4" spans="1:2">
      <c r="A91" s="3">
        <v>90</v>
      </c>
      <c r="B91" s="5" t="s">
        <v>529</v>
      </c>
    </row>
    <row r="92" ht="14.4" spans="1:2">
      <c r="A92" s="3">
        <v>91</v>
      </c>
      <c r="B92" s="5" t="s">
        <v>529</v>
      </c>
    </row>
    <row r="93" ht="14.4" spans="1:2">
      <c r="A93" s="3">
        <v>92</v>
      </c>
      <c r="B93" s="5" t="s">
        <v>527</v>
      </c>
    </row>
    <row r="94" ht="14.4" spans="1:2">
      <c r="A94" s="3">
        <v>93</v>
      </c>
      <c r="B94" s="5" t="s">
        <v>529</v>
      </c>
    </row>
    <row r="95" ht="14.4" spans="1:2">
      <c r="A95" s="3">
        <v>94</v>
      </c>
      <c r="B95" s="5" t="s">
        <v>529</v>
      </c>
    </row>
    <row r="96" ht="14.4" spans="1:2">
      <c r="A96" s="3">
        <v>95</v>
      </c>
      <c r="B96" s="5" t="s">
        <v>529</v>
      </c>
    </row>
    <row r="97" ht="14.4" spans="1:2">
      <c r="A97" s="3">
        <v>96</v>
      </c>
      <c r="B97" s="5" t="s">
        <v>528</v>
      </c>
    </row>
    <row r="98" ht="14.4" spans="1:2">
      <c r="A98" s="3">
        <v>97</v>
      </c>
      <c r="B98" s="5" t="s">
        <v>529</v>
      </c>
    </row>
    <row r="99" ht="14.4" spans="1:2">
      <c r="A99" s="3">
        <v>98</v>
      </c>
      <c r="B99" s="5" t="s">
        <v>527</v>
      </c>
    </row>
    <row r="100" ht="14.4" spans="1:2">
      <c r="A100" s="3">
        <v>99</v>
      </c>
      <c r="B100" s="5" t="s">
        <v>529</v>
      </c>
    </row>
    <row r="101" ht="14.4" spans="1:2">
      <c r="A101" s="3">
        <v>100</v>
      </c>
      <c r="B101" s="5" t="s">
        <v>529</v>
      </c>
    </row>
    <row r="102" ht="14.4" spans="1:2">
      <c r="A102" s="3">
        <v>101</v>
      </c>
      <c r="B102" s="5" t="s">
        <v>527</v>
      </c>
    </row>
    <row r="103" ht="14.4" spans="1:2">
      <c r="A103" s="3">
        <v>102</v>
      </c>
      <c r="B103" s="5" t="s">
        <v>529</v>
      </c>
    </row>
    <row r="104" ht="14.4" spans="1:2">
      <c r="A104" s="3">
        <v>103</v>
      </c>
      <c r="B104" s="5" t="s">
        <v>527</v>
      </c>
    </row>
    <row r="105" ht="14.4" spans="1:2">
      <c r="A105" s="3">
        <v>104</v>
      </c>
      <c r="B105" s="5" t="s">
        <v>528</v>
      </c>
    </row>
    <row r="106" ht="14.4" spans="1:2">
      <c r="A106" s="3">
        <v>105</v>
      </c>
      <c r="B106" s="5" t="s">
        <v>529</v>
      </c>
    </row>
    <row r="107" ht="14.4" spans="1:2">
      <c r="A107" s="3">
        <v>106</v>
      </c>
      <c r="B107" s="5" t="s">
        <v>528</v>
      </c>
    </row>
    <row r="108" ht="14.4" spans="1:2">
      <c r="A108" s="3">
        <v>107</v>
      </c>
      <c r="B108" s="5" t="s">
        <v>528</v>
      </c>
    </row>
    <row r="109" ht="14.4" spans="1:2">
      <c r="A109" s="3">
        <v>108</v>
      </c>
      <c r="B109" s="5" t="s">
        <v>528</v>
      </c>
    </row>
    <row r="110" ht="14.4" spans="1:2">
      <c r="A110" s="3">
        <v>109</v>
      </c>
      <c r="B110" s="5" t="s">
        <v>529</v>
      </c>
    </row>
    <row r="111" ht="14.4" spans="1:2">
      <c r="A111" s="3">
        <v>110</v>
      </c>
      <c r="B111" s="5" t="s">
        <v>529</v>
      </c>
    </row>
    <row r="112" ht="14.4" spans="1:2">
      <c r="A112" s="3">
        <v>111</v>
      </c>
      <c r="B112" s="5" t="s">
        <v>529</v>
      </c>
    </row>
    <row r="113" ht="14.4" spans="1:2">
      <c r="A113" s="3">
        <v>112</v>
      </c>
      <c r="B113" s="5" t="s">
        <v>528</v>
      </c>
    </row>
    <row r="114" ht="14.4" spans="1:2">
      <c r="A114" s="3">
        <v>113</v>
      </c>
      <c r="B114" s="5" t="s">
        <v>527</v>
      </c>
    </row>
    <row r="115" ht="14.4" spans="1:2">
      <c r="A115" s="3">
        <v>114</v>
      </c>
      <c r="B115" s="5" t="s">
        <v>529</v>
      </c>
    </row>
    <row r="116" ht="14.4" spans="1:2">
      <c r="A116" s="3">
        <v>115</v>
      </c>
      <c r="B116" s="5" t="s">
        <v>529</v>
      </c>
    </row>
    <row r="117" ht="14.4" spans="1:2">
      <c r="A117" s="3">
        <v>116</v>
      </c>
      <c r="B117" s="5" t="s">
        <v>528</v>
      </c>
    </row>
    <row r="118" ht="14.4" spans="1:2">
      <c r="A118" s="3">
        <v>117</v>
      </c>
      <c r="B118" s="5" t="s">
        <v>528</v>
      </c>
    </row>
    <row r="119" ht="14.4" spans="1:2">
      <c r="A119" s="3">
        <v>118</v>
      </c>
      <c r="B119" s="5" t="s">
        <v>527</v>
      </c>
    </row>
    <row r="120" ht="14.4" spans="1:2">
      <c r="A120" s="3">
        <v>119</v>
      </c>
      <c r="B120" s="5" t="s">
        <v>528</v>
      </c>
    </row>
    <row r="121" ht="14.4" spans="1:2">
      <c r="A121" s="3">
        <v>120</v>
      </c>
      <c r="B121" s="5" t="s">
        <v>527</v>
      </c>
    </row>
    <row r="122" ht="14.4" spans="1:2">
      <c r="A122" s="3">
        <v>121</v>
      </c>
      <c r="B122" s="5" t="s">
        <v>529</v>
      </c>
    </row>
    <row r="123" ht="14.4" spans="1:2">
      <c r="A123" s="3">
        <v>122</v>
      </c>
      <c r="B123" s="5" t="s">
        <v>529</v>
      </c>
    </row>
    <row r="124" ht="14.4" spans="1:2">
      <c r="A124" s="3">
        <v>123</v>
      </c>
      <c r="B124" s="5" t="s">
        <v>529</v>
      </c>
    </row>
    <row r="125" ht="14.4" spans="1:2">
      <c r="A125" s="3">
        <v>124</v>
      </c>
      <c r="B125" s="5" t="s">
        <v>527</v>
      </c>
    </row>
    <row r="126" ht="14.4" spans="1:2">
      <c r="A126" s="3">
        <v>125</v>
      </c>
      <c r="B126" s="5" t="s">
        <v>527</v>
      </c>
    </row>
    <row r="127" ht="14.4" spans="1:2">
      <c r="A127" s="3">
        <v>126</v>
      </c>
      <c r="B127" s="5" t="s">
        <v>529</v>
      </c>
    </row>
    <row r="128" ht="14.4" spans="1:2">
      <c r="A128" s="3">
        <v>127</v>
      </c>
      <c r="B128" s="5" t="s">
        <v>527</v>
      </c>
    </row>
    <row r="129" ht="14.4" spans="1:2">
      <c r="A129" s="3">
        <v>128</v>
      </c>
      <c r="B129" s="5" t="s">
        <v>528</v>
      </c>
    </row>
    <row r="130" ht="14.4" spans="1:2">
      <c r="A130" s="3">
        <v>129</v>
      </c>
      <c r="B130" s="5" t="s">
        <v>527</v>
      </c>
    </row>
    <row r="131" ht="14.4" spans="1:2">
      <c r="A131" s="3">
        <v>130</v>
      </c>
      <c r="B131" s="5" t="s">
        <v>529</v>
      </c>
    </row>
    <row r="132" ht="14.4" spans="1:2">
      <c r="A132" s="3">
        <v>131</v>
      </c>
      <c r="B132" s="5" t="s">
        <v>528</v>
      </c>
    </row>
    <row r="133" ht="14.4" spans="1:2">
      <c r="A133" s="3">
        <v>132</v>
      </c>
      <c r="B133" s="5" t="s">
        <v>529</v>
      </c>
    </row>
    <row r="134" ht="14.4" spans="1:2">
      <c r="A134" s="3">
        <v>133</v>
      </c>
      <c r="B134" s="5" t="s">
        <v>529</v>
      </c>
    </row>
    <row r="135" ht="14.4" spans="1:2">
      <c r="A135" s="3">
        <v>134</v>
      </c>
      <c r="B135" s="5" t="s">
        <v>529</v>
      </c>
    </row>
    <row r="136" ht="14.4" spans="1:2">
      <c r="A136" s="3">
        <v>135</v>
      </c>
      <c r="B136" s="5" t="s">
        <v>527</v>
      </c>
    </row>
    <row r="137" ht="14.4" spans="1:2">
      <c r="A137" s="3">
        <v>136</v>
      </c>
      <c r="B137" s="5" t="s">
        <v>529</v>
      </c>
    </row>
    <row r="138" ht="14.4" spans="1:2">
      <c r="A138" s="3">
        <v>137</v>
      </c>
      <c r="B138" s="5" t="s">
        <v>527</v>
      </c>
    </row>
    <row r="139" ht="14.4" spans="1:2">
      <c r="A139" s="3">
        <v>138</v>
      </c>
      <c r="B139" s="5" t="s">
        <v>529</v>
      </c>
    </row>
    <row r="140" ht="14.4" spans="1:2">
      <c r="A140" s="3">
        <v>139</v>
      </c>
      <c r="B140" s="5" t="s">
        <v>529</v>
      </c>
    </row>
    <row r="141" ht="14.4" spans="1:2">
      <c r="A141" s="3">
        <v>140</v>
      </c>
      <c r="B141" s="5" t="s">
        <v>529</v>
      </c>
    </row>
    <row r="142" ht="14.4" spans="1:2">
      <c r="A142" s="3">
        <v>141</v>
      </c>
      <c r="B142" s="5" t="s">
        <v>527</v>
      </c>
    </row>
    <row r="143" ht="14.4" spans="1:2">
      <c r="A143" s="3">
        <v>142</v>
      </c>
      <c r="B143" s="5" t="s">
        <v>527</v>
      </c>
    </row>
    <row r="144" ht="14.4" spans="1:2">
      <c r="A144" s="3">
        <v>143</v>
      </c>
      <c r="B144" s="5" t="s">
        <v>528</v>
      </c>
    </row>
    <row r="145" ht="14.4" spans="1:2">
      <c r="A145" s="3">
        <v>144</v>
      </c>
      <c r="B145" s="5" t="s">
        <v>529</v>
      </c>
    </row>
    <row r="146" ht="14.4" spans="1:2">
      <c r="A146" s="3">
        <v>145</v>
      </c>
      <c r="B146" s="5" t="s">
        <v>527</v>
      </c>
    </row>
    <row r="147" ht="14.4" spans="1:2">
      <c r="A147" s="3">
        <v>146</v>
      </c>
      <c r="B147" s="5" t="s">
        <v>527</v>
      </c>
    </row>
    <row r="148" ht="14.4" spans="1:2">
      <c r="A148" s="3">
        <v>147</v>
      </c>
      <c r="B148" s="5" t="s">
        <v>529</v>
      </c>
    </row>
    <row r="149" ht="14.4" spans="1:2">
      <c r="A149" s="3">
        <v>148</v>
      </c>
      <c r="B149" s="5" t="s">
        <v>529</v>
      </c>
    </row>
    <row r="150" ht="14.4" spans="1:2">
      <c r="A150" s="3">
        <v>149</v>
      </c>
      <c r="B150" s="5" t="s">
        <v>528</v>
      </c>
    </row>
    <row r="151" ht="14.4" spans="1:2">
      <c r="A151" s="3">
        <v>150</v>
      </c>
      <c r="B151" s="5" t="s">
        <v>529</v>
      </c>
    </row>
    <row r="152" ht="14.4" spans="1:2">
      <c r="A152" s="3">
        <v>151</v>
      </c>
      <c r="B152" s="5" t="s">
        <v>529</v>
      </c>
    </row>
    <row r="153" ht="14.4" spans="1:2">
      <c r="A153" s="3">
        <v>152</v>
      </c>
      <c r="B153" s="5" t="s">
        <v>528</v>
      </c>
    </row>
    <row r="154" ht="14.4" spans="1:2">
      <c r="A154" s="3">
        <v>153</v>
      </c>
      <c r="B154" s="5" t="s">
        <v>528</v>
      </c>
    </row>
    <row r="155" ht="14.4" spans="1:2">
      <c r="A155" s="3">
        <v>154</v>
      </c>
      <c r="B155" s="5" t="s">
        <v>527</v>
      </c>
    </row>
    <row r="156" ht="14.4" spans="1:2">
      <c r="A156" s="3">
        <v>155</v>
      </c>
      <c r="B156" s="5" t="s">
        <v>529</v>
      </c>
    </row>
    <row r="157" ht="14.4" spans="1:2">
      <c r="A157" s="3">
        <v>156</v>
      </c>
      <c r="B157" s="5" t="s">
        <v>529</v>
      </c>
    </row>
    <row r="158" ht="14.4" spans="1:2">
      <c r="A158" s="3">
        <v>157</v>
      </c>
      <c r="B158" s="5" t="s">
        <v>529</v>
      </c>
    </row>
    <row r="159" ht="14.4" spans="1:2">
      <c r="A159" s="3">
        <v>158</v>
      </c>
      <c r="B159" s="5" t="s">
        <v>528</v>
      </c>
    </row>
    <row r="160" ht="14.4" spans="1:2">
      <c r="A160" s="3">
        <v>159</v>
      </c>
      <c r="B160" s="5" t="s">
        <v>527</v>
      </c>
    </row>
    <row r="161" ht="14.4" spans="1:2">
      <c r="A161" s="3">
        <v>160</v>
      </c>
      <c r="B161" s="5" t="s">
        <v>527</v>
      </c>
    </row>
    <row r="162" ht="14.4" spans="1:2">
      <c r="A162" s="3">
        <v>161</v>
      </c>
      <c r="B162" s="5" t="s">
        <v>529</v>
      </c>
    </row>
    <row r="163" ht="14.4" spans="1:2">
      <c r="A163" s="3">
        <v>162</v>
      </c>
      <c r="B163" s="5" t="s">
        <v>527</v>
      </c>
    </row>
    <row r="164" ht="14.4" spans="1:2">
      <c r="A164" s="3">
        <v>163</v>
      </c>
      <c r="B164" s="5" t="s">
        <v>529</v>
      </c>
    </row>
    <row r="165" ht="14.4" spans="1:2">
      <c r="A165" s="3">
        <v>164</v>
      </c>
      <c r="B165" s="5" t="s">
        <v>528</v>
      </c>
    </row>
    <row r="166" ht="14.4" spans="1:2">
      <c r="A166" s="3">
        <v>165</v>
      </c>
      <c r="B166" s="5" t="s">
        <v>527</v>
      </c>
    </row>
    <row r="167" ht="14.4" spans="1:2">
      <c r="A167" s="3">
        <v>166</v>
      </c>
      <c r="B167" s="5" t="s">
        <v>528</v>
      </c>
    </row>
    <row r="168" ht="14.4" spans="1:2">
      <c r="A168" s="3">
        <v>167</v>
      </c>
      <c r="B168" s="5" t="s">
        <v>527</v>
      </c>
    </row>
    <row r="169" ht="14.4" spans="1:2">
      <c r="A169" s="3">
        <v>168</v>
      </c>
      <c r="B169" s="5" t="s">
        <v>527</v>
      </c>
    </row>
    <row r="170" ht="14.4" spans="1:2">
      <c r="A170" s="3">
        <v>169</v>
      </c>
      <c r="B170" s="5" t="s">
        <v>529</v>
      </c>
    </row>
    <row r="171" ht="14.4" spans="1:2">
      <c r="A171" s="3">
        <v>170</v>
      </c>
      <c r="B171" s="5" t="s">
        <v>528</v>
      </c>
    </row>
    <row r="172" ht="14.4" spans="1:2">
      <c r="A172" s="3">
        <v>171</v>
      </c>
      <c r="B172" s="5" t="s">
        <v>529</v>
      </c>
    </row>
    <row r="173" ht="14.4" spans="1:2">
      <c r="A173" s="3">
        <v>172</v>
      </c>
      <c r="B173" s="5" t="s">
        <v>528</v>
      </c>
    </row>
    <row r="174" ht="14.4" spans="1:2">
      <c r="A174" s="3">
        <v>173</v>
      </c>
      <c r="B174" s="5" t="s">
        <v>529</v>
      </c>
    </row>
    <row r="175" ht="14.4" spans="1:2">
      <c r="A175" s="3">
        <v>174</v>
      </c>
      <c r="B175" s="5" t="s">
        <v>528</v>
      </c>
    </row>
    <row r="176" ht="14.4" spans="1:2">
      <c r="A176" s="3">
        <v>175</v>
      </c>
      <c r="B176" s="5" t="s">
        <v>527</v>
      </c>
    </row>
    <row r="177" ht="14.4" spans="1:2">
      <c r="A177" s="3">
        <v>176</v>
      </c>
      <c r="B177" s="5" t="s">
        <v>528</v>
      </c>
    </row>
    <row r="178" ht="14.4" spans="1:2">
      <c r="A178" s="3">
        <v>177</v>
      </c>
      <c r="B178" s="5" t="s">
        <v>528</v>
      </c>
    </row>
    <row r="179" ht="14.4" spans="1:2">
      <c r="A179" s="3">
        <v>178</v>
      </c>
      <c r="B179" s="5" t="s">
        <v>527</v>
      </c>
    </row>
    <row r="180" ht="14.4" spans="1:2">
      <c r="A180" s="3">
        <v>179</v>
      </c>
      <c r="B180" s="5" t="s">
        <v>527</v>
      </c>
    </row>
    <row r="181" ht="14.4" spans="1:2">
      <c r="A181" s="3">
        <v>180</v>
      </c>
      <c r="B181" s="5" t="s">
        <v>527</v>
      </c>
    </row>
    <row r="182" ht="14.4" spans="1:2">
      <c r="A182" s="3">
        <v>181</v>
      </c>
      <c r="B182" s="5" t="s">
        <v>529</v>
      </c>
    </row>
    <row r="183" ht="14.4" spans="1:2">
      <c r="A183" s="3">
        <v>182</v>
      </c>
      <c r="B183" s="5" t="s">
        <v>529</v>
      </c>
    </row>
    <row r="184" ht="14.4" spans="1:2">
      <c r="A184" s="3">
        <v>183</v>
      </c>
      <c r="B184" s="5" t="s">
        <v>529</v>
      </c>
    </row>
    <row r="185" ht="14.4" spans="1:2">
      <c r="A185" s="3">
        <v>184</v>
      </c>
      <c r="B185" s="5" t="s">
        <v>529</v>
      </c>
    </row>
    <row r="186" ht="14.4" spans="1:2">
      <c r="A186" s="3">
        <v>185</v>
      </c>
      <c r="B186" s="5" t="s">
        <v>529</v>
      </c>
    </row>
    <row r="187" ht="14.4" spans="1:2">
      <c r="A187" s="3">
        <v>186</v>
      </c>
      <c r="B187" s="5" t="s">
        <v>527</v>
      </c>
    </row>
    <row r="188" ht="14.4" spans="1:2">
      <c r="A188" s="3">
        <v>187</v>
      </c>
      <c r="B188" s="5" t="s">
        <v>528</v>
      </c>
    </row>
    <row r="189" ht="14.4" spans="1:2">
      <c r="A189" s="3">
        <v>188</v>
      </c>
      <c r="B189" s="5" t="s">
        <v>528</v>
      </c>
    </row>
    <row r="190" ht="14.4" spans="1:2">
      <c r="A190" s="3">
        <v>189</v>
      </c>
      <c r="B190" s="5" t="s">
        <v>528</v>
      </c>
    </row>
    <row r="191" ht="14.4" spans="1:2">
      <c r="A191" s="3">
        <v>190</v>
      </c>
      <c r="B191" s="5" t="s">
        <v>529</v>
      </c>
    </row>
    <row r="192" ht="14.4" spans="1:2">
      <c r="A192" s="3">
        <v>191</v>
      </c>
      <c r="B192" s="5" t="s">
        <v>528</v>
      </c>
    </row>
    <row r="193" ht="14.4" spans="1:2">
      <c r="A193" s="3">
        <v>192</v>
      </c>
      <c r="B193" s="5" t="s">
        <v>529</v>
      </c>
    </row>
    <row r="194" ht="14.4" spans="1:2">
      <c r="A194" s="3">
        <v>193</v>
      </c>
      <c r="B194" s="5" t="s">
        <v>528</v>
      </c>
    </row>
    <row r="195" ht="14.4" spans="1:2">
      <c r="A195" s="3">
        <v>194</v>
      </c>
      <c r="B195" s="5" t="s">
        <v>528</v>
      </c>
    </row>
    <row r="196" ht="14.4" spans="1:2">
      <c r="A196" s="3">
        <v>195</v>
      </c>
      <c r="B196" s="5" t="s">
        <v>529</v>
      </c>
    </row>
    <row r="197" ht="14.4" spans="1:2">
      <c r="A197" s="3">
        <v>196</v>
      </c>
      <c r="B197" s="5" t="s">
        <v>527</v>
      </c>
    </row>
    <row r="198" ht="14.4" spans="1:2">
      <c r="A198" s="3">
        <v>197</v>
      </c>
      <c r="B198" s="5" t="s">
        <v>529</v>
      </c>
    </row>
    <row r="199" ht="14.4" spans="1:2">
      <c r="A199" s="3">
        <v>198</v>
      </c>
      <c r="B199" s="5" t="s">
        <v>529</v>
      </c>
    </row>
    <row r="200" ht="14.4" spans="1:2">
      <c r="A200" s="3">
        <v>199</v>
      </c>
      <c r="B200" s="5" t="s">
        <v>529</v>
      </c>
    </row>
    <row r="201" ht="14.4" spans="1:2">
      <c r="A201" s="3">
        <v>200</v>
      </c>
      <c r="B201" s="5" t="s">
        <v>529</v>
      </c>
    </row>
    <row r="202" ht="14.4" spans="1:2">
      <c r="A202" s="3">
        <v>201</v>
      </c>
      <c r="B202" s="5" t="s">
        <v>527</v>
      </c>
    </row>
    <row r="203" ht="14.4" spans="1:2">
      <c r="A203" s="3">
        <v>202</v>
      </c>
      <c r="B203" s="5" t="s">
        <v>527</v>
      </c>
    </row>
    <row r="204" ht="14.4" spans="1:2">
      <c r="A204" s="3">
        <v>203</v>
      </c>
      <c r="B204" s="5" t="s">
        <v>529</v>
      </c>
    </row>
    <row r="205" ht="14.4" spans="1:2">
      <c r="A205" s="3">
        <v>204</v>
      </c>
      <c r="B205" s="5" t="s">
        <v>527</v>
      </c>
    </row>
    <row r="206" ht="14.4" spans="1:2">
      <c r="A206" s="3">
        <v>205</v>
      </c>
      <c r="B206" s="5" t="s">
        <v>529</v>
      </c>
    </row>
    <row r="207" ht="14.4" spans="1:2">
      <c r="A207" s="3">
        <v>206</v>
      </c>
      <c r="B207" s="5" t="s">
        <v>529</v>
      </c>
    </row>
    <row r="208" ht="14.4" spans="1:2">
      <c r="A208" s="3">
        <v>207</v>
      </c>
      <c r="B208" s="5" t="s">
        <v>528</v>
      </c>
    </row>
    <row r="209" ht="14.4" spans="1:2">
      <c r="A209" s="3">
        <v>208</v>
      </c>
      <c r="B209" s="5" t="s">
        <v>528</v>
      </c>
    </row>
    <row r="210" ht="14.4" spans="1:2">
      <c r="A210" s="3">
        <v>209</v>
      </c>
      <c r="B210" s="5" t="s">
        <v>527</v>
      </c>
    </row>
    <row r="211" ht="14.4" spans="1:2">
      <c r="A211" s="3">
        <v>210</v>
      </c>
      <c r="B211" s="5" t="s">
        <v>527</v>
      </c>
    </row>
    <row r="212" ht="14.4" spans="1:2">
      <c r="A212" s="3">
        <v>211</v>
      </c>
      <c r="B212" s="5" t="s">
        <v>527</v>
      </c>
    </row>
    <row r="213" ht="14.4" spans="1:2">
      <c r="A213" s="3">
        <v>212</v>
      </c>
      <c r="B213" s="5" t="s">
        <v>527</v>
      </c>
    </row>
    <row r="214" ht="14.4" spans="1:2">
      <c r="A214" s="3">
        <v>213</v>
      </c>
      <c r="B214" s="5" t="s">
        <v>527</v>
      </c>
    </row>
    <row r="215" ht="14.4" spans="1:2">
      <c r="A215" s="3">
        <v>214</v>
      </c>
      <c r="B215" s="5" t="s">
        <v>529</v>
      </c>
    </row>
    <row r="216" ht="14.4" spans="1:2">
      <c r="A216" s="3">
        <v>215</v>
      </c>
      <c r="B216" s="5" t="s">
        <v>528</v>
      </c>
    </row>
    <row r="217" ht="14.4" spans="1:2">
      <c r="A217" s="3">
        <v>216</v>
      </c>
      <c r="B217" s="5" t="s">
        <v>528</v>
      </c>
    </row>
    <row r="218" ht="14.4" spans="1:2">
      <c r="A218" s="3">
        <v>217</v>
      </c>
      <c r="B218" s="5" t="s">
        <v>527</v>
      </c>
    </row>
    <row r="219" ht="14.4" spans="1:2">
      <c r="A219" s="3">
        <v>218</v>
      </c>
      <c r="B219" s="5" t="s">
        <v>529</v>
      </c>
    </row>
    <row r="220" ht="14.4" spans="1:2">
      <c r="A220" s="3">
        <v>219</v>
      </c>
      <c r="B220" s="5" t="s">
        <v>527</v>
      </c>
    </row>
    <row r="221" ht="14.4" spans="1:2">
      <c r="A221" s="3">
        <v>220</v>
      </c>
      <c r="B221" s="5" t="s">
        <v>527</v>
      </c>
    </row>
    <row r="222" ht="14.4" spans="1:2">
      <c r="A222" s="3">
        <v>221</v>
      </c>
      <c r="B222" s="5" t="s">
        <v>529</v>
      </c>
    </row>
    <row r="223" ht="14.4" spans="1:2">
      <c r="A223" s="3">
        <v>222</v>
      </c>
      <c r="B223" s="5" t="s">
        <v>527</v>
      </c>
    </row>
    <row r="224" ht="14.4" spans="1:2">
      <c r="A224" s="3">
        <v>223</v>
      </c>
      <c r="B224" s="5" t="s">
        <v>529</v>
      </c>
    </row>
    <row r="225" ht="14.4" spans="1:2">
      <c r="A225" s="3">
        <v>224</v>
      </c>
      <c r="B225" s="5" t="s">
        <v>527</v>
      </c>
    </row>
    <row r="226" ht="14.4" spans="1:2">
      <c r="A226" s="3">
        <v>225</v>
      </c>
      <c r="B226" s="5" t="s">
        <v>527</v>
      </c>
    </row>
    <row r="227" ht="14.4" spans="1:2">
      <c r="A227" s="3">
        <v>226</v>
      </c>
      <c r="B227" s="5" t="s">
        <v>527</v>
      </c>
    </row>
    <row r="228" ht="14.4" spans="1:2">
      <c r="A228" s="3">
        <v>227</v>
      </c>
      <c r="B228" s="5" t="s">
        <v>528</v>
      </c>
    </row>
    <row r="229" ht="14.4" spans="1:2">
      <c r="A229" s="3">
        <v>228</v>
      </c>
      <c r="B229" s="5" t="s">
        <v>529</v>
      </c>
    </row>
    <row r="230" ht="14.4" spans="1:2">
      <c r="A230" s="3">
        <v>229</v>
      </c>
      <c r="B230" s="5" t="s">
        <v>527</v>
      </c>
    </row>
    <row r="231" ht="14.4" spans="1:2">
      <c r="A231" s="3">
        <v>230</v>
      </c>
      <c r="B231" s="5" t="s">
        <v>527</v>
      </c>
    </row>
    <row r="232" ht="14.4" spans="1:2">
      <c r="A232" s="3">
        <v>231</v>
      </c>
      <c r="B232" s="5" t="s">
        <v>527</v>
      </c>
    </row>
    <row r="233" ht="14.4" spans="1:2">
      <c r="A233" s="3">
        <v>232</v>
      </c>
      <c r="B233" s="5" t="s">
        <v>527</v>
      </c>
    </row>
    <row r="234" ht="14.4" spans="1:2">
      <c r="A234" s="3">
        <v>233</v>
      </c>
      <c r="B234" s="5" t="s">
        <v>527</v>
      </c>
    </row>
    <row r="235" ht="14.4" spans="1:2">
      <c r="A235" s="3">
        <v>234</v>
      </c>
      <c r="B235" s="5" t="s">
        <v>528</v>
      </c>
    </row>
    <row r="236" ht="14.4" spans="1:2">
      <c r="A236" s="3">
        <v>235</v>
      </c>
      <c r="B236" s="5" t="s">
        <v>529</v>
      </c>
    </row>
    <row r="237" ht="14.4" spans="1:2">
      <c r="A237" s="3">
        <v>236</v>
      </c>
      <c r="B237" s="5" t="s">
        <v>529</v>
      </c>
    </row>
    <row r="238" ht="14.4" spans="1:2">
      <c r="A238" s="3">
        <v>237</v>
      </c>
      <c r="B238" s="5" t="s">
        <v>529</v>
      </c>
    </row>
    <row r="239" ht="14.4" spans="1:2">
      <c r="A239" s="3">
        <v>238</v>
      </c>
      <c r="B239" s="5" t="s">
        <v>527</v>
      </c>
    </row>
    <row r="240" ht="14.4" spans="1:2">
      <c r="A240" s="3">
        <v>239</v>
      </c>
      <c r="B240" s="5" t="s">
        <v>529</v>
      </c>
    </row>
    <row r="241" ht="14.4" spans="1:2">
      <c r="A241" s="3">
        <v>240</v>
      </c>
      <c r="B241" s="5" t="s">
        <v>527</v>
      </c>
    </row>
    <row r="242" ht="14.4" spans="1:2">
      <c r="A242" s="3">
        <v>241</v>
      </c>
      <c r="B242" s="5" t="s">
        <v>529</v>
      </c>
    </row>
    <row r="243" ht="14.4" spans="1:2">
      <c r="A243" s="3">
        <v>242</v>
      </c>
      <c r="B243" s="5" t="s">
        <v>529</v>
      </c>
    </row>
    <row r="244" ht="14.4" spans="1:2">
      <c r="A244" s="3">
        <v>243</v>
      </c>
      <c r="B244" s="5" t="s">
        <v>529</v>
      </c>
    </row>
    <row r="245" ht="14.4" spans="1:2">
      <c r="A245" s="3">
        <v>244</v>
      </c>
      <c r="B245" s="5" t="s">
        <v>529</v>
      </c>
    </row>
    <row r="246" ht="14.4" spans="1:2">
      <c r="A246" s="3">
        <v>245</v>
      </c>
      <c r="B246" s="5" t="s">
        <v>528</v>
      </c>
    </row>
    <row r="247" ht="14.4" spans="1:2">
      <c r="A247" s="3">
        <v>246</v>
      </c>
      <c r="B247" s="5" t="s">
        <v>528</v>
      </c>
    </row>
    <row r="248" ht="14.4" spans="1:2">
      <c r="A248" s="3">
        <v>247</v>
      </c>
      <c r="B248" s="5" t="s">
        <v>527</v>
      </c>
    </row>
    <row r="249" ht="14.4" spans="1:2">
      <c r="A249" s="3">
        <v>248</v>
      </c>
      <c r="B249" s="5" t="s">
        <v>527</v>
      </c>
    </row>
    <row r="250" ht="14.4" spans="1:2">
      <c r="A250" s="3">
        <v>249</v>
      </c>
      <c r="B250" s="5" t="s">
        <v>529</v>
      </c>
    </row>
    <row r="251" ht="14.4" spans="1:2">
      <c r="A251" s="3">
        <v>250</v>
      </c>
      <c r="B251" s="5" t="s">
        <v>527</v>
      </c>
    </row>
    <row r="252" ht="14.4" spans="1:2">
      <c r="A252" s="3">
        <v>251</v>
      </c>
      <c r="B252" s="5" t="s">
        <v>528</v>
      </c>
    </row>
    <row r="253" ht="14.4" spans="1:2">
      <c r="A253" s="3">
        <v>252</v>
      </c>
      <c r="B253" s="5" t="s">
        <v>527</v>
      </c>
    </row>
    <row r="254" ht="14.4" spans="1:2">
      <c r="A254" s="3">
        <v>253</v>
      </c>
      <c r="B254" s="5" t="s">
        <v>529</v>
      </c>
    </row>
    <row r="255" ht="14.4" spans="1:2">
      <c r="A255" s="3">
        <v>254</v>
      </c>
      <c r="B255" s="5" t="s">
        <v>529</v>
      </c>
    </row>
    <row r="256" ht="14.4" spans="1:2">
      <c r="A256" s="3">
        <v>255</v>
      </c>
      <c r="B256" s="5" t="s">
        <v>527</v>
      </c>
    </row>
    <row r="257" ht="14.4" spans="1:2">
      <c r="A257" s="3">
        <v>256</v>
      </c>
      <c r="B257" s="5" t="s">
        <v>528</v>
      </c>
    </row>
    <row r="258" ht="14.4" spans="1:2">
      <c r="A258" s="3">
        <v>257</v>
      </c>
      <c r="B258" s="5" t="s">
        <v>527</v>
      </c>
    </row>
    <row r="259" ht="14.4" spans="1:2">
      <c r="A259" s="3">
        <v>258</v>
      </c>
      <c r="B259" s="5" t="s">
        <v>529</v>
      </c>
    </row>
    <row r="260" ht="14.4" spans="1:2">
      <c r="A260" s="3">
        <v>259</v>
      </c>
      <c r="B260" s="5" t="s">
        <v>527</v>
      </c>
    </row>
    <row r="261" ht="14.4" spans="1:2">
      <c r="A261" s="3">
        <v>260</v>
      </c>
      <c r="B261" s="5" t="s">
        <v>527</v>
      </c>
    </row>
    <row r="262" ht="14.4" spans="1:2">
      <c r="A262" s="3">
        <v>261</v>
      </c>
      <c r="B262" s="5" t="s">
        <v>527</v>
      </c>
    </row>
    <row r="263" ht="14.4" spans="1:2">
      <c r="A263" s="3">
        <v>262</v>
      </c>
      <c r="B263" s="5" t="s">
        <v>529</v>
      </c>
    </row>
    <row r="264" ht="14.4" spans="1:2">
      <c r="A264" s="3">
        <v>263</v>
      </c>
      <c r="B264" s="5" t="s">
        <v>529</v>
      </c>
    </row>
    <row r="265" ht="14.4" spans="1:2">
      <c r="A265" s="3">
        <v>264</v>
      </c>
      <c r="B265" s="5" t="s">
        <v>529</v>
      </c>
    </row>
    <row r="266" ht="14.4" spans="1:2">
      <c r="A266" s="3">
        <v>265</v>
      </c>
      <c r="B266" s="5" t="s">
        <v>528</v>
      </c>
    </row>
    <row r="267" ht="14.4" spans="1:2">
      <c r="A267" s="3">
        <v>266</v>
      </c>
      <c r="B267" s="5" t="s">
        <v>529</v>
      </c>
    </row>
    <row r="268" ht="14.4" spans="1:2">
      <c r="A268" s="3">
        <v>267</v>
      </c>
      <c r="B268" s="5" t="s">
        <v>529</v>
      </c>
    </row>
    <row r="269" ht="14.4" spans="1:2">
      <c r="A269" s="3">
        <v>268</v>
      </c>
      <c r="B269" s="5" t="s">
        <v>529</v>
      </c>
    </row>
    <row r="270" ht="14.4" spans="1:2">
      <c r="A270" s="3">
        <v>269</v>
      </c>
      <c r="B270" s="5" t="s">
        <v>528</v>
      </c>
    </row>
    <row r="271" ht="14.4" spans="1:2">
      <c r="A271" s="3">
        <v>270</v>
      </c>
      <c r="B271" s="5" t="s">
        <v>527</v>
      </c>
    </row>
    <row r="272" ht="14.4" spans="1:2">
      <c r="A272" s="3">
        <v>271</v>
      </c>
      <c r="B272" s="5" t="s">
        <v>527</v>
      </c>
    </row>
    <row r="273" ht="14.4" spans="1:2">
      <c r="A273" s="3">
        <v>272</v>
      </c>
      <c r="B273" s="5" t="s">
        <v>527</v>
      </c>
    </row>
    <row r="274" ht="14.4" spans="1:2">
      <c r="A274" s="3">
        <v>273</v>
      </c>
      <c r="B274" s="5" t="s">
        <v>527</v>
      </c>
    </row>
    <row r="275" ht="14.4" spans="1:2">
      <c r="A275" s="3">
        <v>274</v>
      </c>
      <c r="B275" s="5" t="s">
        <v>528</v>
      </c>
    </row>
    <row r="276" ht="14.4" spans="1:2">
      <c r="A276" s="3">
        <v>275</v>
      </c>
      <c r="B276" s="5" t="s">
        <v>529</v>
      </c>
    </row>
    <row r="277" ht="14.4" spans="1:2">
      <c r="A277" s="3">
        <v>276</v>
      </c>
      <c r="B277" s="5" t="s">
        <v>527</v>
      </c>
    </row>
    <row r="278" ht="14.4" spans="1:2">
      <c r="A278" s="3">
        <v>277</v>
      </c>
      <c r="B278" s="5" t="s">
        <v>527</v>
      </c>
    </row>
    <row r="279" ht="14.4" spans="1:2">
      <c r="A279" s="3">
        <v>278</v>
      </c>
      <c r="B279" s="5" t="s">
        <v>528</v>
      </c>
    </row>
    <row r="280" ht="14.4" spans="1:2">
      <c r="A280" s="3">
        <v>279</v>
      </c>
      <c r="B280" s="5" t="s">
        <v>529</v>
      </c>
    </row>
    <row r="281" ht="14.4" spans="1:2">
      <c r="A281" s="3">
        <v>280</v>
      </c>
      <c r="B281" s="5" t="s">
        <v>527</v>
      </c>
    </row>
    <row r="282" ht="14.4" spans="1:2">
      <c r="A282" s="3">
        <v>281</v>
      </c>
      <c r="B282" s="5" t="s">
        <v>529</v>
      </c>
    </row>
    <row r="283" ht="14.4" spans="1:2">
      <c r="A283" s="3">
        <v>282</v>
      </c>
      <c r="B283" s="5" t="s">
        <v>529</v>
      </c>
    </row>
    <row r="284" ht="14.4" spans="1:2">
      <c r="A284" s="3">
        <v>283</v>
      </c>
      <c r="B284" s="5" t="s">
        <v>528</v>
      </c>
    </row>
    <row r="285" ht="14.4" spans="1:2">
      <c r="A285" s="3">
        <v>284</v>
      </c>
      <c r="B285" s="5" t="s">
        <v>529</v>
      </c>
    </row>
    <row r="286" ht="14.4" spans="1:2">
      <c r="A286" s="3">
        <v>285</v>
      </c>
      <c r="B286" s="5" t="s">
        <v>528</v>
      </c>
    </row>
    <row r="287" ht="14.4" spans="1:2">
      <c r="A287" s="3">
        <v>286</v>
      </c>
      <c r="B287" s="5" t="s">
        <v>528</v>
      </c>
    </row>
    <row r="288" ht="14.4" spans="1:2">
      <c r="A288" s="3">
        <v>287</v>
      </c>
      <c r="B288" s="5" t="s">
        <v>527</v>
      </c>
    </row>
    <row r="289" ht="14.4" spans="1:2">
      <c r="A289" s="3">
        <v>288</v>
      </c>
      <c r="B289" s="5" t="s">
        <v>528</v>
      </c>
    </row>
    <row r="290" ht="14.4" spans="1:2">
      <c r="A290" s="3">
        <v>289</v>
      </c>
      <c r="B290" s="5" t="s">
        <v>528</v>
      </c>
    </row>
    <row r="291" ht="14.4" spans="1:2">
      <c r="A291" s="3">
        <v>290</v>
      </c>
      <c r="B291" s="5" t="s">
        <v>527</v>
      </c>
    </row>
    <row r="292" ht="14.4" spans="1:2">
      <c r="A292" s="3">
        <v>291</v>
      </c>
      <c r="B292" s="5" t="s">
        <v>528</v>
      </c>
    </row>
    <row r="293" ht="14.4" spans="1:2">
      <c r="A293" s="3">
        <v>292</v>
      </c>
      <c r="B293" s="5" t="s">
        <v>527</v>
      </c>
    </row>
    <row r="294" ht="14.4" spans="1:2">
      <c r="A294" s="3">
        <v>293</v>
      </c>
      <c r="B294" s="5" t="s">
        <v>529</v>
      </c>
    </row>
    <row r="295" ht="14.4" spans="1:2">
      <c r="A295" s="3">
        <v>294</v>
      </c>
      <c r="B295" s="5" t="s">
        <v>529</v>
      </c>
    </row>
    <row r="296" ht="14.4" spans="1:2">
      <c r="A296" s="3">
        <v>295</v>
      </c>
      <c r="B296" s="5" t="s">
        <v>527</v>
      </c>
    </row>
    <row r="297" ht="14.4" spans="1:2">
      <c r="A297" s="3">
        <v>296</v>
      </c>
      <c r="B297" s="5" t="s">
        <v>528</v>
      </c>
    </row>
    <row r="298" ht="14.4" spans="1:2">
      <c r="A298" s="3">
        <v>297</v>
      </c>
      <c r="B298" s="5" t="s">
        <v>529</v>
      </c>
    </row>
    <row r="299" ht="14.4" spans="1:2">
      <c r="A299" s="3">
        <v>298</v>
      </c>
      <c r="B299" s="5" t="s">
        <v>529</v>
      </c>
    </row>
    <row r="300" ht="14.4" spans="1:2">
      <c r="A300" s="3">
        <v>299</v>
      </c>
      <c r="B300" s="5" t="s">
        <v>529</v>
      </c>
    </row>
    <row r="301" ht="14.4" spans="1:2">
      <c r="A301" s="3">
        <v>300</v>
      </c>
      <c r="B301" s="5" t="s">
        <v>529</v>
      </c>
    </row>
    <row r="302" ht="14.4" spans="1:2">
      <c r="A302" s="3">
        <v>301</v>
      </c>
      <c r="B302" s="5" t="s">
        <v>528</v>
      </c>
    </row>
    <row r="303" ht="14.4" spans="1:2">
      <c r="A303" s="3">
        <v>302</v>
      </c>
      <c r="B303" s="5" t="s">
        <v>527</v>
      </c>
    </row>
    <row r="304" ht="14.4" spans="1:2">
      <c r="A304" s="3">
        <v>303</v>
      </c>
      <c r="B304" s="5" t="s">
        <v>527</v>
      </c>
    </row>
    <row r="305" ht="14.4" spans="1:2">
      <c r="A305" s="3">
        <v>304</v>
      </c>
      <c r="B305" s="5" t="s">
        <v>527</v>
      </c>
    </row>
    <row r="306" ht="14.4" spans="1:2">
      <c r="A306" s="3">
        <v>305</v>
      </c>
      <c r="B306" s="5" t="s">
        <v>527</v>
      </c>
    </row>
    <row r="307" ht="14.4" spans="1:2">
      <c r="A307" s="3">
        <v>306</v>
      </c>
      <c r="B307" s="5" t="s">
        <v>528</v>
      </c>
    </row>
    <row r="308" ht="14.4" spans="1:2">
      <c r="A308" s="3">
        <v>307</v>
      </c>
      <c r="B308" s="5" t="s">
        <v>527</v>
      </c>
    </row>
    <row r="309" ht="14.4" spans="1:2">
      <c r="A309" s="3">
        <v>308</v>
      </c>
      <c r="B309" s="5" t="s">
        <v>529</v>
      </c>
    </row>
    <row r="310" ht="14.4" spans="1:2">
      <c r="A310" s="3">
        <v>309</v>
      </c>
      <c r="B310" s="5" t="s">
        <v>529</v>
      </c>
    </row>
    <row r="311" ht="14.4" spans="1:2">
      <c r="A311" s="3">
        <v>310</v>
      </c>
      <c r="B311" s="5" t="s">
        <v>527</v>
      </c>
    </row>
    <row r="312" ht="14.4" spans="1:2">
      <c r="A312" s="3">
        <v>311</v>
      </c>
      <c r="B312" s="5" t="s">
        <v>528</v>
      </c>
    </row>
    <row r="313" ht="14.4" spans="1:2">
      <c r="A313" s="3">
        <v>312</v>
      </c>
      <c r="B313" s="5" t="s">
        <v>527</v>
      </c>
    </row>
    <row r="314" ht="14.4" spans="1:2">
      <c r="A314" s="3">
        <v>313</v>
      </c>
      <c r="B314" s="5" t="s">
        <v>529</v>
      </c>
    </row>
    <row r="315" ht="14.4" spans="1:2">
      <c r="A315" s="3">
        <v>314</v>
      </c>
      <c r="B315" s="5" t="s">
        <v>528</v>
      </c>
    </row>
    <row r="316" ht="14.4" spans="1:2">
      <c r="A316" s="3">
        <v>315</v>
      </c>
      <c r="B316" s="5" t="s">
        <v>529</v>
      </c>
    </row>
    <row r="317" ht="14.4" spans="1:2">
      <c r="A317" s="3">
        <v>316</v>
      </c>
      <c r="B317" s="5" t="s">
        <v>527</v>
      </c>
    </row>
    <row r="318" ht="14.4" spans="1:2">
      <c r="A318" s="3">
        <v>317</v>
      </c>
      <c r="B318" s="5" t="s">
        <v>527</v>
      </c>
    </row>
    <row r="319" ht="14.4" spans="1:2">
      <c r="A319" s="3">
        <v>318</v>
      </c>
      <c r="B319" s="5" t="s">
        <v>528</v>
      </c>
    </row>
    <row r="320" ht="14.4" spans="1:2">
      <c r="A320" s="3">
        <v>319</v>
      </c>
      <c r="B320" s="5" t="s">
        <v>528</v>
      </c>
    </row>
    <row r="321" ht="14.4" spans="1:2">
      <c r="A321" s="3">
        <v>320</v>
      </c>
      <c r="B321" s="5" t="s">
        <v>528</v>
      </c>
    </row>
    <row r="322" ht="14.4" spans="1:2">
      <c r="A322" s="3">
        <v>321</v>
      </c>
      <c r="B322" s="5" t="s">
        <v>528</v>
      </c>
    </row>
    <row r="323" ht="14.4" spans="1:2">
      <c r="A323" s="3">
        <v>322</v>
      </c>
      <c r="B323" s="5" t="s">
        <v>527</v>
      </c>
    </row>
    <row r="324" ht="14.4" spans="1:2">
      <c r="A324" s="3">
        <v>323</v>
      </c>
      <c r="B324" s="5" t="s">
        <v>529</v>
      </c>
    </row>
    <row r="325" ht="14.4" spans="1:2">
      <c r="A325" s="3">
        <v>324</v>
      </c>
      <c r="B325" s="5" t="s">
        <v>527</v>
      </c>
    </row>
    <row r="326" ht="14.4" spans="1:2">
      <c r="A326" s="3">
        <v>325</v>
      </c>
      <c r="B326" s="5" t="s">
        <v>529</v>
      </c>
    </row>
    <row r="327" ht="14.4" spans="1:2">
      <c r="A327" s="3">
        <v>326</v>
      </c>
      <c r="B327" s="5" t="s">
        <v>529</v>
      </c>
    </row>
    <row r="328" ht="14.4" spans="1:2">
      <c r="A328" s="3">
        <v>327</v>
      </c>
      <c r="B328" s="5" t="s">
        <v>528</v>
      </c>
    </row>
    <row r="329" ht="14.4" spans="1:2">
      <c r="A329" s="3">
        <v>328</v>
      </c>
      <c r="B329" s="5" t="s">
        <v>529</v>
      </c>
    </row>
    <row r="330" ht="14.4" spans="1:2">
      <c r="A330" s="3">
        <v>329</v>
      </c>
      <c r="B330" s="5" t="s">
        <v>528</v>
      </c>
    </row>
    <row r="331" ht="14.4" spans="1:2">
      <c r="A331" s="3">
        <v>330</v>
      </c>
      <c r="B331" s="5" t="s">
        <v>529</v>
      </c>
    </row>
    <row r="332" ht="14.4" spans="1:2">
      <c r="A332" s="3">
        <v>331</v>
      </c>
      <c r="B332" s="5" t="s">
        <v>528</v>
      </c>
    </row>
    <row r="333" ht="14.4" spans="1:2">
      <c r="A333" s="3">
        <v>332</v>
      </c>
      <c r="B333" s="5" t="s">
        <v>528</v>
      </c>
    </row>
    <row r="334" ht="14.4" spans="1:2">
      <c r="A334" s="3">
        <v>333</v>
      </c>
      <c r="B334" s="5" t="s">
        <v>529</v>
      </c>
    </row>
    <row r="335" ht="14.4" spans="1:2">
      <c r="A335" s="3">
        <v>334</v>
      </c>
      <c r="B335" s="5" t="s">
        <v>528</v>
      </c>
    </row>
    <row r="336" ht="14.4" spans="1:2">
      <c r="A336" s="3">
        <v>335</v>
      </c>
      <c r="B336" s="5" t="s">
        <v>529</v>
      </c>
    </row>
    <row r="337" ht="14.4" spans="1:2">
      <c r="A337" s="3">
        <v>336</v>
      </c>
      <c r="B337" s="5" t="s">
        <v>528</v>
      </c>
    </row>
    <row r="338" ht="14.4" spans="1:2">
      <c r="A338" s="3">
        <v>337</v>
      </c>
      <c r="B338" s="5" t="s">
        <v>529</v>
      </c>
    </row>
    <row r="339" ht="14.4" spans="1:2">
      <c r="A339" s="3">
        <v>338</v>
      </c>
      <c r="B339" s="5" t="s">
        <v>528</v>
      </c>
    </row>
    <row r="340" ht="14.4" spans="1:2">
      <c r="A340" s="3">
        <v>339</v>
      </c>
      <c r="B340" s="5" t="s">
        <v>527</v>
      </c>
    </row>
    <row r="341" ht="14.4" spans="1:2">
      <c r="A341" s="3">
        <v>340</v>
      </c>
      <c r="B341" s="5" t="s">
        <v>528</v>
      </c>
    </row>
    <row r="342" ht="14.4" spans="1:2">
      <c r="A342" s="3">
        <v>341</v>
      </c>
      <c r="B342" s="5" t="s">
        <v>528</v>
      </c>
    </row>
    <row r="343" ht="14.4" spans="1:2">
      <c r="A343" s="3">
        <v>342</v>
      </c>
      <c r="B343" s="5" t="s">
        <v>528</v>
      </c>
    </row>
    <row r="344" ht="14.4" spans="1:2">
      <c r="A344" s="3">
        <v>343</v>
      </c>
      <c r="B344" s="5" t="s">
        <v>529</v>
      </c>
    </row>
    <row r="345" ht="14.4" spans="1:2">
      <c r="A345" s="3">
        <v>344</v>
      </c>
      <c r="B345" s="5" t="s">
        <v>527</v>
      </c>
    </row>
    <row r="346" ht="14.4" spans="1:2">
      <c r="A346" s="3">
        <v>345</v>
      </c>
      <c r="B346" s="5" t="s">
        <v>528</v>
      </c>
    </row>
    <row r="347" ht="14.4" spans="1:2">
      <c r="A347" s="3">
        <v>346</v>
      </c>
      <c r="B347" s="5" t="s">
        <v>527</v>
      </c>
    </row>
    <row r="348" ht="14.4" spans="1:2">
      <c r="A348" s="3">
        <v>347</v>
      </c>
      <c r="B348" s="5" t="s">
        <v>528</v>
      </c>
    </row>
    <row r="349" ht="14.4" spans="1:2">
      <c r="A349" s="3">
        <v>348</v>
      </c>
      <c r="B349" s="5" t="s">
        <v>527</v>
      </c>
    </row>
    <row r="350" ht="14.4" spans="1:2">
      <c r="A350" s="3">
        <v>349</v>
      </c>
      <c r="B350" s="5" t="s">
        <v>529</v>
      </c>
    </row>
    <row r="351" ht="14.4" spans="1:2">
      <c r="A351" s="3">
        <v>350</v>
      </c>
      <c r="B351" s="5" t="s">
        <v>529</v>
      </c>
    </row>
    <row r="352" ht="14.4" spans="1:2">
      <c r="A352" s="3">
        <v>351</v>
      </c>
      <c r="B352" s="5" t="s">
        <v>529</v>
      </c>
    </row>
    <row r="353" ht="14.4" spans="1:2">
      <c r="A353" s="3">
        <v>352</v>
      </c>
      <c r="B353" s="5" t="s">
        <v>529</v>
      </c>
    </row>
    <row r="354" ht="14.4" spans="1:2">
      <c r="A354" s="3">
        <v>353</v>
      </c>
      <c r="B354" s="5" t="s">
        <v>527</v>
      </c>
    </row>
    <row r="355" ht="14.4" spans="1:2">
      <c r="A355" s="3">
        <v>354</v>
      </c>
      <c r="B355" s="5" t="s">
        <v>529</v>
      </c>
    </row>
    <row r="356" ht="14.4" spans="1:2">
      <c r="A356" s="3">
        <v>355</v>
      </c>
      <c r="B356" s="5" t="s">
        <v>529</v>
      </c>
    </row>
    <row r="357" ht="14.4" spans="1:2">
      <c r="A357" s="3">
        <v>356</v>
      </c>
      <c r="B357" s="5" t="s">
        <v>528</v>
      </c>
    </row>
    <row r="358" ht="14.4" spans="1:2">
      <c r="A358" s="3">
        <v>357</v>
      </c>
      <c r="B358" s="5" t="s">
        <v>528</v>
      </c>
    </row>
    <row r="359" ht="14.4" spans="1:2">
      <c r="A359" s="3">
        <v>358</v>
      </c>
      <c r="B359" s="5" t="s">
        <v>527</v>
      </c>
    </row>
    <row r="360" ht="14.4" spans="1:2">
      <c r="A360" s="3">
        <v>359</v>
      </c>
      <c r="B360" s="5" t="s">
        <v>528</v>
      </c>
    </row>
    <row r="361" ht="14.4" spans="1:2">
      <c r="A361" s="3">
        <v>360</v>
      </c>
      <c r="B361" s="5" t="s">
        <v>527</v>
      </c>
    </row>
    <row r="362" ht="14.4" spans="1:2">
      <c r="A362" s="3">
        <v>361</v>
      </c>
      <c r="B362" s="5" t="s">
        <v>529</v>
      </c>
    </row>
    <row r="363" ht="14.4" spans="1:2">
      <c r="A363" s="3">
        <v>362</v>
      </c>
      <c r="B363" s="5" t="s">
        <v>528</v>
      </c>
    </row>
    <row r="364" ht="14.4" spans="1:2">
      <c r="A364" s="3">
        <v>363</v>
      </c>
      <c r="B364" s="5" t="s">
        <v>529</v>
      </c>
    </row>
    <row r="365" ht="14.4" spans="1:2">
      <c r="A365" s="3">
        <v>364</v>
      </c>
      <c r="B365" s="5" t="s">
        <v>528</v>
      </c>
    </row>
    <row r="366" ht="14.4" spans="1:2">
      <c r="A366" s="3">
        <v>365</v>
      </c>
      <c r="B366" s="5" t="s">
        <v>529</v>
      </c>
    </row>
    <row r="367" ht="14.4" spans="1:2">
      <c r="A367" s="3">
        <v>366</v>
      </c>
      <c r="B367" s="5" t="s">
        <v>528</v>
      </c>
    </row>
    <row r="368" ht="14.4" spans="1:2">
      <c r="A368" s="3">
        <v>367</v>
      </c>
      <c r="B368" s="5" t="s">
        <v>527</v>
      </c>
    </row>
    <row r="369" ht="14.4" spans="1:2">
      <c r="A369" s="3">
        <v>368</v>
      </c>
      <c r="B369" s="5" t="s">
        <v>527</v>
      </c>
    </row>
    <row r="370" ht="14.4" spans="1:2">
      <c r="A370" s="3">
        <v>369</v>
      </c>
      <c r="B370" s="5" t="s">
        <v>528</v>
      </c>
    </row>
    <row r="371" ht="14.4" spans="1:2">
      <c r="A371" s="3">
        <v>370</v>
      </c>
      <c r="B371" s="5" t="s">
        <v>527</v>
      </c>
    </row>
    <row r="372" ht="14.4" spans="1:2">
      <c r="A372" s="3">
        <v>371</v>
      </c>
      <c r="B372" s="5" t="s">
        <v>529</v>
      </c>
    </row>
    <row r="373" ht="14.4" spans="1:2">
      <c r="A373" s="3">
        <v>372</v>
      </c>
      <c r="B373" s="5" t="s">
        <v>528</v>
      </c>
    </row>
    <row r="374" ht="14.4" spans="1:2">
      <c r="A374" s="3">
        <v>373</v>
      </c>
      <c r="B374" s="5" t="s">
        <v>528</v>
      </c>
    </row>
    <row r="375" ht="14.4" spans="1:2">
      <c r="A375" s="3">
        <v>374</v>
      </c>
      <c r="B375" s="5" t="s">
        <v>528</v>
      </c>
    </row>
    <row r="376" ht="14.4" spans="1:2">
      <c r="A376" s="3">
        <v>375</v>
      </c>
      <c r="B376" s="5" t="s">
        <v>529</v>
      </c>
    </row>
    <row r="377" ht="14.4" spans="1:2">
      <c r="A377" s="3">
        <v>376</v>
      </c>
      <c r="B377" s="5" t="s">
        <v>528</v>
      </c>
    </row>
    <row r="378" ht="14.4" spans="1:2">
      <c r="A378" s="3">
        <v>377</v>
      </c>
      <c r="B378" s="5" t="s">
        <v>528</v>
      </c>
    </row>
    <row r="379" ht="14.4" spans="1:2">
      <c r="A379" s="3">
        <v>378</v>
      </c>
      <c r="B379" s="5" t="s">
        <v>527</v>
      </c>
    </row>
    <row r="380" ht="14.4" spans="1:2">
      <c r="A380" s="3">
        <v>379</v>
      </c>
      <c r="B380" s="5" t="s">
        <v>528</v>
      </c>
    </row>
    <row r="381" ht="14.4" spans="1:2">
      <c r="A381" s="3">
        <v>380</v>
      </c>
      <c r="B381" s="5" t="s">
        <v>527</v>
      </c>
    </row>
    <row r="382" ht="14.4" spans="1:2">
      <c r="A382" s="3">
        <v>381</v>
      </c>
      <c r="B382" s="5" t="s">
        <v>527</v>
      </c>
    </row>
    <row r="383" ht="14.4" spans="1:2">
      <c r="A383" s="3">
        <v>382</v>
      </c>
      <c r="B383" s="5" t="s">
        <v>529</v>
      </c>
    </row>
    <row r="384" ht="14.4" spans="1:2">
      <c r="A384" s="3">
        <v>383</v>
      </c>
      <c r="B384" s="5" t="s">
        <v>529</v>
      </c>
    </row>
    <row r="385" ht="14.4" spans="1:2">
      <c r="A385" s="3">
        <v>384</v>
      </c>
      <c r="B385" s="5" t="s">
        <v>528</v>
      </c>
    </row>
    <row r="386" ht="14.4" spans="1:2">
      <c r="A386" s="3">
        <v>385</v>
      </c>
      <c r="B386" s="5" t="s">
        <v>529</v>
      </c>
    </row>
    <row r="387" ht="14.4" spans="1:2">
      <c r="A387" s="3">
        <v>386</v>
      </c>
      <c r="B387" s="5" t="s">
        <v>529</v>
      </c>
    </row>
    <row r="388" ht="14.4" spans="1:2">
      <c r="A388" s="3">
        <v>387</v>
      </c>
      <c r="B388" s="5" t="s">
        <v>527</v>
      </c>
    </row>
    <row r="389" ht="14.4" spans="1:2">
      <c r="A389" s="3">
        <v>388</v>
      </c>
      <c r="B389" s="5" t="s">
        <v>527</v>
      </c>
    </row>
    <row r="390" ht="14.4" spans="1:2">
      <c r="A390" s="3">
        <v>389</v>
      </c>
      <c r="B390" s="5" t="s">
        <v>527</v>
      </c>
    </row>
    <row r="391" ht="14.4" spans="1:2">
      <c r="A391" s="3">
        <v>390</v>
      </c>
      <c r="B391" s="5" t="s">
        <v>529</v>
      </c>
    </row>
    <row r="392" ht="14.4" spans="1:2">
      <c r="A392" s="3">
        <v>391</v>
      </c>
      <c r="B392" s="5" t="s">
        <v>527</v>
      </c>
    </row>
    <row r="393" ht="14.4" spans="1:2">
      <c r="A393" s="3">
        <v>392</v>
      </c>
      <c r="B393" s="5" t="s">
        <v>527</v>
      </c>
    </row>
    <row r="394" ht="14.4" spans="1:2">
      <c r="A394" s="3">
        <v>393</v>
      </c>
      <c r="B394" s="5" t="s">
        <v>528</v>
      </c>
    </row>
    <row r="395" ht="14.4" spans="1:2">
      <c r="A395" s="3">
        <v>394</v>
      </c>
      <c r="B395" s="5" t="s">
        <v>527</v>
      </c>
    </row>
    <row r="396" ht="14.4" spans="1:2">
      <c r="A396" s="3">
        <v>395</v>
      </c>
      <c r="B396" s="5" t="s">
        <v>528</v>
      </c>
    </row>
    <row r="397" ht="14.4" spans="1:2">
      <c r="A397" s="3">
        <v>396</v>
      </c>
      <c r="B397" s="5" t="s">
        <v>528</v>
      </c>
    </row>
    <row r="398" ht="14.4" spans="1:2">
      <c r="A398" s="3">
        <v>397</v>
      </c>
      <c r="B398" s="5" t="s">
        <v>529</v>
      </c>
    </row>
    <row r="399" ht="14.4" spans="1:2">
      <c r="A399" s="3">
        <v>398</v>
      </c>
      <c r="B399" s="5" t="s">
        <v>528</v>
      </c>
    </row>
    <row r="400" ht="14.4" spans="1:2">
      <c r="A400" s="3">
        <v>399</v>
      </c>
      <c r="B400" s="5" t="s">
        <v>527</v>
      </c>
    </row>
    <row r="401" ht="14.4" spans="1:2">
      <c r="A401" s="3">
        <v>400</v>
      </c>
      <c r="B401" s="5" t="s">
        <v>528</v>
      </c>
    </row>
    <row r="402" ht="14.4" spans="1:2">
      <c r="A402" s="3">
        <v>401</v>
      </c>
      <c r="B402" s="5" t="s">
        <v>529</v>
      </c>
    </row>
    <row r="403" ht="14.4" spans="1:2">
      <c r="A403" s="3">
        <v>402</v>
      </c>
      <c r="B403" s="5" t="s">
        <v>528</v>
      </c>
    </row>
    <row r="404" ht="14.4" spans="1:2">
      <c r="A404" s="3">
        <v>403</v>
      </c>
      <c r="B404" s="5" t="s">
        <v>528</v>
      </c>
    </row>
    <row r="405" ht="14.4" spans="1:2">
      <c r="A405" s="3">
        <v>404</v>
      </c>
      <c r="B405" s="5" t="s">
        <v>528</v>
      </c>
    </row>
    <row r="406" ht="14.4" spans="1:2">
      <c r="A406" s="3">
        <v>405</v>
      </c>
      <c r="B406" s="5" t="s">
        <v>529</v>
      </c>
    </row>
    <row r="407" ht="14.4" spans="1:2">
      <c r="A407" s="3">
        <v>406</v>
      </c>
      <c r="B407" s="5" t="s">
        <v>528</v>
      </c>
    </row>
    <row r="408" ht="14.4" spans="1:2">
      <c r="A408" s="3">
        <v>407</v>
      </c>
      <c r="B408" s="5" t="s">
        <v>528</v>
      </c>
    </row>
    <row r="409" ht="14.4" spans="1:2">
      <c r="A409" s="3">
        <v>408</v>
      </c>
      <c r="B409" s="5" t="s">
        <v>528</v>
      </c>
    </row>
    <row r="410" ht="14.4" spans="1:2">
      <c r="A410" s="3">
        <v>409</v>
      </c>
      <c r="B410" s="5" t="s">
        <v>527</v>
      </c>
    </row>
    <row r="411" ht="14.4" spans="1:2">
      <c r="A411" s="3">
        <v>410</v>
      </c>
      <c r="B411" s="5" t="s">
        <v>528</v>
      </c>
    </row>
    <row r="412" ht="14.4" spans="1:2">
      <c r="A412" s="3">
        <v>411</v>
      </c>
      <c r="B412" s="5" t="s">
        <v>528</v>
      </c>
    </row>
    <row r="413" ht="14.4" spans="1:2">
      <c r="A413" s="3">
        <v>412</v>
      </c>
      <c r="B413" s="5" t="s">
        <v>529</v>
      </c>
    </row>
    <row r="414" ht="14.4" spans="1:2">
      <c r="A414" s="3">
        <v>413</v>
      </c>
      <c r="B414" s="5" t="s">
        <v>529</v>
      </c>
    </row>
    <row r="415" ht="14.4" spans="1:2">
      <c r="A415" s="3">
        <v>414</v>
      </c>
      <c r="B415" s="5" t="s">
        <v>527</v>
      </c>
    </row>
    <row r="416" ht="14.4" spans="1:2">
      <c r="A416" s="3">
        <v>415</v>
      </c>
      <c r="B416" s="5" t="s">
        <v>528</v>
      </c>
    </row>
    <row r="417" ht="14.4" spans="1:2">
      <c r="A417" s="3">
        <v>416</v>
      </c>
      <c r="B417" s="5" t="s">
        <v>529</v>
      </c>
    </row>
    <row r="418" ht="14.4" spans="1:2">
      <c r="A418" s="3">
        <v>417</v>
      </c>
      <c r="B418" s="5" t="s">
        <v>528</v>
      </c>
    </row>
    <row r="419" ht="14.4" spans="1:2">
      <c r="A419" s="3">
        <v>418</v>
      </c>
      <c r="B419" s="5" t="s">
        <v>529</v>
      </c>
    </row>
    <row r="420" ht="14.4" spans="1:2">
      <c r="A420" s="3">
        <v>419</v>
      </c>
      <c r="B420" s="5" t="s">
        <v>527</v>
      </c>
    </row>
    <row r="421" ht="14.4" spans="1:2">
      <c r="A421" s="3">
        <v>420</v>
      </c>
      <c r="B421" s="5" t="s">
        <v>529</v>
      </c>
    </row>
    <row r="422" ht="14.4" spans="1:2">
      <c r="A422" s="3">
        <v>421</v>
      </c>
      <c r="B422" s="5" t="s">
        <v>527</v>
      </c>
    </row>
    <row r="423" ht="14.4" spans="1:2">
      <c r="A423" s="3">
        <v>422</v>
      </c>
      <c r="B423" s="5" t="s">
        <v>528</v>
      </c>
    </row>
    <row r="424" ht="14.4" spans="1:2">
      <c r="A424" s="3">
        <v>423</v>
      </c>
      <c r="B424" s="5" t="s">
        <v>529</v>
      </c>
    </row>
    <row r="425" ht="14.4" spans="1:2">
      <c r="A425" s="3">
        <v>424</v>
      </c>
      <c r="B425" s="5" t="s">
        <v>529</v>
      </c>
    </row>
    <row r="426" ht="14.4" spans="1:2">
      <c r="A426" s="3">
        <v>425</v>
      </c>
      <c r="B426" s="5" t="s">
        <v>527</v>
      </c>
    </row>
    <row r="427" ht="14.4" spans="1:2">
      <c r="A427" s="3">
        <v>426</v>
      </c>
      <c r="B427" s="5" t="s">
        <v>528</v>
      </c>
    </row>
    <row r="428" ht="14.4" spans="1:2">
      <c r="A428" s="3">
        <v>427</v>
      </c>
      <c r="B428" s="5" t="s">
        <v>527</v>
      </c>
    </row>
    <row r="429" ht="14.4" spans="1:2">
      <c r="A429" s="3">
        <v>428</v>
      </c>
      <c r="B429" s="5" t="s">
        <v>529</v>
      </c>
    </row>
    <row r="430" ht="14.4" spans="1:2">
      <c r="A430" s="3">
        <v>429</v>
      </c>
      <c r="B430" s="5" t="s">
        <v>528</v>
      </c>
    </row>
    <row r="431" ht="14.4" spans="1:2">
      <c r="A431" s="3">
        <v>430</v>
      </c>
      <c r="B431" s="5" t="s">
        <v>528</v>
      </c>
    </row>
    <row r="432" ht="14.4" spans="1:2">
      <c r="A432" s="3">
        <v>431</v>
      </c>
      <c r="B432" s="5" t="s">
        <v>528</v>
      </c>
    </row>
    <row r="433" ht="14.4" spans="1:2">
      <c r="A433" s="3">
        <v>432</v>
      </c>
      <c r="B433" s="5" t="s">
        <v>529</v>
      </c>
    </row>
    <row r="434" ht="14.4" spans="1:2">
      <c r="A434" s="3">
        <v>433</v>
      </c>
      <c r="B434" s="5" t="s">
        <v>527</v>
      </c>
    </row>
    <row r="435" ht="14.4" spans="1:2">
      <c r="A435" s="3">
        <v>434</v>
      </c>
      <c r="B435" s="5" t="s">
        <v>529</v>
      </c>
    </row>
    <row r="436" ht="14.4" spans="1:2">
      <c r="A436" s="3">
        <v>435</v>
      </c>
      <c r="B436" s="5" t="s">
        <v>529</v>
      </c>
    </row>
    <row r="437" ht="14.4" spans="1:2">
      <c r="A437" s="3">
        <v>436</v>
      </c>
      <c r="B437" s="5" t="s">
        <v>528</v>
      </c>
    </row>
    <row r="438" ht="14.4" spans="1:2">
      <c r="A438" s="3">
        <v>437</v>
      </c>
      <c r="B438" s="5" t="s">
        <v>528</v>
      </c>
    </row>
    <row r="439" ht="14.4" spans="1:2">
      <c r="A439" s="3">
        <v>438</v>
      </c>
      <c r="B439" s="5" t="s">
        <v>527</v>
      </c>
    </row>
    <row r="440" ht="14.4" spans="1:2">
      <c r="A440" s="3">
        <v>439</v>
      </c>
      <c r="B440" s="5" t="s">
        <v>529</v>
      </c>
    </row>
    <row r="441" ht="14.4" spans="1:2">
      <c r="A441" s="3">
        <v>440</v>
      </c>
      <c r="B441" s="5" t="s">
        <v>529</v>
      </c>
    </row>
    <row r="442" ht="14.4" spans="1:2">
      <c r="A442" s="3">
        <v>441</v>
      </c>
      <c r="B442" s="5" t="s">
        <v>528</v>
      </c>
    </row>
    <row r="443" ht="14.4" spans="1:2">
      <c r="A443" s="3">
        <v>442</v>
      </c>
      <c r="B443" s="5" t="s">
        <v>529</v>
      </c>
    </row>
    <row r="444" ht="14.4" spans="1:2">
      <c r="A444" s="3">
        <v>443</v>
      </c>
      <c r="B444" s="5" t="s">
        <v>529</v>
      </c>
    </row>
    <row r="445" ht="14.4" spans="1:2">
      <c r="A445" s="3">
        <v>444</v>
      </c>
      <c r="B445" s="5" t="s">
        <v>528</v>
      </c>
    </row>
    <row r="446" ht="14.4" spans="1:2">
      <c r="A446" s="3">
        <v>445</v>
      </c>
      <c r="B446" s="5" t="s">
        <v>528</v>
      </c>
    </row>
    <row r="447" ht="14.4" spans="1:2">
      <c r="A447" s="3">
        <v>446</v>
      </c>
      <c r="B447" s="5" t="s">
        <v>528</v>
      </c>
    </row>
    <row r="448" ht="14.4" spans="1:2">
      <c r="A448" s="3">
        <v>447</v>
      </c>
      <c r="B448" s="5" t="s">
        <v>529</v>
      </c>
    </row>
    <row r="449" ht="14.4" spans="1:2">
      <c r="A449" s="3">
        <v>448</v>
      </c>
      <c r="B449" s="5" t="s">
        <v>529</v>
      </c>
    </row>
    <row r="450" ht="14.4" spans="1:2">
      <c r="A450" s="3">
        <v>449</v>
      </c>
      <c r="B450" s="5" t="s">
        <v>528</v>
      </c>
    </row>
    <row r="451" ht="14.4" spans="1:2">
      <c r="A451" s="3">
        <v>450</v>
      </c>
      <c r="B451" s="5" t="s">
        <v>527</v>
      </c>
    </row>
    <row r="452" ht="14.4" spans="1:2">
      <c r="A452" s="3">
        <v>451</v>
      </c>
      <c r="B452" s="5" t="s">
        <v>528</v>
      </c>
    </row>
    <row r="453" ht="14.4" spans="1:2">
      <c r="A453" s="3">
        <v>452</v>
      </c>
      <c r="B453" s="5" t="s">
        <v>527</v>
      </c>
    </row>
    <row r="454" ht="14.4" spans="1:2">
      <c r="A454" s="3">
        <v>453</v>
      </c>
      <c r="B454" s="5" t="s">
        <v>528</v>
      </c>
    </row>
    <row r="455" ht="14.4" spans="1:2">
      <c r="A455" s="3">
        <v>454</v>
      </c>
      <c r="B455" s="5" t="s">
        <v>528</v>
      </c>
    </row>
    <row r="456" ht="14.4" spans="1:2">
      <c r="A456" s="3">
        <v>455</v>
      </c>
      <c r="B456" s="5" t="s">
        <v>529</v>
      </c>
    </row>
    <row r="457" ht="14.4" spans="1:2">
      <c r="A457" s="3">
        <v>456</v>
      </c>
      <c r="B457" s="5" t="s">
        <v>529</v>
      </c>
    </row>
    <row r="458" ht="14.4" spans="1:2">
      <c r="A458" s="3">
        <v>457</v>
      </c>
      <c r="B458" s="5" t="s">
        <v>529</v>
      </c>
    </row>
    <row r="459" ht="14.4" spans="1:2">
      <c r="A459" s="3">
        <v>458</v>
      </c>
      <c r="B459" s="5" t="s">
        <v>528</v>
      </c>
    </row>
    <row r="460" ht="14.4" spans="1:2">
      <c r="A460" s="3">
        <v>459</v>
      </c>
      <c r="B460" s="5" t="s">
        <v>527</v>
      </c>
    </row>
    <row r="461" ht="14.4" spans="1:2">
      <c r="A461" s="3">
        <v>460</v>
      </c>
      <c r="B461" s="5" t="s">
        <v>527</v>
      </c>
    </row>
    <row r="462" ht="14.4" spans="1:2">
      <c r="A462" s="3">
        <v>461</v>
      </c>
      <c r="B462" s="5" t="s">
        <v>529</v>
      </c>
    </row>
    <row r="463" ht="14.4" spans="1:2">
      <c r="A463" s="3">
        <v>462</v>
      </c>
      <c r="B463" s="5" t="s">
        <v>528</v>
      </c>
    </row>
    <row r="464" ht="14.4" spans="1:2">
      <c r="A464" s="3">
        <v>463</v>
      </c>
      <c r="B464" s="5" t="s">
        <v>529</v>
      </c>
    </row>
    <row r="465" ht="14.4" spans="1:2">
      <c r="A465" s="3">
        <v>464</v>
      </c>
      <c r="B465" s="5" t="s">
        <v>528</v>
      </c>
    </row>
    <row r="466" ht="14.4" spans="1:2">
      <c r="A466" s="3">
        <v>465</v>
      </c>
      <c r="B466" s="5" t="s">
        <v>527</v>
      </c>
    </row>
    <row r="467" ht="14.4" spans="1:2">
      <c r="A467" s="3">
        <v>466</v>
      </c>
      <c r="B467" s="5" t="s">
        <v>528</v>
      </c>
    </row>
    <row r="468" ht="14.4" spans="1:2">
      <c r="A468" s="3">
        <v>467</v>
      </c>
      <c r="B468" s="5" t="s">
        <v>527</v>
      </c>
    </row>
    <row r="469" ht="14.4" spans="1:2">
      <c r="A469" s="3">
        <v>468</v>
      </c>
      <c r="B469" s="5" t="s">
        <v>528</v>
      </c>
    </row>
    <row r="470" ht="14.4" spans="1:2">
      <c r="A470" s="3">
        <v>469</v>
      </c>
      <c r="B470" s="5" t="s">
        <v>529</v>
      </c>
    </row>
    <row r="471" ht="14.4" spans="1:2">
      <c r="A471" s="3">
        <v>470</v>
      </c>
      <c r="B471" s="5" t="s">
        <v>527</v>
      </c>
    </row>
    <row r="472" ht="14.4" spans="1:2">
      <c r="A472" s="3">
        <v>471</v>
      </c>
      <c r="B472" s="5" t="s">
        <v>528</v>
      </c>
    </row>
    <row r="473" ht="14.4" spans="1:2">
      <c r="A473" s="3">
        <v>472</v>
      </c>
      <c r="B473" s="5" t="s">
        <v>527</v>
      </c>
    </row>
    <row r="474" ht="14.4" spans="1:2">
      <c r="A474" s="3">
        <v>473</v>
      </c>
      <c r="B474" s="5" t="s">
        <v>529</v>
      </c>
    </row>
    <row r="475" ht="14.4" spans="1:2">
      <c r="A475" s="3">
        <v>474</v>
      </c>
      <c r="B475" s="5" t="s">
        <v>529</v>
      </c>
    </row>
    <row r="476" ht="14.4" spans="1:2">
      <c r="A476" s="3">
        <v>475</v>
      </c>
      <c r="B476" s="5" t="s">
        <v>528</v>
      </c>
    </row>
    <row r="477" ht="14.4" spans="1:2">
      <c r="A477" s="3">
        <v>476</v>
      </c>
      <c r="B477" s="5" t="s">
        <v>528</v>
      </c>
    </row>
    <row r="478" ht="14.4" spans="1:2">
      <c r="A478" s="3">
        <v>477</v>
      </c>
      <c r="B478" s="5" t="s">
        <v>529</v>
      </c>
    </row>
    <row r="479" ht="14.4" spans="1:2">
      <c r="A479" s="3">
        <v>478</v>
      </c>
      <c r="B479" s="5" t="s">
        <v>528</v>
      </c>
    </row>
    <row r="480" ht="14.4" spans="1:2">
      <c r="A480" s="3">
        <v>479</v>
      </c>
      <c r="B480" s="5" t="s">
        <v>527</v>
      </c>
    </row>
    <row r="481" ht="14.4" spans="1:2">
      <c r="A481" s="3">
        <v>480</v>
      </c>
      <c r="B481" s="5" t="s">
        <v>529</v>
      </c>
    </row>
    <row r="482" ht="14.4" spans="1:2">
      <c r="A482" s="3">
        <v>481</v>
      </c>
      <c r="B482" s="5" t="s">
        <v>529</v>
      </c>
    </row>
    <row r="483" ht="14.4" spans="1:2">
      <c r="A483" s="3">
        <v>482</v>
      </c>
      <c r="B483" s="5" t="s">
        <v>527</v>
      </c>
    </row>
    <row r="484" ht="14.4" spans="1:2">
      <c r="A484" s="3">
        <v>483</v>
      </c>
      <c r="B484" s="5" t="s">
        <v>527</v>
      </c>
    </row>
    <row r="485" ht="14.4" spans="1:2">
      <c r="A485" s="3">
        <v>484</v>
      </c>
      <c r="B485" s="5" t="s">
        <v>529</v>
      </c>
    </row>
    <row r="486" ht="14.4" spans="1:2">
      <c r="A486" s="3">
        <v>485</v>
      </c>
      <c r="B486" s="5" t="s">
        <v>529</v>
      </c>
    </row>
    <row r="487" ht="14.4" spans="1:2">
      <c r="A487" s="3">
        <v>486</v>
      </c>
      <c r="B487" s="5" t="s">
        <v>527</v>
      </c>
    </row>
    <row r="488" ht="14.4" spans="1:2">
      <c r="A488" s="3">
        <v>487</v>
      </c>
      <c r="B488" s="5" t="s">
        <v>527</v>
      </c>
    </row>
    <row r="489" ht="14.4" spans="1:2">
      <c r="A489" s="3">
        <v>488</v>
      </c>
      <c r="B489" s="5" t="s">
        <v>529</v>
      </c>
    </row>
    <row r="490" ht="14.4" spans="1:2">
      <c r="A490" s="3">
        <v>489</v>
      </c>
      <c r="B490" s="5" t="s">
        <v>528</v>
      </c>
    </row>
    <row r="491" ht="14.4" spans="1:2">
      <c r="A491" s="3">
        <v>490</v>
      </c>
      <c r="B491" s="5" t="s">
        <v>527</v>
      </c>
    </row>
    <row r="492" ht="14.4" spans="1:2">
      <c r="A492" s="3">
        <v>491</v>
      </c>
      <c r="B492" s="5" t="s">
        <v>528</v>
      </c>
    </row>
    <row r="493" ht="14.4" spans="1:2">
      <c r="A493" s="3">
        <v>492</v>
      </c>
      <c r="B493" s="5" t="s">
        <v>527</v>
      </c>
    </row>
    <row r="494" ht="14.4" spans="1:2">
      <c r="A494" s="3">
        <v>493</v>
      </c>
      <c r="B494" s="5" t="s">
        <v>528</v>
      </c>
    </row>
    <row r="495" ht="14.4" spans="1:2">
      <c r="A495" s="3">
        <v>494</v>
      </c>
      <c r="B495" s="5" t="s">
        <v>527</v>
      </c>
    </row>
    <row r="496" ht="14.4" spans="1:2">
      <c r="A496" s="3">
        <v>495</v>
      </c>
      <c r="B496" s="5" t="s">
        <v>529</v>
      </c>
    </row>
    <row r="497" ht="14.4" spans="1:2">
      <c r="A497" s="3">
        <v>496</v>
      </c>
      <c r="B497" s="5" t="s">
        <v>527</v>
      </c>
    </row>
    <row r="498" ht="14.4" spans="1:2">
      <c r="A498" s="3">
        <v>497</v>
      </c>
      <c r="B498" s="5" t="s">
        <v>529</v>
      </c>
    </row>
    <row r="499" ht="14.4" spans="1:2">
      <c r="A499" s="3">
        <v>498</v>
      </c>
      <c r="B499" s="5" t="s">
        <v>527</v>
      </c>
    </row>
    <row r="500" ht="14.4" spans="1:2">
      <c r="A500" s="3">
        <v>499</v>
      </c>
      <c r="B500" s="5" t="s">
        <v>528</v>
      </c>
    </row>
    <row r="501" ht="14.4" spans="1:2">
      <c r="A501" s="3">
        <v>500</v>
      </c>
      <c r="B501" s="5" t="s">
        <v>528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>
    <row r="1" spans="1:1">
      <c r="A1" s="4" t="s">
        <v>530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501"/>
  <sheetViews>
    <sheetView workbookViewId="0">
      <selection activeCell="A1" sqref="A1"/>
    </sheetView>
  </sheetViews>
  <sheetFormatPr defaultColWidth="12.6666666666667" defaultRowHeight="15.75" customHeight="1" outlineLevelCol="5"/>
  <sheetData>
    <row r="1" ht="14.4" spans="1:6">
      <c r="A1" s="1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customHeight="1" spans="1:6">
      <c r="A2" s="3">
        <v>1</v>
      </c>
      <c r="B2" s="3">
        <v>60</v>
      </c>
      <c r="C2" s="3">
        <v>59</v>
      </c>
      <c r="D2" s="3">
        <v>78</v>
      </c>
      <c r="E2" s="3">
        <v>43</v>
      </c>
      <c r="F2" s="3">
        <v>43</v>
      </c>
    </row>
    <row r="3" customHeight="1" spans="1:6">
      <c r="A3" s="3">
        <v>2</v>
      </c>
      <c r="B3" s="3">
        <v>37</v>
      </c>
      <c r="C3" s="3">
        <v>47</v>
      </c>
      <c r="D3" s="3">
        <v>55</v>
      </c>
      <c r="E3" s="3">
        <v>62</v>
      </c>
      <c r="F3" s="3">
        <v>58</v>
      </c>
    </row>
    <row r="4" customHeight="1" spans="1:6">
      <c r="A4" s="3">
        <v>3</v>
      </c>
      <c r="B4" s="3">
        <v>39</v>
      </c>
      <c r="C4" s="3">
        <v>78</v>
      </c>
      <c r="D4" s="3">
        <v>51</v>
      </c>
      <c r="E4" s="3">
        <v>34</v>
      </c>
      <c r="F4" s="3">
        <v>93</v>
      </c>
    </row>
    <row r="5" customHeight="1" spans="1:6">
      <c r="A5" s="3">
        <v>4</v>
      </c>
      <c r="B5" s="3">
        <v>61</v>
      </c>
      <c r="C5" s="3">
        <v>34</v>
      </c>
      <c r="D5" s="3">
        <v>88</v>
      </c>
      <c r="E5" s="3">
        <v>84</v>
      </c>
      <c r="F5" s="3">
        <v>73</v>
      </c>
    </row>
    <row r="6" customHeight="1" spans="1:6">
      <c r="A6" s="3">
        <v>5</v>
      </c>
      <c r="B6" s="3">
        <v>52</v>
      </c>
      <c r="C6" s="3">
        <v>63</v>
      </c>
      <c r="D6" s="3">
        <v>36</v>
      </c>
      <c r="E6" s="3">
        <v>51</v>
      </c>
      <c r="F6" s="3">
        <v>70</v>
      </c>
    </row>
    <row r="7" customHeight="1" spans="1:6">
      <c r="A7" s="3">
        <v>6</v>
      </c>
      <c r="B7" s="3">
        <v>85</v>
      </c>
      <c r="C7" s="3">
        <v>49</v>
      </c>
      <c r="D7" s="3">
        <v>79</v>
      </c>
      <c r="E7" s="3">
        <v>37</v>
      </c>
      <c r="F7" s="3">
        <v>45</v>
      </c>
    </row>
    <row r="8" customHeight="1" spans="1:6">
      <c r="A8" s="3">
        <v>7</v>
      </c>
      <c r="B8" s="3">
        <v>60</v>
      </c>
      <c r="C8" s="3">
        <v>76</v>
      </c>
      <c r="D8" s="3">
        <v>87</v>
      </c>
      <c r="E8" s="3">
        <v>52</v>
      </c>
      <c r="F8" s="3">
        <v>57</v>
      </c>
    </row>
    <row r="9" customHeight="1" spans="1:6">
      <c r="A9" s="3">
        <v>46</v>
      </c>
      <c r="B9" s="3">
        <v>46</v>
      </c>
      <c r="C9" s="3">
        <v>62</v>
      </c>
      <c r="D9" s="3">
        <v>42</v>
      </c>
      <c r="E9" s="3">
        <v>82</v>
      </c>
      <c r="F9" s="3">
        <v>53</v>
      </c>
    </row>
    <row r="10" customHeight="1" spans="1:6">
      <c r="A10" s="3">
        <v>47</v>
      </c>
      <c r="B10" s="3">
        <v>35</v>
      </c>
      <c r="C10" s="3">
        <v>84</v>
      </c>
      <c r="D10" s="3">
        <v>31</v>
      </c>
      <c r="E10" s="3">
        <v>76</v>
      </c>
      <c r="F10" s="3">
        <v>58</v>
      </c>
    </row>
    <row r="11" customHeight="1" spans="1:6">
      <c r="A11" s="3">
        <v>48</v>
      </c>
      <c r="B11" s="3">
        <v>53</v>
      </c>
      <c r="C11" s="3">
        <v>45</v>
      </c>
      <c r="D11" s="3">
        <v>33</v>
      </c>
      <c r="E11" s="3">
        <v>59</v>
      </c>
      <c r="F11" s="3">
        <v>57</v>
      </c>
    </row>
    <row r="12" customHeight="1" spans="1:6">
      <c r="A12" s="3">
        <v>49</v>
      </c>
      <c r="B12" s="3">
        <v>49</v>
      </c>
      <c r="C12" s="3">
        <v>36</v>
      </c>
      <c r="D12" s="3">
        <v>90</v>
      </c>
      <c r="E12" s="3">
        <v>90</v>
      </c>
      <c r="F12" s="3">
        <v>89</v>
      </c>
    </row>
    <row r="13" customHeight="1" spans="1:6">
      <c r="A13" s="3">
        <v>50</v>
      </c>
      <c r="B13" s="3">
        <v>41</v>
      </c>
      <c r="C13" s="3">
        <v>43</v>
      </c>
      <c r="D13" s="3">
        <v>53</v>
      </c>
      <c r="E13" s="3">
        <v>81</v>
      </c>
      <c r="F13" s="3">
        <v>65</v>
      </c>
    </row>
    <row r="14" customHeight="1" spans="1:6">
      <c r="A14" s="3">
        <v>51</v>
      </c>
      <c r="B14" s="3">
        <v>73</v>
      </c>
      <c r="C14" s="3">
        <v>82</v>
      </c>
      <c r="D14" s="3">
        <v>93</v>
      </c>
      <c r="E14" s="3">
        <v>73</v>
      </c>
      <c r="F14" s="3">
        <v>97</v>
      </c>
    </row>
    <row r="15" customHeight="1" spans="1:6">
      <c r="A15" s="3">
        <v>52</v>
      </c>
      <c r="B15" s="3">
        <v>69</v>
      </c>
      <c r="C15" s="3">
        <v>45</v>
      </c>
      <c r="D15" s="3">
        <v>44</v>
      </c>
      <c r="E15" s="3">
        <v>69</v>
      </c>
      <c r="F15" s="3">
        <v>60</v>
      </c>
    </row>
    <row r="16" customHeight="1" spans="1:6">
      <c r="A16" s="3">
        <v>53</v>
      </c>
      <c r="B16" s="3">
        <v>51</v>
      </c>
      <c r="C16" s="3">
        <v>61</v>
      </c>
      <c r="D16" s="3">
        <v>92</v>
      </c>
      <c r="E16" s="3">
        <v>43</v>
      </c>
      <c r="F16" s="3">
        <v>86</v>
      </c>
    </row>
    <row r="17" customHeight="1" spans="1:6">
      <c r="A17" s="3">
        <v>54</v>
      </c>
      <c r="B17" s="3">
        <v>96</v>
      </c>
      <c r="C17" s="3">
        <v>50</v>
      </c>
      <c r="D17" s="3">
        <v>88</v>
      </c>
      <c r="E17" s="3">
        <v>38</v>
      </c>
      <c r="F17" s="3">
        <v>42</v>
      </c>
    </row>
    <row r="18" customHeight="1" spans="1:6">
      <c r="A18" s="3">
        <v>55</v>
      </c>
      <c r="B18" s="3">
        <v>96</v>
      </c>
      <c r="C18" s="3">
        <v>33</v>
      </c>
      <c r="D18" s="3">
        <v>65</v>
      </c>
      <c r="E18" s="3">
        <v>98</v>
      </c>
      <c r="F18" s="3">
        <v>77</v>
      </c>
    </row>
    <row r="19" customHeight="1" spans="1:6">
      <c r="A19" s="3">
        <v>56</v>
      </c>
      <c r="B19" s="3">
        <v>31</v>
      </c>
      <c r="C19" s="3">
        <v>87</v>
      </c>
      <c r="D19" s="3">
        <v>83</v>
      </c>
      <c r="E19" s="3">
        <v>91</v>
      </c>
      <c r="F19" s="3">
        <v>57</v>
      </c>
    </row>
    <row r="20" customHeight="1" spans="1:6">
      <c r="A20" s="3">
        <v>8</v>
      </c>
      <c r="B20" s="3">
        <v>79</v>
      </c>
      <c r="C20" s="3">
        <v>68</v>
      </c>
      <c r="D20" s="3">
        <v>56</v>
      </c>
      <c r="E20" s="3">
        <v>44</v>
      </c>
      <c r="F20" s="3">
        <v>94</v>
      </c>
    </row>
    <row r="21" customHeight="1" spans="1:6">
      <c r="A21" s="3">
        <v>9</v>
      </c>
      <c r="B21" s="3">
        <v>91</v>
      </c>
      <c r="C21" s="3">
        <v>47</v>
      </c>
      <c r="D21" s="3">
        <v>68</v>
      </c>
      <c r="E21" s="3">
        <v>50</v>
      </c>
      <c r="F21" s="3">
        <v>48</v>
      </c>
    </row>
    <row r="22" customHeight="1" spans="1:6">
      <c r="A22" s="3">
        <v>10</v>
      </c>
      <c r="B22" s="3">
        <v>72</v>
      </c>
      <c r="C22" s="3">
        <v>80</v>
      </c>
      <c r="D22" s="3">
        <v>87</v>
      </c>
      <c r="E22" s="3">
        <v>51</v>
      </c>
      <c r="F22" s="3">
        <v>86</v>
      </c>
    </row>
    <row r="23" customHeight="1" spans="1:6">
      <c r="A23" s="3">
        <v>11</v>
      </c>
      <c r="B23" s="3">
        <v>74</v>
      </c>
      <c r="C23" s="3">
        <v>52</v>
      </c>
      <c r="D23" s="3">
        <v>57</v>
      </c>
      <c r="E23" s="3">
        <v>76</v>
      </c>
      <c r="F23" s="3">
        <v>92</v>
      </c>
    </row>
    <row r="24" customHeight="1" spans="1:6">
      <c r="A24" s="3">
        <v>12</v>
      </c>
      <c r="B24" s="3">
        <v>91</v>
      </c>
      <c r="C24" s="3">
        <v>45</v>
      </c>
      <c r="D24" s="3">
        <v>86</v>
      </c>
      <c r="E24" s="3">
        <v>89</v>
      </c>
      <c r="F24" s="3">
        <v>97</v>
      </c>
    </row>
    <row r="25" customHeight="1" spans="1:6">
      <c r="A25" s="3">
        <v>13</v>
      </c>
      <c r="B25" s="3">
        <v>87</v>
      </c>
      <c r="C25" s="3">
        <v>75</v>
      </c>
      <c r="D25" s="3">
        <v>72</v>
      </c>
      <c r="E25" s="3">
        <v>41</v>
      </c>
      <c r="F25" s="3">
        <v>79</v>
      </c>
    </row>
    <row r="26" customHeight="1" spans="1:6">
      <c r="A26" s="3">
        <v>14</v>
      </c>
      <c r="B26" s="3">
        <v>52</v>
      </c>
      <c r="C26" s="3">
        <v>45</v>
      </c>
      <c r="D26" s="3">
        <v>44</v>
      </c>
      <c r="E26" s="3">
        <v>31</v>
      </c>
      <c r="F26" s="3">
        <v>61</v>
      </c>
    </row>
    <row r="27" customHeight="1" spans="1:6">
      <c r="A27" s="3">
        <v>15</v>
      </c>
      <c r="B27" s="3">
        <v>90</v>
      </c>
      <c r="C27" s="3">
        <v>84</v>
      </c>
      <c r="D27" s="3">
        <v>48</v>
      </c>
      <c r="E27" s="3">
        <v>41</v>
      </c>
      <c r="F27" s="3">
        <v>49</v>
      </c>
    </row>
    <row r="28" customHeight="1" spans="1:6">
      <c r="A28" s="3">
        <v>16</v>
      </c>
      <c r="B28" s="3">
        <v>51</v>
      </c>
      <c r="C28" s="3">
        <v>37</v>
      </c>
      <c r="D28" s="3">
        <v>73</v>
      </c>
      <c r="E28" s="3">
        <v>63</v>
      </c>
      <c r="F28" s="3">
        <v>56</v>
      </c>
    </row>
    <row r="29" ht="14.4" spans="1:6">
      <c r="A29" s="3">
        <v>17</v>
      </c>
      <c r="B29" s="3">
        <v>58</v>
      </c>
      <c r="C29" s="3">
        <v>69</v>
      </c>
      <c r="D29" s="3">
        <v>40</v>
      </c>
      <c r="E29" s="3">
        <v>72</v>
      </c>
      <c r="F29" s="3">
        <v>79</v>
      </c>
    </row>
    <row r="30" ht="14.4" spans="1:6">
      <c r="A30" s="3">
        <v>18</v>
      </c>
      <c r="B30" s="3">
        <v>47</v>
      </c>
      <c r="C30" s="3">
        <v>65</v>
      </c>
      <c r="D30" s="3">
        <v>39</v>
      </c>
      <c r="E30" s="3">
        <v>83</v>
      </c>
      <c r="F30" s="3">
        <v>56</v>
      </c>
    </row>
    <row r="31" ht="14.4" spans="1:6">
      <c r="A31" s="3">
        <v>19</v>
      </c>
      <c r="B31" s="3">
        <v>62</v>
      </c>
      <c r="C31" s="3">
        <v>37</v>
      </c>
      <c r="D31" s="3">
        <v>80</v>
      </c>
      <c r="E31" s="3">
        <v>50</v>
      </c>
      <c r="F31" s="3">
        <v>62</v>
      </c>
    </row>
    <row r="32" ht="14.4" spans="1:6">
      <c r="A32" s="3">
        <v>20</v>
      </c>
      <c r="B32" s="3">
        <v>31</v>
      </c>
      <c r="C32" s="3">
        <v>78</v>
      </c>
      <c r="D32" s="3">
        <v>30</v>
      </c>
      <c r="E32" s="3">
        <v>36</v>
      </c>
      <c r="F32" s="3">
        <v>52</v>
      </c>
    </row>
    <row r="33" ht="14.4" spans="1:6">
      <c r="A33" s="3">
        <v>21</v>
      </c>
      <c r="B33" s="3">
        <v>86</v>
      </c>
      <c r="C33" s="3">
        <v>54</v>
      </c>
      <c r="D33" s="3">
        <v>88</v>
      </c>
      <c r="E33" s="3">
        <v>88</v>
      </c>
      <c r="F33" s="3">
        <v>87</v>
      </c>
    </row>
    <row r="34" ht="14.4" spans="1:6">
      <c r="A34" s="3">
        <v>22</v>
      </c>
      <c r="B34" s="3">
        <v>91</v>
      </c>
      <c r="C34" s="3">
        <v>86</v>
      </c>
      <c r="D34" s="3">
        <v>94</v>
      </c>
      <c r="E34" s="3">
        <v>73</v>
      </c>
      <c r="F34" s="3">
        <v>67</v>
      </c>
    </row>
    <row r="35" ht="14.4" spans="1:6">
      <c r="A35" s="3">
        <v>23</v>
      </c>
      <c r="B35" s="3">
        <v>70</v>
      </c>
      <c r="C35" s="3">
        <v>88</v>
      </c>
      <c r="D35" s="3">
        <v>55</v>
      </c>
      <c r="E35" s="3">
        <v>81</v>
      </c>
      <c r="F35" s="3">
        <v>49</v>
      </c>
    </row>
    <row r="36" ht="14.4" spans="1:6">
      <c r="A36" s="3">
        <v>24</v>
      </c>
      <c r="B36" s="3">
        <v>66</v>
      </c>
      <c r="C36" s="3">
        <v>62</v>
      </c>
      <c r="D36" s="3">
        <v>76</v>
      </c>
      <c r="E36" s="3">
        <v>85</v>
      </c>
      <c r="F36" s="3">
        <v>90</v>
      </c>
    </row>
    <row r="37" ht="14.4" spans="1:6">
      <c r="A37" s="3">
        <v>25</v>
      </c>
      <c r="B37" s="3">
        <v>52</v>
      </c>
      <c r="C37" s="3">
        <v>44</v>
      </c>
      <c r="D37" s="3">
        <v>76</v>
      </c>
      <c r="E37" s="3">
        <v>46</v>
      </c>
      <c r="F37" s="3">
        <v>98</v>
      </c>
    </row>
    <row r="38" ht="14.4" spans="1:6">
      <c r="A38" s="3">
        <v>26</v>
      </c>
      <c r="B38" s="3">
        <v>34</v>
      </c>
      <c r="C38" s="3">
        <v>97</v>
      </c>
      <c r="D38" s="3">
        <v>74</v>
      </c>
      <c r="E38" s="3">
        <v>67</v>
      </c>
      <c r="F38" s="3">
        <v>64</v>
      </c>
    </row>
    <row r="39" ht="14.4" spans="1:6">
      <c r="A39" s="3">
        <v>27</v>
      </c>
      <c r="B39" s="3">
        <v>94</v>
      </c>
      <c r="C39" s="3">
        <v>74</v>
      </c>
      <c r="D39" s="3">
        <v>50</v>
      </c>
      <c r="E39" s="3">
        <v>54</v>
      </c>
      <c r="F39" s="3">
        <v>43</v>
      </c>
    </row>
    <row r="40" ht="14.4" spans="1:6">
      <c r="A40" s="3">
        <v>28</v>
      </c>
      <c r="B40" s="3">
        <v>38</v>
      </c>
      <c r="C40" s="3">
        <v>52</v>
      </c>
      <c r="D40" s="3">
        <v>38</v>
      </c>
      <c r="E40" s="3">
        <v>72</v>
      </c>
      <c r="F40" s="3">
        <v>43</v>
      </c>
    </row>
    <row r="41" ht="14.4" spans="1:6">
      <c r="A41" s="3">
        <v>29</v>
      </c>
      <c r="B41" s="3">
        <v>67</v>
      </c>
      <c r="C41" s="3">
        <v>46</v>
      </c>
      <c r="D41" s="3">
        <v>37</v>
      </c>
      <c r="E41" s="3">
        <v>44</v>
      </c>
      <c r="F41" s="3">
        <v>81</v>
      </c>
    </row>
    <row r="42" ht="14.4" spans="1:6">
      <c r="A42" s="3">
        <v>30</v>
      </c>
      <c r="B42" s="3">
        <v>82</v>
      </c>
      <c r="C42" s="3">
        <v>30</v>
      </c>
      <c r="D42" s="3">
        <v>43</v>
      </c>
      <c r="E42" s="3">
        <v>45</v>
      </c>
      <c r="F42" s="3">
        <v>99</v>
      </c>
    </row>
    <row r="43" ht="14.4" spans="1:6">
      <c r="A43" s="3">
        <v>31</v>
      </c>
      <c r="B43" s="3">
        <v>55</v>
      </c>
      <c r="C43" s="3">
        <v>41</v>
      </c>
      <c r="D43" s="3">
        <v>74</v>
      </c>
      <c r="E43" s="3">
        <v>82</v>
      </c>
      <c r="F43" s="3">
        <v>33</v>
      </c>
    </row>
    <row r="44" ht="14.4" spans="1:6">
      <c r="A44" s="3">
        <v>32</v>
      </c>
      <c r="B44" s="3">
        <v>40</v>
      </c>
      <c r="C44" s="3">
        <v>71</v>
      </c>
      <c r="D44" s="3">
        <v>33</v>
      </c>
      <c r="E44" s="3">
        <v>52</v>
      </c>
      <c r="F44" s="3">
        <v>91</v>
      </c>
    </row>
    <row r="45" ht="14.4" spans="1:6">
      <c r="A45" s="3">
        <v>33</v>
      </c>
      <c r="B45" s="3">
        <v>94</v>
      </c>
      <c r="C45" s="3">
        <v>39</v>
      </c>
      <c r="D45" s="3">
        <v>82</v>
      </c>
      <c r="E45" s="3">
        <v>71</v>
      </c>
      <c r="F45" s="3">
        <v>54</v>
      </c>
    </row>
    <row r="46" ht="14.4" spans="1:6">
      <c r="A46" s="3">
        <v>34</v>
      </c>
      <c r="B46" s="3">
        <v>35</v>
      </c>
      <c r="C46" s="3">
        <v>32</v>
      </c>
      <c r="D46" s="3">
        <v>57</v>
      </c>
      <c r="E46" s="3">
        <v>59</v>
      </c>
      <c r="F46" s="3">
        <v>88</v>
      </c>
    </row>
    <row r="47" ht="14.4" spans="1:6">
      <c r="A47" s="3">
        <v>35</v>
      </c>
      <c r="B47" s="3">
        <v>72</v>
      </c>
      <c r="C47" s="3">
        <v>33</v>
      </c>
      <c r="D47" s="3">
        <v>71</v>
      </c>
      <c r="E47" s="3">
        <v>50</v>
      </c>
      <c r="F47" s="3">
        <v>32</v>
      </c>
    </row>
    <row r="48" ht="14.4" spans="1:6">
      <c r="A48" s="3">
        <v>36</v>
      </c>
      <c r="B48" s="3">
        <v>98</v>
      </c>
      <c r="C48" s="3">
        <v>63</v>
      </c>
      <c r="D48" s="3">
        <v>41</v>
      </c>
      <c r="E48" s="3">
        <v>74</v>
      </c>
      <c r="F48" s="3">
        <v>34</v>
      </c>
    </row>
    <row r="49" ht="14.4" spans="1:6">
      <c r="A49" s="3">
        <v>37</v>
      </c>
      <c r="B49" s="3">
        <v>39</v>
      </c>
      <c r="C49" s="3">
        <v>77</v>
      </c>
      <c r="D49" s="3">
        <v>78</v>
      </c>
      <c r="E49" s="3">
        <v>30</v>
      </c>
      <c r="F49" s="3">
        <v>63</v>
      </c>
    </row>
    <row r="50" ht="14.4" spans="1:6">
      <c r="A50" s="3">
        <v>38</v>
      </c>
      <c r="B50" s="3">
        <v>89</v>
      </c>
      <c r="C50" s="3">
        <v>83</v>
      </c>
      <c r="D50" s="3">
        <v>84</v>
      </c>
      <c r="E50" s="3">
        <v>40</v>
      </c>
      <c r="F50" s="3">
        <v>82</v>
      </c>
    </row>
    <row r="51" ht="14.4" spans="1:6">
      <c r="A51" s="3">
        <v>39</v>
      </c>
      <c r="B51" s="3">
        <v>42</v>
      </c>
      <c r="C51" s="3">
        <v>58</v>
      </c>
      <c r="D51" s="3">
        <v>44</v>
      </c>
      <c r="E51" s="3">
        <v>83</v>
      </c>
      <c r="F51" s="3">
        <v>45</v>
      </c>
    </row>
    <row r="52" ht="14.4" spans="1:6">
      <c r="A52" s="3">
        <v>40</v>
      </c>
      <c r="B52" s="3">
        <v>77</v>
      </c>
      <c r="C52" s="3">
        <v>64</v>
      </c>
      <c r="D52" s="3">
        <v>62</v>
      </c>
      <c r="E52" s="3">
        <v>41</v>
      </c>
      <c r="F52" s="3">
        <v>64</v>
      </c>
    </row>
    <row r="53" ht="14.4" spans="1:6">
      <c r="A53" s="3">
        <v>41</v>
      </c>
      <c r="B53" s="3">
        <v>68</v>
      </c>
      <c r="C53" s="3">
        <v>89</v>
      </c>
      <c r="D53" s="3">
        <v>49</v>
      </c>
      <c r="E53" s="3">
        <v>46</v>
      </c>
      <c r="F53" s="3">
        <v>49</v>
      </c>
    </row>
    <row r="54" ht="14.4" spans="1:6">
      <c r="A54" s="3">
        <v>42</v>
      </c>
      <c r="B54" s="3">
        <v>77</v>
      </c>
      <c r="C54" s="3">
        <v>37</v>
      </c>
      <c r="D54" s="3">
        <v>59</v>
      </c>
      <c r="E54" s="3">
        <v>59</v>
      </c>
      <c r="F54" s="3">
        <v>38</v>
      </c>
    </row>
    <row r="55" ht="14.4" spans="1:6">
      <c r="A55" s="3">
        <v>43</v>
      </c>
      <c r="B55" s="3">
        <v>79</v>
      </c>
      <c r="C55" s="3">
        <v>84</v>
      </c>
      <c r="D55" s="3">
        <v>48</v>
      </c>
      <c r="E55" s="3">
        <v>47</v>
      </c>
      <c r="F55" s="3">
        <v>81</v>
      </c>
    </row>
    <row r="56" ht="14.4" spans="1:6">
      <c r="A56" s="3">
        <v>44</v>
      </c>
      <c r="B56" s="3">
        <v>62</v>
      </c>
      <c r="C56" s="3">
        <v>72</v>
      </c>
      <c r="D56" s="3">
        <v>65</v>
      </c>
      <c r="E56" s="3">
        <v>81</v>
      </c>
      <c r="F56" s="3">
        <v>65</v>
      </c>
    </row>
    <row r="57" ht="14.4" spans="1:6">
      <c r="A57" s="3">
        <v>45</v>
      </c>
      <c r="B57" s="3">
        <v>72</v>
      </c>
      <c r="C57" s="3">
        <v>92</v>
      </c>
      <c r="D57" s="3">
        <v>57</v>
      </c>
      <c r="E57" s="3">
        <v>80</v>
      </c>
      <c r="F57" s="3">
        <v>83</v>
      </c>
    </row>
    <row r="58" ht="14.4" spans="1:6">
      <c r="A58" s="3">
        <v>57</v>
      </c>
      <c r="B58" s="3">
        <v>64</v>
      </c>
      <c r="C58" s="3">
        <v>50</v>
      </c>
      <c r="D58" s="3">
        <v>86</v>
      </c>
      <c r="E58" s="3">
        <v>64</v>
      </c>
      <c r="F58" s="3">
        <v>46</v>
      </c>
    </row>
    <row r="59" ht="14.4" spans="1:6">
      <c r="A59" s="3">
        <v>58</v>
      </c>
      <c r="B59" s="3">
        <v>70</v>
      </c>
      <c r="C59" s="3">
        <v>59</v>
      </c>
      <c r="D59" s="3">
        <v>73</v>
      </c>
      <c r="E59" s="3">
        <v>82</v>
      </c>
      <c r="F59" s="3">
        <v>54</v>
      </c>
    </row>
    <row r="60" ht="14.4" spans="1:6">
      <c r="A60" s="3">
        <v>59</v>
      </c>
      <c r="B60" s="3">
        <v>92</v>
      </c>
      <c r="C60" s="3">
        <v>55</v>
      </c>
      <c r="D60" s="3">
        <v>72</v>
      </c>
      <c r="E60" s="3">
        <v>33</v>
      </c>
      <c r="F60" s="3">
        <v>47</v>
      </c>
    </row>
    <row r="61" ht="14.4" spans="1:6">
      <c r="A61" s="3">
        <v>60</v>
      </c>
      <c r="B61" s="3">
        <v>64</v>
      </c>
      <c r="C61" s="3">
        <v>30</v>
      </c>
      <c r="D61" s="3">
        <v>50</v>
      </c>
      <c r="E61" s="3">
        <v>86</v>
      </c>
      <c r="F61" s="3">
        <v>38</v>
      </c>
    </row>
    <row r="62" ht="14.4" spans="1:6">
      <c r="A62" s="3">
        <v>61</v>
      </c>
      <c r="B62" s="3">
        <v>86</v>
      </c>
      <c r="C62" s="3">
        <v>89</v>
      </c>
      <c r="D62" s="3">
        <v>34</v>
      </c>
      <c r="E62" s="3">
        <v>79</v>
      </c>
      <c r="F62" s="3">
        <v>39</v>
      </c>
    </row>
    <row r="63" ht="14.4" spans="1:6">
      <c r="A63" s="3">
        <v>62</v>
      </c>
      <c r="B63" s="3">
        <v>54</v>
      </c>
      <c r="C63" s="3">
        <v>86</v>
      </c>
      <c r="D63" s="3">
        <v>68</v>
      </c>
      <c r="E63" s="3">
        <v>62</v>
      </c>
      <c r="F63" s="3">
        <v>88</v>
      </c>
    </row>
    <row r="64" ht="14.4" spans="1:6">
      <c r="A64" s="3">
        <v>63</v>
      </c>
      <c r="B64" s="3">
        <v>37</v>
      </c>
      <c r="C64" s="3">
        <v>45</v>
      </c>
      <c r="D64" s="3">
        <v>30</v>
      </c>
      <c r="E64" s="3">
        <v>65</v>
      </c>
      <c r="F64" s="3">
        <v>50</v>
      </c>
    </row>
    <row r="65" ht="14.4" spans="1:6">
      <c r="A65" s="3">
        <v>64</v>
      </c>
      <c r="B65" s="3">
        <v>49</v>
      </c>
      <c r="C65" s="3">
        <v>34</v>
      </c>
      <c r="D65" s="3">
        <v>81</v>
      </c>
      <c r="E65" s="3">
        <v>54</v>
      </c>
      <c r="F65" s="3">
        <v>68</v>
      </c>
    </row>
    <row r="66" ht="14.4" spans="1:6">
      <c r="A66" s="3">
        <v>65</v>
      </c>
      <c r="B66" s="3">
        <v>36</v>
      </c>
      <c r="C66" s="3">
        <v>86</v>
      </c>
      <c r="D66" s="3">
        <v>69</v>
      </c>
      <c r="E66" s="3">
        <v>98</v>
      </c>
      <c r="F66" s="3">
        <v>49</v>
      </c>
    </row>
    <row r="67" ht="14.4" spans="1:6">
      <c r="A67" s="3">
        <v>66</v>
      </c>
      <c r="B67" s="3">
        <v>97</v>
      </c>
      <c r="C67" s="3">
        <v>79</v>
      </c>
      <c r="D67" s="3">
        <v>79</v>
      </c>
      <c r="E67" s="3">
        <v>50</v>
      </c>
      <c r="F67" s="3">
        <v>77</v>
      </c>
    </row>
    <row r="68" ht="14.4" spans="1:6">
      <c r="A68" s="3">
        <v>67</v>
      </c>
      <c r="B68" s="3">
        <v>91</v>
      </c>
      <c r="C68" s="3">
        <v>58</v>
      </c>
      <c r="D68" s="3">
        <v>71</v>
      </c>
      <c r="E68" s="3">
        <v>58</v>
      </c>
      <c r="F68" s="3">
        <v>46</v>
      </c>
    </row>
    <row r="69" ht="14.4" spans="1:6">
      <c r="A69" s="3">
        <v>68</v>
      </c>
      <c r="B69" s="3">
        <v>97</v>
      </c>
      <c r="C69" s="3">
        <v>45</v>
      </c>
      <c r="D69" s="3">
        <v>38</v>
      </c>
      <c r="E69" s="3">
        <v>97</v>
      </c>
      <c r="F69" s="3">
        <v>50</v>
      </c>
    </row>
    <row r="70" ht="14.4" spans="1:6">
      <c r="A70" s="3">
        <v>69</v>
      </c>
      <c r="B70" s="3">
        <v>90</v>
      </c>
      <c r="C70" s="3">
        <v>86</v>
      </c>
      <c r="D70" s="3">
        <v>46</v>
      </c>
      <c r="E70" s="3">
        <v>38</v>
      </c>
      <c r="F70" s="3">
        <v>92</v>
      </c>
    </row>
    <row r="71" ht="14.4" spans="1:6">
      <c r="A71" s="3">
        <v>70</v>
      </c>
      <c r="B71" s="3">
        <v>71</v>
      </c>
      <c r="C71" s="3">
        <v>33</v>
      </c>
      <c r="D71" s="3">
        <v>91</v>
      </c>
      <c r="E71" s="3">
        <v>55</v>
      </c>
      <c r="F71" s="3">
        <v>75</v>
      </c>
    </row>
    <row r="72" ht="14.4" spans="1:6">
      <c r="A72" s="3">
        <v>71</v>
      </c>
      <c r="B72" s="3">
        <v>70</v>
      </c>
      <c r="C72" s="3">
        <v>56</v>
      </c>
      <c r="D72" s="3">
        <v>68</v>
      </c>
      <c r="E72" s="3">
        <v>44</v>
      </c>
      <c r="F72" s="3">
        <v>48</v>
      </c>
    </row>
    <row r="73" ht="14.4" spans="1:6">
      <c r="A73" s="3">
        <v>72</v>
      </c>
      <c r="B73" s="3">
        <v>45</v>
      </c>
      <c r="C73" s="3">
        <v>73</v>
      </c>
      <c r="D73" s="3">
        <v>67</v>
      </c>
      <c r="E73" s="3">
        <v>55</v>
      </c>
      <c r="F73" s="3">
        <v>59</v>
      </c>
    </row>
    <row r="74" ht="14.4" spans="1:6">
      <c r="A74" s="3">
        <v>73</v>
      </c>
      <c r="B74" s="3">
        <v>82</v>
      </c>
      <c r="C74" s="3">
        <v>77</v>
      </c>
      <c r="D74" s="3">
        <v>62</v>
      </c>
      <c r="E74" s="3">
        <v>84</v>
      </c>
      <c r="F74" s="3">
        <v>96</v>
      </c>
    </row>
    <row r="75" ht="14.4" spans="1:6">
      <c r="A75" s="3">
        <v>74</v>
      </c>
      <c r="B75" s="3">
        <v>78</v>
      </c>
      <c r="C75" s="3">
        <v>44</v>
      </c>
      <c r="D75" s="3">
        <v>47</v>
      </c>
      <c r="E75" s="3">
        <v>80</v>
      </c>
      <c r="F75" s="3">
        <v>82</v>
      </c>
    </row>
    <row r="76" ht="14.4" spans="1:6">
      <c r="A76" s="3">
        <v>75</v>
      </c>
      <c r="B76" s="3">
        <v>72</v>
      </c>
      <c r="C76" s="3">
        <v>95</v>
      </c>
      <c r="D76" s="3">
        <v>56</v>
      </c>
      <c r="E76" s="3">
        <v>70</v>
      </c>
      <c r="F76" s="3">
        <v>75</v>
      </c>
    </row>
    <row r="77" ht="14.4" spans="1:6">
      <c r="A77" s="3">
        <v>76</v>
      </c>
      <c r="B77" s="3">
        <v>59</v>
      </c>
      <c r="C77" s="3">
        <v>56</v>
      </c>
      <c r="D77" s="3">
        <v>88</v>
      </c>
      <c r="E77" s="3">
        <v>60</v>
      </c>
      <c r="F77" s="3">
        <v>92</v>
      </c>
    </row>
    <row r="78" ht="14.4" spans="1:6">
      <c r="A78" s="3">
        <v>77</v>
      </c>
      <c r="B78" s="3">
        <v>41</v>
      </c>
      <c r="C78" s="3">
        <v>69</v>
      </c>
      <c r="D78" s="3">
        <v>82</v>
      </c>
      <c r="E78" s="3">
        <v>76</v>
      </c>
      <c r="F78" s="3">
        <v>72</v>
      </c>
    </row>
    <row r="79" ht="14.4" spans="1:6">
      <c r="A79" s="3">
        <v>78</v>
      </c>
      <c r="B79" s="3">
        <v>70</v>
      </c>
      <c r="C79" s="3">
        <v>86</v>
      </c>
      <c r="D79" s="3">
        <v>54</v>
      </c>
      <c r="E79" s="3">
        <v>69</v>
      </c>
      <c r="F79" s="3">
        <v>72</v>
      </c>
    </row>
    <row r="80" ht="14.4" spans="1:6">
      <c r="A80" s="3">
        <v>79</v>
      </c>
      <c r="B80" s="3">
        <v>64</v>
      </c>
      <c r="C80" s="3">
        <v>35</v>
      </c>
      <c r="D80" s="3">
        <v>81</v>
      </c>
      <c r="E80" s="3">
        <v>47</v>
      </c>
      <c r="F80" s="3">
        <v>93</v>
      </c>
    </row>
    <row r="81" ht="14.4" spans="1:6">
      <c r="A81" s="3">
        <v>80</v>
      </c>
      <c r="B81" s="3">
        <v>77</v>
      </c>
      <c r="C81" s="3">
        <v>84</v>
      </c>
      <c r="D81" s="3">
        <v>51</v>
      </c>
      <c r="E81" s="3">
        <v>77</v>
      </c>
      <c r="F81" s="3">
        <v>76</v>
      </c>
    </row>
    <row r="82" ht="14.4" spans="1:6">
      <c r="A82" s="3">
        <v>81</v>
      </c>
      <c r="B82" s="3">
        <v>96</v>
      </c>
      <c r="C82" s="3">
        <v>39</v>
      </c>
      <c r="D82" s="3">
        <v>95</v>
      </c>
      <c r="E82" s="3">
        <v>73</v>
      </c>
      <c r="F82" s="3">
        <v>40</v>
      </c>
    </row>
    <row r="83" ht="14.4" spans="1:6">
      <c r="A83" s="3">
        <v>82</v>
      </c>
      <c r="B83" s="3">
        <v>81</v>
      </c>
      <c r="C83" s="3">
        <v>87</v>
      </c>
      <c r="D83" s="3">
        <v>93</v>
      </c>
      <c r="E83" s="3">
        <v>88</v>
      </c>
      <c r="F83" s="3">
        <v>56</v>
      </c>
    </row>
    <row r="84" ht="14.4" spans="1:6">
      <c r="A84" s="3">
        <v>83</v>
      </c>
      <c r="B84" s="3">
        <v>71</v>
      </c>
      <c r="C84" s="3">
        <v>55</v>
      </c>
      <c r="D84" s="3">
        <v>31</v>
      </c>
      <c r="E84" s="3">
        <v>85</v>
      </c>
      <c r="F84" s="3">
        <v>86</v>
      </c>
    </row>
    <row r="85" ht="14.4" spans="1:6">
      <c r="A85" s="3">
        <v>84</v>
      </c>
      <c r="B85" s="3">
        <v>98</v>
      </c>
      <c r="C85" s="3">
        <v>68</v>
      </c>
      <c r="D85" s="3">
        <v>44</v>
      </c>
      <c r="E85" s="3">
        <v>50</v>
      </c>
      <c r="F85" s="3">
        <v>96</v>
      </c>
    </row>
    <row r="86" ht="14.4" spans="1:6">
      <c r="A86" s="3">
        <v>85</v>
      </c>
      <c r="B86" s="3">
        <v>44</v>
      </c>
      <c r="C86" s="3">
        <v>55</v>
      </c>
      <c r="D86" s="3">
        <v>97</v>
      </c>
      <c r="E86" s="3">
        <v>50</v>
      </c>
      <c r="F86" s="3">
        <v>94</v>
      </c>
    </row>
    <row r="87" ht="14.4" spans="1:6">
      <c r="A87" s="3">
        <v>86</v>
      </c>
      <c r="B87" s="3">
        <v>67</v>
      </c>
      <c r="C87" s="3">
        <v>68</v>
      </c>
      <c r="D87" s="3">
        <v>68</v>
      </c>
      <c r="E87" s="3">
        <v>38</v>
      </c>
      <c r="F87" s="3">
        <v>91</v>
      </c>
    </row>
    <row r="88" ht="14.4" spans="1:6">
      <c r="A88" s="3">
        <v>87</v>
      </c>
      <c r="B88" s="3">
        <v>40</v>
      </c>
      <c r="C88" s="3">
        <v>69</v>
      </c>
      <c r="D88" s="3">
        <v>48</v>
      </c>
      <c r="E88" s="3">
        <v>61</v>
      </c>
      <c r="F88" s="3">
        <v>91</v>
      </c>
    </row>
    <row r="89" ht="14.4" spans="1:6">
      <c r="A89" s="3">
        <v>88</v>
      </c>
      <c r="B89" s="3">
        <v>47</v>
      </c>
      <c r="C89" s="3">
        <v>68</v>
      </c>
      <c r="D89" s="3">
        <v>41</v>
      </c>
      <c r="E89" s="3">
        <v>52</v>
      </c>
      <c r="F89" s="3">
        <v>94</v>
      </c>
    </row>
    <row r="90" ht="14.4" spans="1:6">
      <c r="A90" s="3">
        <v>89</v>
      </c>
      <c r="B90" s="3">
        <v>84</v>
      </c>
      <c r="C90" s="3">
        <v>52</v>
      </c>
      <c r="D90" s="3">
        <v>39</v>
      </c>
      <c r="E90" s="3">
        <v>85</v>
      </c>
      <c r="F90" s="3">
        <v>58</v>
      </c>
    </row>
    <row r="91" ht="14.4" spans="1:6">
      <c r="A91" s="3">
        <v>90</v>
      </c>
      <c r="B91" s="3">
        <v>80</v>
      </c>
      <c r="C91" s="3">
        <v>61</v>
      </c>
      <c r="D91" s="3">
        <v>59</v>
      </c>
      <c r="E91" s="3">
        <v>44</v>
      </c>
      <c r="F91" s="3">
        <v>35</v>
      </c>
    </row>
    <row r="92" ht="14.4" spans="1:6">
      <c r="A92" s="3">
        <v>91</v>
      </c>
      <c r="B92" s="3">
        <v>52</v>
      </c>
      <c r="C92" s="3">
        <v>60</v>
      </c>
      <c r="D92" s="3">
        <v>88</v>
      </c>
      <c r="E92" s="3">
        <v>95</v>
      </c>
      <c r="F92" s="3">
        <v>75</v>
      </c>
    </row>
    <row r="93" ht="14.4" spans="1:6">
      <c r="A93" s="3">
        <v>92</v>
      </c>
      <c r="B93" s="3">
        <v>69</v>
      </c>
      <c r="C93" s="3">
        <v>78</v>
      </c>
      <c r="D93" s="3">
        <v>92</v>
      </c>
      <c r="E93" s="3">
        <v>92</v>
      </c>
      <c r="F93" s="3">
        <v>53</v>
      </c>
    </row>
    <row r="94" ht="14.4" spans="1:6">
      <c r="A94" s="3">
        <v>93</v>
      </c>
      <c r="B94" s="3">
        <v>48</v>
      </c>
      <c r="C94" s="3">
        <v>83</v>
      </c>
      <c r="D94" s="3">
        <v>52</v>
      </c>
      <c r="E94" s="3">
        <v>76</v>
      </c>
      <c r="F94" s="3">
        <v>63</v>
      </c>
    </row>
    <row r="95" ht="14.4" spans="1:6">
      <c r="A95" s="3">
        <v>94</v>
      </c>
      <c r="B95" s="3">
        <v>87</v>
      </c>
      <c r="C95" s="3">
        <v>67</v>
      </c>
      <c r="D95" s="3">
        <v>40</v>
      </c>
      <c r="E95" s="3">
        <v>99</v>
      </c>
      <c r="F95" s="3">
        <v>70</v>
      </c>
    </row>
    <row r="96" ht="14.4" spans="1:6">
      <c r="A96" s="3">
        <v>95</v>
      </c>
      <c r="B96" s="3">
        <v>55</v>
      </c>
      <c r="C96" s="3">
        <v>82</v>
      </c>
      <c r="D96" s="3">
        <v>74</v>
      </c>
      <c r="E96" s="3">
        <v>90</v>
      </c>
      <c r="F96" s="3">
        <v>69</v>
      </c>
    </row>
    <row r="97" ht="14.4" spans="1:6">
      <c r="A97" s="3">
        <v>96</v>
      </c>
      <c r="B97" s="3">
        <v>62</v>
      </c>
      <c r="C97" s="3">
        <v>44</v>
      </c>
      <c r="D97" s="3">
        <v>90</v>
      </c>
      <c r="E97" s="3">
        <v>80</v>
      </c>
      <c r="F97" s="3">
        <v>48</v>
      </c>
    </row>
    <row r="98" ht="14.4" spans="1:6">
      <c r="A98" s="3">
        <v>97</v>
      </c>
      <c r="B98" s="3">
        <v>54</v>
      </c>
      <c r="C98" s="3">
        <v>45</v>
      </c>
      <c r="D98" s="3">
        <v>91</v>
      </c>
      <c r="E98" s="3">
        <v>74</v>
      </c>
      <c r="F98" s="3">
        <v>31</v>
      </c>
    </row>
    <row r="99" ht="14.4" spans="1:6">
      <c r="A99" s="3">
        <v>98</v>
      </c>
      <c r="B99" s="3">
        <v>69</v>
      </c>
      <c r="C99" s="3">
        <v>75</v>
      </c>
      <c r="D99" s="3">
        <v>81</v>
      </c>
      <c r="E99" s="3">
        <v>68</v>
      </c>
      <c r="F99" s="3">
        <v>62</v>
      </c>
    </row>
    <row r="100" ht="14.4" spans="1:6">
      <c r="A100" s="3">
        <v>99</v>
      </c>
      <c r="B100" s="3">
        <v>33</v>
      </c>
      <c r="C100" s="3">
        <v>36</v>
      </c>
      <c r="D100" s="3">
        <v>52</v>
      </c>
      <c r="E100" s="3">
        <v>89</v>
      </c>
      <c r="F100" s="3">
        <v>32</v>
      </c>
    </row>
    <row r="101" ht="14.4" spans="1:6">
      <c r="A101" s="3">
        <v>100</v>
      </c>
      <c r="B101" s="3">
        <v>42</v>
      </c>
      <c r="C101" s="3">
        <v>33</v>
      </c>
      <c r="D101" s="3">
        <v>45</v>
      </c>
      <c r="E101" s="3">
        <v>63</v>
      </c>
      <c r="F101" s="3">
        <v>81</v>
      </c>
    </row>
    <row r="102" ht="14.4" spans="1:6">
      <c r="A102" s="3">
        <v>101</v>
      </c>
      <c r="B102" s="3">
        <v>73</v>
      </c>
      <c r="C102" s="3">
        <v>82</v>
      </c>
      <c r="D102" s="3">
        <v>75</v>
      </c>
      <c r="E102" s="3">
        <v>52</v>
      </c>
      <c r="F102" s="3">
        <v>69</v>
      </c>
    </row>
    <row r="103" ht="14.4" spans="1:6">
      <c r="A103" s="3">
        <v>102</v>
      </c>
      <c r="B103" s="3">
        <v>40</v>
      </c>
      <c r="C103" s="3">
        <v>70</v>
      </c>
      <c r="D103" s="3">
        <v>72</v>
      </c>
      <c r="E103" s="3">
        <v>52</v>
      </c>
      <c r="F103" s="3">
        <v>65</v>
      </c>
    </row>
    <row r="104" ht="14.4" spans="1:6">
      <c r="A104" s="3">
        <v>103</v>
      </c>
      <c r="B104" s="3">
        <v>99</v>
      </c>
      <c r="C104" s="3">
        <v>67</v>
      </c>
      <c r="D104" s="3">
        <v>57</v>
      </c>
      <c r="E104" s="3">
        <v>82</v>
      </c>
      <c r="F104" s="3">
        <v>96</v>
      </c>
    </row>
    <row r="105" ht="14.4" spans="1:6">
      <c r="A105" s="3">
        <v>104</v>
      </c>
      <c r="B105" s="3">
        <v>93</v>
      </c>
      <c r="C105" s="3">
        <v>35</v>
      </c>
      <c r="D105" s="3">
        <v>40</v>
      </c>
      <c r="E105" s="3">
        <v>94</v>
      </c>
      <c r="F105" s="3">
        <v>53</v>
      </c>
    </row>
    <row r="106" ht="14.4" spans="1:6">
      <c r="A106" s="3">
        <v>105</v>
      </c>
      <c r="B106" s="3">
        <v>48</v>
      </c>
      <c r="C106" s="3">
        <v>55</v>
      </c>
      <c r="D106" s="3">
        <v>39</v>
      </c>
      <c r="E106" s="3">
        <v>58</v>
      </c>
      <c r="F106" s="3">
        <v>74</v>
      </c>
    </row>
    <row r="107" ht="14.4" spans="1:6">
      <c r="A107" s="3">
        <v>106</v>
      </c>
      <c r="B107" s="3">
        <v>90</v>
      </c>
      <c r="C107" s="3">
        <v>48</v>
      </c>
      <c r="D107" s="3">
        <v>80</v>
      </c>
      <c r="E107" s="3">
        <v>37</v>
      </c>
      <c r="F107" s="3">
        <v>39</v>
      </c>
    </row>
    <row r="108" ht="14.4" spans="1:6">
      <c r="A108" s="3">
        <v>107</v>
      </c>
      <c r="B108" s="3">
        <v>68</v>
      </c>
      <c r="C108" s="3">
        <v>45</v>
      </c>
      <c r="D108" s="3">
        <v>38</v>
      </c>
      <c r="E108" s="3">
        <v>53</v>
      </c>
      <c r="F108" s="3">
        <v>79</v>
      </c>
    </row>
    <row r="109" ht="14.4" spans="1:6">
      <c r="A109" s="3">
        <v>108</v>
      </c>
      <c r="B109" s="3">
        <v>31</v>
      </c>
      <c r="C109" s="3">
        <v>82</v>
      </c>
      <c r="D109" s="3">
        <v>95</v>
      </c>
      <c r="E109" s="3">
        <v>63</v>
      </c>
      <c r="F109" s="3">
        <v>74</v>
      </c>
    </row>
    <row r="110" ht="14.4" spans="1:6">
      <c r="A110" s="3">
        <v>109</v>
      </c>
      <c r="B110" s="3">
        <v>66</v>
      </c>
      <c r="C110" s="3">
        <v>64</v>
      </c>
      <c r="D110" s="3">
        <v>60</v>
      </c>
      <c r="E110" s="3">
        <v>70</v>
      </c>
      <c r="F110" s="3">
        <v>40</v>
      </c>
    </row>
    <row r="111" ht="14.4" spans="1:6">
      <c r="A111" s="3">
        <v>110</v>
      </c>
      <c r="B111" s="3">
        <v>71</v>
      </c>
      <c r="C111" s="3">
        <v>98</v>
      </c>
      <c r="D111" s="3">
        <v>65</v>
      </c>
      <c r="E111" s="3">
        <v>59</v>
      </c>
      <c r="F111" s="3">
        <v>47</v>
      </c>
    </row>
    <row r="112" ht="14.4" spans="1:6">
      <c r="A112" s="3">
        <v>111</v>
      </c>
      <c r="B112" s="3">
        <v>94</v>
      </c>
      <c r="C112" s="3">
        <v>72</v>
      </c>
      <c r="D112" s="3">
        <v>31</v>
      </c>
      <c r="E112" s="3">
        <v>55</v>
      </c>
      <c r="F112" s="3">
        <v>49</v>
      </c>
    </row>
    <row r="113" ht="14.4" spans="1:6">
      <c r="A113" s="3">
        <v>112</v>
      </c>
      <c r="B113" s="3">
        <v>74</v>
      </c>
      <c r="C113" s="3">
        <v>49</v>
      </c>
      <c r="D113" s="3">
        <v>67</v>
      </c>
      <c r="E113" s="3">
        <v>63</v>
      </c>
      <c r="F113" s="3">
        <v>87</v>
      </c>
    </row>
    <row r="114" ht="14.4" spans="1:6">
      <c r="A114" s="3">
        <v>113</v>
      </c>
      <c r="B114" s="3">
        <v>88</v>
      </c>
      <c r="C114" s="3">
        <v>68</v>
      </c>
      <c r="D114" s="3">
        <v>67</v>
      </c>
      <c r="E114" s="3">
        <v>90</v>
      </c>
      <c r="F114" s="3">
        <v>90</v>
      </c>
    </row>
    <row r="115" ht="14.4" spans="1:6">
      <c r="A115" s="3">
        <v>114</v>
      </c>
      <c r="B115" s="3">
        <v>37</v>
      </c>
      <c r="C115" s="3">
        <v>87</v>
      </c>
      <c r="D115" s="3">
        <v>34</v>
      </c>
      <c r="E115" s="3">
        <v>86</v>
      </c>
      <c r="F115" s="3">
        <v>48</v>
      </c>
    </row>
    <row r="116" ht="14.4" spans="1:6">
      <c r="A116" s="3">
        <v>115</v>
      </c>
      <c r="B116" s="3">
        <v>98</v>
      </c>
      <c r="C116" s="3">
        <v>42</v>
      </c>
      <c r="D116" s="3">
        <v>32</v>
      </c>
      <c r="E116" s="3">
        <v>39</v>
      </c>
      <c r="F116" s="3">
        <v>83</v>
      </c>
    </row>
    <row r="117" ht="14.4" spans="1:6">
      <c r="A117" s="3">
        <v>116</v>
      </c>
      <c r="B117" s="3">
        <v>95</v>
      </c>
      <c r="C117" s="3">
        <v>51</v>
      </c>
      <c r="D117" s="3">
        <v>48</v>
      </c>
      <c r="E117" s="3">
        <v>30</v>
      </c>
      <c r="F117" s="3">
        <v>37</v>
      </c>
    </row>
    <row r="118" ht="14.4" spans="1:6">
      <c r="A118" s="3">
        <v>117</v>
      </c>
      <c r="B118" s="3">
        <v>97</v>
      </c>
      <c r="C118" s="3">
        <v>94</v>
      </c>
      <c r="D118" s="3">
        <v>59</v>
      </c>
      <c r="E118" s="3">
        <v>87</v>
      </c>
      <c r="F118" s="3">
        <v>49</v>
      </c>
    </row>
    <row r="119" ht="14.4" spans="1:6">
      <c r="A119" s="3">
        <v>118</v>
      </c>
      <c r="B119" s="3">
        <v>84</v>
      </c>
      <c r="C119" s="3">
        <v>35</v>
      </c>
      <c r="D119" s="3">
        <v>48</v>
      </c>
      <c r="E119" s="3">
        <v>44</v>
      </c>
      <c r="F119" s="3">
        <v>44</v>
      </c>
    </row>
    <row r="120" ht="14.4" spans="1:6">
      <c r="A120" s="3">
        <v>119</v>
      </c>
      <c r="B120" s="3">
        <v>43</v>
      </c>
      <c r="C120" s="3">
        <v>80</v>
      </c>
      <c r="D120" s="3">
        <v>31</v>
      </c>
      <c r="E120" s="3">
        <v>42</v>
      </c>
      <c r="F120" s="3">
        <v>66</v>
      </c>
    </row>
    <row r="121" ht="14.4" spans="1:6">
      <c r="A121" s="3">
        <v>120</v>
      </c>
      <c r="B121" s="3">
        <v>92</v>
      </c>
      <c r="C121" s="3">
        <v>96</v>
      </c>
      <c r="D121" s="3">
        <v>59</v>
      </c>
      <c r="E121" s="3">
        <v>53</v>
      </c>
      <c r="F121" s="3">
        <v>91</v>
      </c>
    </row>
    <row r="122" ht="14.4" spans="1:6">
      <c r="A122" s="3">
        <v>121</v>
      </c>
      <c r="B122" s="3">
        <v>89</v>
      </c>
      <c r="C122" s="3">
        <v>50</v>
      </c>
      <c r="D122" s="3">
        <v>95</v>
      </c>
      <c r="E122" s="3">
        <v>87</v>
      </c>
      <c r="F122" s="3">
        <v>92</v>
      </c>
    </row>
    <row r="123" ht="14.4" spans="1:6">
      <c r="A123" s="3">
        <v>122</v>
      </c>
      <c r="B123" s="3">
        <v>62</v>
      </c>
      <c r="C123" s="3">
        <v>36</v>
      </c>
      <c r="D123" s="3">
        <v>83</v>
      </c>
      <c r="E123" s="3">
        <v>53</v>
      </c>
      <c r="F123" s="3">
        <v>71</v>
      </c>
    </row>
    <row r="124" ht="14.4" spans="1:6">
      <c r="A124" s="3">
        <v>123</v>
      </c>
      <c r="B124" s="3">
        <v>84</v>
      </c>
      <c r="C124" s="3">
        <v>90</v>
      </c>
      <c r="D124" s="3">
        <v>46</v>
      </c>
      <c r="E124" s="3">
        <v>94</v>
      </c>
      <c r="F124" s="3">
        <v>35</v>
      </c>
    </row>
    <row r="125" ht="14.4" spans="1:6">
      <c r="A125" s="3">
        <v>124</v>
      </c>
      <c r="B125" s="3">
        <v>56</v>
      </c>
      <c r="C125" s="3">
        <v>33</v>
      </c>
      <c r="D125" s="3">
        <v>44</v>
      </c>
      <c r="E125" s="3">
        <v>82</v>
      </c>
      <c r="F125" s="3">
        <v>44</v>
      </c>
    </row>
    <row r="126" ht="14.4" spans="1:6">
      <c r="A126" s="3">
        <v>125</v>
      </c>
      <c r="B126" s="3">
        <v>44</v>
      </c>
      <c r="C126" s="3">
        <v>58</v>
      </c>
      <c r="D126" s="3">
        <v>97</v>
      </c>
      <c r="E126" s="3">
        <v>73</v>
      </c>
      <c r="F126" s="3">
        <v>73</v>
      </c>
    </row>
    <row r="127" ht="14.4" spans="1:6">
      <c r="A127" s="3">
        <v>126</v>
      </c>
      <c r="B127" s="3">
        <v>48</v>
      </c>
      <c r="C127" s="3">
        <v>57</v>
      </c>
      <c r="D127" s="3">
        <v>71</v>
      </c>
      <c r="E127" s="3">
        <v>98</v>
      </c>
      <c r="F127" s="3">
        <v>89</v>
      </c>
    </row>
    <row r="128" ht="14.4" spans="1:6">
      <c r="A128" s="3">
        <v>127</v>
      </c>
      <c r="B128" s="3">
        <v>67</v>
      </c>
      <c r="C128" s="3">
        <v>50</v>
      </c>
      <c r="D128" s="3">
        <v>71</v>
      </c>
      <c r="E128" s="3">
        <v>95</v>
      </c>
      <c r="F128" s="3">
        <v>99</v>
      </c>
    </row>
    <row r="129" ht="14.4" spans="1:6">
      <c r="A129" s="3">
        <v>128</v>
      </c>
      <c r="B129" s="3">
        <v>98</v>
      </c>
      <c r="C129" s="3">
        <v>61</v>
      </c>
      <c r="D129" s="3">
        <v>56</v>
      </c>
      <c r="E129" s="3">
        <v>46</v>
      </c>
      <c r="F129" s="3">
        <v>53</v>
      </c>
    </row>
    <row r="130" ht="14.4" spans="1:6">
      <c r="A130" s="3">
        <v>129</v>
      </c>
      <c r="B130" s="3">
        <v>55</v>
      </c>
      <c r="C130" s="3">
        <v>91</v>
      </c>
      <c r="D130" s="3">
        <v>50</v>
      </c>
      <c r="E130" s="3">
        <v>82</v>
      </c>
      <c r="F130" s="3">
        <v>97</v>
      </c>
    </row>
    <row r="131" ht="14.4" spans="1:6">
      <c r="A131" s="3">
        <v>130</v>
      </c>
      <c r="B131" s="3">
        <v>51</v>
      </c>
      <c r="C131" s="3">
        <v>61</v>
      </c>
      <c r="D131" s="3">
        <v>50</v>
      </c>
      <c r="E131" s="3">
        <v>71</v>
      </c>
      <c r="F131" s="3">
        <v>54</v>
      </c>
    </row>
    <row r="132" ht="14.4" spans="1:6">
      <c r="A132" s="3">
        <v>131</v>
      </c>
      <c r="B132" s="3">
        <v>46</v>
      </c>
      <c r="C132" s="3">
        <v>90</v>
      </c>
      <c r="D132" s="3">
        <v>72</v>
      </c>
      <c r="E132" s="3">
        <v>54</v>
      </c>
      <c r="F132" s="3">
        <v>98</v>
      </c>
    </row>
    <row r="133" ht="14.4" spans="1:6">
      <c r="A133" s="3">
        <v>132</v>
      </c>
      <c r="B133" s="3">
        <v>72</v>
      </c>
      <c r="C133" s="3">
        <v>85</v>
      </c>
      <c r="D133" s="3">
        <v>81</v>
      </c>
      <c r="E133" s="3">
        <v>39</v>
      </c>
      <c r="F133" s="3">
        <v>72</v>
      </c>
    </row>
    <row r="134" ht="14.4" spans="1:6">
      <c r="A134" s="3">
        <v>133</v>
      </c>
      <c r="B134" s="3">
        <v>52</v>
      </c>
      <c r="C134" s="3">
        <v>58</v>
      </c>
      <c r="D134" s="3">
        <v>54</v>
      </c>
      <c r="E134" s="3">
        <v>45</v>
      </c>
      <c r="F134" s="3">
        <v>96</v>
      </c>
    </row>
    <row r="135" ht="14.4" spans="1:6">
      <c r="A135" s="3">
        <v>134</v>
      </c>
      <c r="B135" s="3">
        <v>67</v>
      </c>
      <c r="C135" s="3">
        <v>47</v>
      </c>
      <c r="D135" s="3">
        <v>55</v>
      </c>
      <c r="E135" s="3">
        <v>40</v>
      </c>
      <c r="F135" s="3">
        <v>97</v>
      </c>
    </row>
    <row r="136" ht="14.4" spans="1:6">
      <c r="A136" s="3">
        <v>135</v>
      </c>
      <c r="B136" s="3">
        <v>83</v>
      </c>
      <c r="C136" s="3">
        <v>33</v>
      </c>
      <c r="D136" s="3">
        <v>58</v>
      </c>
      <c r="E136" s="3">
        <v>98</v>
      </c>
      <c r="F136" s="3">
        <v>98</v>
      </c>
    </row>
    <row r="137" ht="14.4" spans="1:6">
      <c r="A137" s="3">
        <v>136</v>
      </c>
      <c r="B137" s="3">
        <v>56</v>
      </c>
      <c r="C137" s="3">
        <v>79</v>
      </c>
      <c r="D137" s="3">
        <v>97</v>
      </c>
      <c r="E137" s="3">
        <v>36</v>
      </c>
      <c r="F137" s="3">
        <v>40</v>
      </c>
    </row>
    <row r="138" ht="14.4" spans="1:6">
      <c r="A138" s="3">
        <v>137</v>
      </c>
      <c r="B138" s="3">
        <v>75</v>
      </c>
      <c r="C138" s="3">
        <v>31</v>
      </c>
      <c r="D138" s="3">
        <v>94</v>
      </c>
      <c r="E138" s="3">
        <v>46</v>
      </c>
      <c r="F138" s="3">
        <v>88</v>
      </c>
    </row>
    <row r="139" ht="14.4" spans="1:6">
      <c r="A139" s="3">
        <v>138</v>
      </c>
      <c r="B139" s="3">
        <v>73</v>
      </c>
      <c r="C139" s="3">
        <v>69</v>
      </c>
      <c r="D139" s="3">
        <v>57</v>
      </c>
      <c r="E139" s="3">
        <v>54</v>
      </c>
      <c r="F139" s="3">
        <v>51</v>
      </c>
    </row>
    <row r="140" ht="14.4" spans="1:6">
      <c r="A140" s="3">
        <v>139</v>
      </c>
      <c r="B140" s="3">
        <v>65</v>
      </c>
      <c r="C140" s="3">
        <v>88</v>
      </c>
      <c r="D140" s="3">
        <v>84</v>
      </c>
      <c r="E140" s="3">
        <v>78</v>
      </c>
      <c r="F140" s="3">
        <v>39</v>
      </c>
    </row>
    <row r="141" ht="14.4" spans="1:6">
      <c r="A141" s="3">
        <v>140</v>
      </c>
      <c r="B141" s="3">
        <v>41</v>
      </c>
      <c r="C141" s="3">
        <v>94</v>
      </c>
      <c r="D141" s="3">
        <v>76</v>
      </c>
      <c r="E141" s="3">
        <v>83</v>
      </c>
      <c r="F141" s="3">
        <v>90</v>
      </c>
    </row>
    <row r="142" ht="14.4" spans="1:6">
      <c r="A142" s="3">
        <v>141</v>
      </c>
      <c r="B142" s="3">
        <v>38</v>
      </c>
      <c r="C142" s="3">
        <v>99</v>
      </c>
      <c r="D142" s="3">
        <v>33</v>
      </c>
      <c r="E142" s="3">
        <v>75</v>
      </c>
      <c r="F142" s="3">
        <v>66</v>
      </c>
    </row>
    <row r="143" ht="14.4" spans="1:6">
      <c r="A143" s="3">
        <v>142</v>
      </c>
      <c r="B143" s="3">
        <v>85</v>
      </c>
      <c r="C143" s="3">
        <v>60</v>
      </c>
      <c r="D143" s="3">
        <v>60</v>
      </c>
      <c r="E143" s="3">
        <v>69</v>
      </c>
      <c r="F143" s="3">
        <v>90</v>
      </c>
    </row>
    <row r="144" ht="14.4" spans="1:6">
      <c r="A144" s="3">
        <v>143</v>
      </c>
      <c r="B144" s="3">
        <v>61</v>
      </c>
      <c r="C144" s="3">
        <v>84</v>
      </c>
      <c r="D144" s="3">
        <v>90</v>
      </c>
      <c r="E144" s="3">
        <v>49</v>
      </c>
      <c r="F144" s="3">
        <v>89</v>
      </c>
    </row>
    <row r="145" ht="14.4" spans="1:6">
      <c r="A145" s="3">
        <v>144</v>
      </c>
      <c r="B145" s="3">
        <v>98</v>
      </c>
      <c r="C145" s="3">
        <v>94</v>
      </c>
      <c r="D145" s="3">
        <v>48</v>
      </c>
      <c r="E145" s="3">
        <v>89</v>
      </c>
      <c r="F145" s="3">
        <v>91</v>
      </c>
    </row>
    <row r="146" ht="14.4" spans="1:6">
      <c r="A146" s="3">
        <v>145</v>
      </c>
      <c r="B146" s="3">
        <v>85</v>
      </c>
      <c r="C146" s="3">
        <v>81</v>
      </c>
      <c r="D146" s="3">
        <v>34</v>
      </c>
      <c r="E146" s="3">
        <v>76</v>
      </c>
      <c r="F146" s="3">
        <v>98</v>
      </c>
    </row>
    <row r="147" ht="14.4" spans="1:6">
      <c r="A147" s="3">
        <v>146</v>
      </c>
      <c r="B147" s="3">
        <v>69</v>
      </c>
      <c r="C147" s="3">
        <v>72</v>
      </c>
      <c r="D147" s="3">
        <v>54</v>
      </c>
      <c r="E147" s="3">
        <v>81</v>
      </c>
      <c r="F147" s="3">
        <v>50</v>
      </c>
    </row>
    <row r="148" ht="14.4" spans="1:6">
      <c r="A148" s="3">
        <v>147</v>
      </c>
      <c r="B148" s="3">
        <v>85</v>
      </c>
      <c r="C148" s="3">
        <v>45</v>
      </c>
      <c r="D148" s="3">
        <v>90</v>
      </c>
      <c r="E148" s="3">
        <v>55</v>
      </c>
      <c r="F148" s="3">
        <v>81</v>
      </c>
    </row>
    <row r="149" ht="14.4" spans="1:6">
      <c r="A149" s="3">
        <v>148</v>
      </c>
      <c r="B149" s="3">
        <v>74</v>
      </c>
      <c r="C149" s="3">
        <v>94</v>
      </c>
      <c r="D149" s="3">
        <v>37</v>
      </c>
      <c r="E149" s="3">
        <v>52</v>
      </c>
      <c r="F149" s="3">
        <v>39</v>
      </c>
    </row>
    <row r="150" ht="14.4" spans="1:6">
      <c r="A150" s="3">
        <v>149</v>
      </c>
      <c r="B150" s="3">
        <v>59</v>
      </c>
      <c r="C150" s="3">
        <v>51</v>
      </c>
      <c r="D150" s="3">
        <v>92</v>
      </c>
      <c r="E150" s="3">
        <v>85</v>
      </c>
      <c r="F150" s="3">
        <v>70</v>
      </c>
    </row>
    <row r="151" ht="14.4" spans="1:6">
      <c r="A151" s="3">
        <v>150</v>
      </c>
      <c r="B151" s="3">
        <v>68</v>
      </c>
      <c r="C151" s="3">
        <v>73</v>
      </c>
      <c r="D151" s="3">
        <v>38</v>
      </c>
      <c r="E151" s="3">
        <v>45</v>
      </c>
      <c r="F151" s="3">
        <v>46</v>
      </c>
    </row>
    <row r="152" ht="14.4" spans="1:6">
      <c r="A152" s="3">
        <v>151</v>
      </c>
      <c r="B152" s="3">
        <v>73</v>
      </c>
      <c r="C152" s="3">
        <v>98</v>
      </c>
      <c r="D152" s="3">
        <v>64</v>
      </c>
      <c r="E152" s="3">
        <v>82</v>
      </c>
      <c r="F152" s="3">
        <v>91</v>
      </c>
    </row>
    <row r="153" ht="14.4" spans="1:6">
      <c r="A153" s="3">
        <v>152</v>
      </c>
      <c r="B153" s="3">
        <v>97</v>
      </c>
      <c r="C153" s="3">
        <v>96</v>
      </c>
      <c r="D153" s="3">
        <v>64</v>
      </c>
      <c r="E153" s="3">
        <v>99</v>
      </c>
      <c r="F153" s="3">
        <v>90</v>
      </c>
    </row>
    <row r="154" ht="14.4" spans="1:6">
      <c r="A154" s="3">
        <v>153</v>
      </c>
      <c r="B154" s="3">
        <v>45</v>
      </c>
      <c r="C154" s="3">
        <v>67</v>
      </c>
      <c r="D154" s="3">
        <v>34</v>
      </c>
      <c r="E154" s="3">
        <v>46</v>
      </c>
      <c r="F154" s="3">
        <v>76</v>
      </c>
    </row>
    <row r="155" ht="14.4" spans="1:6">
      <c r="A155" s="3">
        <v>154</v>
      </c>
      <c r="B155" s="3">
        <v>63</v>
      </c>
      <c r="C155" s="3">
        <v>73</v>
      </c>
      <c r="D155" s="3">
        <v>32</v>
      </c>
      <c r="E155" s="3">
        <v>78</v>
      </c>
      <c r="F155" s="3">
        <v>67</v>
      </c>
    </row>
    <row r="156" ht="14.4" spans="1:6">
      <c r="A156" s="3">
        <v>155</v>
      </c>
      <c r="B156" s="3">
        <v>86</v>
      </c>
      <c r="C156" s="3">
        <v>95</v>
      </c>
      <c r="D156" s="3">
        <v>60</v>
      </c>
      <c r="E156" s="3">
        <v>80</v>
      </c>
      <c r="F156" s="3">
        <v>60</v>
      </c>
    </row>
    <row r="157" ht="14.4" spans="1:6">
      <c r="A157" s="3">
        <v>156</v>
      </c>
      <c r="B157" s="3">
        <v>59</v>
      </c>
      <c r="C157" s="3">
        <v>89</v>
      </c>
      <c r="D157" s="3">
        <v>85</v>
      </c>
      <c r="E157" s="3">
        <v>67</v>
      </c>
      <c r="F157" s="3">
        <v>94</v>
      </c>
    </row>
    <row r="158" ht="14.4" spans="1:6">
      <c r="A158" s="3">
        <v>157</v>
      </c>
      <c r="B158" s="3">
        <v>78</v>
      </c>
      <c r="C158" s="3">
        <v>64</v>
      </c>
      <c r="D158" s="3">
        <v>35</v>
      </c>
      <c r="E158" s="3">
        <v>75</v>
      </c>
      <c r="F158" s="3">
        <v>41</v>
      </c>
    </row>
    <row r="159" ht="14.4" spans="1:6">
      <c r="A159" s="3">
        <v>158</v>
      </c>
      <c r="B159" s="3">
        <v>78</v>
      </c>
      <c r="C159" s="3">
        <v>36</v>
      </c>
      <c r="D159" s="3">
        <v>51</v>
      </c>
      <c r="E159" s="3">
        <v>78</v>
      </c>
      <c r="F159" s="3">
        <v>71</v>
      </c>
    </row>
    <row r="160" ht="14.4" spans="1:6">
      <c r="A160" s="3">
        <v>159</v>
      </c>
      <c r="B160" s="3">
        <v>67</v>
      </c>
      <c r="C160" s="3">
        <v>62</v>
      </c>
      <c r="D160" s="3">
        <v>73</v>
      </c>
      <c r="E160" s="3">
        <v>49</v>
      </c>
      <c r="F160" s="3">
        <v>38</v>
      </c>
    </row>
    <row r="161" ht="14.4" spans="1:6">
      <c r="A161" s="3">
        <v>160</v>
      </c>
      <c r="B161" s="3">
        <v>68</v>
      </c>
      <c r="C161" s="3">
        <v>82</v>
      </c>
      <c r="D161" s="3">
        <v>64</v>
      </c>
      <c r="E161" s="3">
        <v>35</v>
      </c>
      <c r="F161" s="3">
        <v>74</v>
      </c>
    </row>
    <row r="162" ht="14.4" spans="1:6">
      <c r="A162" s="3">
        <v>161</v>
      </c>
      <c r="B162" s="3">
        <v>96</v>
      </c>
      <c r="C162" s="3">
        <v>69</v>
      </c>
      <c r="D162" s="3">
        <v>33</v>
      </c>
      <c r="E162" s="3">
        <v>64</v>
      </c>
      <c r="F162" s="3">
        <v>69</v>
      </c>
    </row>
    <row r="163" ht="14.4" spans="1:6">
      <c r="A163" s="3">
        <v>162</v>
      </c>
      <c r="B163" s="3">
        <v>53</v>
      </c>
      <c r="C163" s="3">
        <v>79</v>
      </c>
      <c r="D163" s="3">
        <v>71</v>
      </c>
      <c r="E163" s="3">
        <v>41</v>
      </c>
      <c r="F163" s="3">
        <v>75</v>
      </c>
    </row>
    <row r="164" ht="14.4" spans="1:6">
      <c r="A164" s="3">
        <v>163</v>
      </c>
      <c r="B164" s="3">
        <v>52</v>
      </c>
      <c r="C164" s="3">
        <v>40</v>
      </c>
      <c r="D164" s="3">
        <v>44</v>
      </c>
      <c r="E164" s="3">
        <v>67</v>
      </c>
      <c r="F164" s="3">
        <v>35</v>
      </c>
    </row>
    <row r="165" ht="14.4" spans="1:6">
      <c r="A165" s="3">
        <v>164</v>
      </c>
      <c r="B165" s="3">
        <v>66</v>
      </c>
      <c r="C165" s="3">
        <v>46</v>
      </c>
      <c r="D165" s="3">
        <v>91</v>
      </c>
      <c r="E165" s="3">
        <v>74</v>
      </c>
      <c r="F165" s="3">
        <v>40</v>
      </c>
    </row>
    <row r="166" ht="14.4" spans="1:6">
      <c r="A166" s="3">
        <v>165</v>
      </c>
      <c r="B166" s="3">
        <v>73</v>
      </c>
      <c r="C166" s="3">
        <v>33</v>
      </c>
      <c r="D166" s="3">
        <v>47</v>
      </c>
      <c r="E166" s="3">
        <v>43</v>
      </c>
      <c r="F166" s="3">
        <v>94</v>
      </c>
    </row>
    <row r="167" ht="14.4" spans="1:6">
      <c r="A167" s="3">
        <v>166</v>
      </c>
      <c r="B167" s="3">
        <v>78</v>
      </c>
      <c r="C167" s="3">
        <v>49</v>
      </c>
      <c r="D167" s="3">
        <v>33</v>
      </c>
      <c r="E167" s="3">
        <v>91</v>
      </c>
      <c r="F167" s="3">
        <v>54</v>
      </c>
    </row>
    <row r="168" ht="14.4" spans="1:6">
      <c r="A168" s="3">
        <v>167</v>
      </c>
      <c r="B168" s="3">
        <v>60</v>
      </c>
      <c r="C168" s="3">
        <v>94</v>
      </c>
      <c r="D168" s="3">
        <v>33</v>
      </c>
      <c r="E168" s="3">
        <v>84</v>
      </c>
      <c r="F168" s="3">
        <v>34</v>
      </c>
    </row>
    <row r="169" ht="14.4" spans="1:6">
      <c r="A169" s="3">
        <v>168</v>
      </c>
      <c r="B169" s="3">
        <v>46</v>
      </c>
      <c r="C169" s="3">
        <v>81</v>
      </c>
      <c r="D169" s="3">
        <v>47</v>
      </c>
      <c r="E169" s="3">
        <v>78</v>
      </c>
      <c r="F169" s="3">
        <v>57</v>
      </c>
    </row>
    <row r="170" ht="14.4" spans="1:6">
      <c r="A170" s="3">
        <v>169</v>
      </c>
      <c r="B170" s="3">
        <v>46</v>
      </c>
      <c r="C170" s="3">
        <v>55</v>
      </c>
      <c r="D170" s="3">
        <v>61</v>
      </c>
      <c r="E170" s="3">
        <v>38</v>
      </c>
      <c r="F170" s="3">
        <v>99</v>
      </c>
    </row>
    <row r="171" ht="14.4" spans="1:6">
      <c r="A171" s="3">
        <v>170</v>
      </c>
      <c r="B171" s="3">
        <v>76</v>
      </c>
      <c r="C171" s="3">
        <v>81</v>
      </c>
      <c r="D171" s="3">
        <v>93</v>
      </c>
      <c r="E171" s="3">
        <v>36</v>
      </c>
      <c r="F171" s="3">
        <v>46</v>
      </c>
    </row>
    <row r="172" ht="14.4" spans="1:6">
      <c r="A172" s="3">
        <v>171</v>
      </c>
      <c r="B172" s="3">
        <v>56</v>
      </c>
      <c r="C172" s="3">
        <v>86</v>
      </c>
      <c r="D172" s="3">
        <v>76</v>
      </c>
      <c r="E172" s="3">
        <v>35</v>
      </c>
      <c r="F172" s="3">
        <v>36</v>
      </c>
    </row>
    <row r="173" ht="14.4" spans="1:6">
      <c r="A173" s="3">
        <v>172</v>
      </c>
      <c r="B173" s="3">
        <v>91</v>
      </c>
      <c r="C173" s="3">
        <v>88</v>
      </c>
      <c r="D173" s="3">
        <v>75</v>
      </c>
      <c r="E173" s="3">
        <v>31</v>
      </c>
      <c r="F173" s="3">
        <v>64</v>
      </c>
    </row>
    <row r="174" ht="14.4" spans="1:6">
      <c r="A174" s="3">
        <v>173</v>
      </c>
      <c r="B174" s="3">
        <v>65</v>
      </c>
      <c r="C174" s="3">
        <v>68</v>
      </c>
      <c r="D174" s="3">
        <v>50</v>
      </c>
      <c r="E174" s="3">
        <v>44</v>
      </c>
      <c r="F174" s="3">
        <v>42</v>
      </c>
    </row>
    <row r="175" ht="14.4" spans="1:6">
      <c r="A175" s="3">
        <v>174</v>
      </c>
      <c r="B175" s="3">
        <v>69</v>
      </c>
      <c r="C175" s="3">
        <v>73</v>
      </c>
      <c r="D175" s="3">
        <v>46</v>
      </c>
      <c r="E175" s="3">
        <v>52</v>
      </c>
      <c r="F175" s="3">
        <v>79</v>
      </c>
    </row>
    <row r="176" ht="14.4" spans="1:6">
      <c r="A176" s="3">
        <v>175</v>
      </c>
      <c r="B176" s="3">
        <v>75</v>
      </c>
      <c r="C176" s="3">
        <v>54</v>
      </c>
      <c r="D176" s="3">
        <v>68</v>
      </c>
      <c r="E176" s="3">
        <v>35</v>
      </c>
      <c r="F176" s="3">
        <v>38</v>
      </c>
    </row>
    <row r="177" ht="14.4" spans="1:6">
      <c r="A177" s="3">
        <v>176</v>
      </c>
      <c r="B177" s="3">
        <v>89</v>
      </c>
      <c r="C177" s="3">
        <v>38</v>
      </c>
      <c r="D177" s="3">
        <v>94</v>
      </c>
      <c r="E177" s="3">
        <v>67</v>
      </c>
      <c r="F177" s="3">
        <v>34</v>
      </c>
    </row>
    <row r="178" ht="14.4" spans="1:6">
      <c r="A178" s="3">
        <v>177</v>
      </c>
      <c r="B178" s="3">
        <v>52</v>
      </c>
      <c r="C178" s="3">
        <v>94</v>
      </c>
      <c r="D178" s="3">
        <v>54</v>
      </c>
      <c r="E178" s="3">
        <v>34</v>
      </c>
      <c r="F178" s="3">
        <v>73</v>
      </c>
    </row>
    <row r="179" ht="14.4" spans="1:6">
      <c r="A179" s="3">
        <v>178</v>
      </c>
      <c r="B179" s="3">
        <v>82</v>
      </c>
      <c r="C179" s="3">
        <v>48</v>
      </c>
      <c r="D179" s="3">
        <v>67</v>
      </c>
      <c r="E179" s="3">
        <v>45</v>
      </c>
      <c r="F179" s="3">
        <v>96</v>
      </c>
    </row>
    <row r="180" ht="14.4" spans="1:6">
      <c r="A180" s="3">
        <v>179</v>
      </c>
      <c r="B180" s="3">
        <v>52</v>
      </c>
      <c r="C180" s="3">
        <v>76</v>
      </c>
      <c r="D180" s="3">
        <v>40</v>
      </c>
      <c r="E180" s="3">
        <v>35</v>
      </c>
      <c r="F180" s="3">
        <v>96</v>
      </c>
    </row>
    <row r="181" ht="14.4" spans="1:6">
      <c r="A181" s="3">
        <v>180</v>
      </c>
      <c r="B181" s="3">
        <v>78</v>
      </c>
      <c r="C181" s="3">
        <v>99</v>
      </c>
      <c r="D181" s="3">
        <v>50</v>
      </c>
      <c r="E181" s="3">
        <v>32</v>
      </c>
      <c r="F181" s="3">
        <v>95</v>
      </c>
    </row>
    <row r="182" ht="14.4" spans="1:6">
      <c r="A182" s="3">
        <v>181</v>
      </c>
      <c r="B182" s="3">
        <v>62</v>
      </c>
      <c r="C182" s="3">
        <v>65</v>
      </c>
      <c r="D182" s="3">
        <v>70</v>
      </c>
      <c r="E182" s="3">
        <v>43</v>
      </c>
      <c r="F182" s="3">
        <v>76</v>
      </c>
    </row>
    <row r="183" ht="14.4" spans="1:6">
      <c r="A183" s="3">
        <v>182</v>
      </c>
      <c r="B183" s="3">
        <v>39</v>
      </c>
      <c r="C183" s="3">
        <v>80</v>
      </c>
      <c r="D183" s="3">
        <v>69</v>
      </c>
      <c r="E183" s="3">
        <v>47</v>
      </c>
      <c r="F183" s="3">
        <v>74</v>
      </c>
    </row>
    <row r="184" ht="14.4" spans="1:6">
      <c r="A184" s="3">
        <v>183</v>
      </c>
      <c r="B184" s="3">
        <v>76</v>
      </c>
      <c r="C184" s="3">
        <v>95</v>
      </c>
      <c r="D184" s="3">
        <v>99</v>
      </c>
      <c r="E184" s="3">
        <v>61</v>
      </c>
      <c r="F184" s="3">
        <v>45</v>
      </c>
    </row>
    <row r="185" ht="14.4" spans="1:6">
      <c r="A185" s="3">
        <v>184</v>
      </c>
      <c r="B185" s="3">
        <v>55</v>
      </c>
      <c r="C185" s="3">
        <v>54</v>
      </c>
      <c r="D185" s="3">
        <v>54</v>
      </c>
      <c r="E185" s="3">
        <v>51</v>
      </c>
      <c r="F185" s="3">
        <v>74</v>
      </c>
    </row>
    <row r="186" ht="14.4" spans="1:6">
      <c r="A186" s="3">
        <v>185</v>
      </c>
      <c r="B186" s="3">
        <v>32</v>
      </c>
      <c r="C186" s="3">
        <v>57</v>
      </c>
      <c r="D186" s="3">
        <v>73</v>
      </c>
      <c r="E186" s="3">
        <v>71</v>
      </c>
      <c r="F186" s="3">
        <v>33</v>
      </c>
    </row>
    <row r="187" ht="14.4" spans="1:6">
      <c r="A187" s="3">
        <v>186</v>
      </c>
      <c r="B187" s="3">
        <v>85</v>
      </c>
      <c r="C187" s="3">
        <v>83</v>
      </c>
      <c r="D187" s="3">
        <v>63</v>
      </c>
      <c r="E187" s="3">
        <v>99</v>
      </c>
      <c r="F187" s="3">
        <v>92</v>
      </c>
    </row>
    <row r="188" ht="14.4" spans="1:6">
      <c r="A188" s="3">
        <v>187</v>
      </c>
      <c r="B188" s="3">
        <v>89</v>
      </c>
      <c r="C188" s="3">
        <v>51</v>
      </c>
      <c r="D188" s="3">
        <v>30</v>
      </c>
      <c r="E188" s="3">
        <v>68</v>
      </c>
      <c r="F188" s="3">
        <v>49</v>
      </c>
    </row>
    <row r="189" ht="14.4" spans="1:6">
      <c r="A189" s="3">
        <v>188</v>
      </c>
      <c r="B189" s="3">
        <v>62</v>
      </c>
      <c r="C189" s="3">
        <v>43</v>
      </c>
      <c r="D189" s="3">
        <v>37</v>
      </c>
      <c r="E189" s="3">
        <v>78</v>
      </c>
      <c r="F189" s="3">
        <v>72</v>
      </c>
    </row>
    <row r="190" ht="14.4" spans="1:6">
      <c r="A190" s="3">
        <v>189</v>
      </c>
      <c r="B190" s="3">
        <v>86</v>
      </c>
      <c r="C190" s="3">
        <v>31</v>
      </c>
      <c r="D190" s="3">
        <v>48</v>
      </c>
      <c r="E190" s="3">
        <v>47</v>
      </c>
      <c r="F190" s="3">
        <v>50</v>
      </c>
    </row>
    <row r="191" ht="14.4" spans="1:6">
      <c r="A191" s="3">
        <v>190</v>
      </c>
      <c r="B191" s="3">
        <v>80</v>
      </c>
      <c r="C191" s="3">
        <v>35</v>
      </c>
      <c r="D191" s="3">
        <v>39</v>
      </c>
      <c r="E191" s="3">
        <v>54</v>
      </c>
      <c r="F191" s="3">
        <v>90</v>
      </c>
    </row>
    <row r="192" ht="14.4" spans="1:6">
      <c r="A192" s="3">
        <v>191</v>
      </c>
      <c r="B192" s="3">
        <v>88</v>
      </c>
      <c r="C192" s="3">
        <v>41</v>
      </c>
      <c r="D192" s="3">
        <v>33</v>
      </c>
      <c r="E192" s="3">
        <v>84</v>
      </c>
      <c r="F192" s="3">
        <v>50</v>
      </c>
    </row>
    <row r="193" ht="14.4" spans="1:6">
      <c r="A193" s="3">
        <v>192</v>
      </c>
      <c r="B193" s="3">
        <v>61</v>
      </c>
      <c r="C193" s="3">
        <v>52</v>
      </c>
      <c r="D193" s="3">
        <v>31</v>
      </c>
      <c r="E193" s="3">
        <v>55</v>
      </c>
      <c r="F193" s="3">
        <v>34</v>
      </c>
    </row>
    <row r="194" ht="14.4" spans="1:6">
      <c r="A194" s="3">
        <v>193</v>
      </c>
      <c r="B194" s="3">
        <v>67</v>
      </c>
      <c r="C194" s="3">
        <v>31</v>
      </c>
      <c r="D194" s="3">
        <v>36</v>
      </c>
      <c r="E194" s="3">
        <v>80</v>
      </c>
      <c r="F194" s="3">
        <v>56</v>
      </c>
    </row>
    <row r="195" ht="14.4" spans="1:6">
      <c r="A195" s="3">
        <v>194</v>
      </c>
      <c r="B195" s="3">
        <v>70</v>
      </c>
      <c r="C195" s="3">
        <v>33</v>
      </c>
      <c r="D195" s="3">
        <v>54</v>
      </c>
      <c r="E195" s="3">
        <v>68</v>
      </c>
      <c r="F195" s="3">
        <v>63</v>
      </c>
    </row>
    <row r="196" ht="14.4" spans="1:6">
      <c r="A196" s="3">
        <v>195</v>
      </c>
      <c r="B196" s="3">
        <v>54</v>
      </c>
      <c r="C196" s="3">
        <v>70</v>
      </c>
      <c r="D196" s="3">
        <v>36</v>
      </c>
      <c r="E196" s="3">
        <v>99</v>
      </c>
      <c r="F196" s="3">
        <v>51</v>
      </c>
    </row>
    <row r="197" ht="14.4" spans="1:6">
      <c r="A197" s="3">
        <v>196</v>
      </c>
      <c r="B197" s="3">
        <v>75</v>
      </c>
      <c r="C197" s="3">
        <v>37</v>
      </c>
      <c r="D197" s="3">
        <v>87</v>
      </c>
      <c r="E197" s="3">
        <v>74</v>
      </c>
      <c r="F197" s="3">
        <v>99</v>
      </c>
    </row>
    <row r="198" ht="14.4" spans="1:6">
      <c r="A198" s="3">
        <v>197</v>
      </c>
      <c r="B198" s="3">
        <v>55</v>
      </c>
      <c r="C198" s="3">
        <v>56</v>
      </c>
      <c r="D198" s="3">
        <v>76</v>
      </c>
      <c r="E198" s="3">
        <v>59</v>
      </c>
      <c r="F198" s="3">
        <v>60</v>
      </c>
    </row>
    <row r="199" ht="14.4" spans="1:6">
      <c r="A199" s="3">
        <v>198</v>
      </c>
      <c r="B199" s="3">
        <v>45</v>
      </c>
      <c r="C199" s="3">
        <v>65</v>
      </c>
      <c r="D199" s="3">
        <v>75</v>
      </c>
      <c r="E199" s="3">
        <v>56</v>
      </c>
      <c r="F199" s="3">
        <v>85</v>
      </c>
    </row>
    <row r="200" ht="14.4" spans="1:6">
      <c r="A200" s="3">
        <v>199</v>
      </c>
      <c r="B200" s="3">
        <v>74</v>
      </c>
      <c r="C200" s="3">
        <v>99</v>
      </c>
      <c r="D200" s="3">
        <v>61</v>
      </c>
      <c r="E200" s="3">
        <v>67</v>
      </c>
      <c r="F200" s="3">
        <v>67</v>
      </c>
    </row>
    <row r="201" ht="14.4" spans="1:6">
      <c r="A201" s="3">
        <v>200</v>
      </c>
      <c r="B201" s="3">
        <v>64</v>
      </c>
      <c r="C201" s="3">
        <v>39</v>
      </c>
      <c r="D201" s="3">
        <v>70</v>
      </c>
      <c r="E201" s="3">
        <v>46</v>
      </c>
      <c r="F201" s="3">
        <v>86</v>
      </c>
    </row>
    <row r="202" ht="14.4" spans="1:6">
      <c r="A202" s="3">
        <v>201</v>
      </c>
      <c r="B202" s="3">
        <v>75</v>
      </c>
      <c r="C202" s="3">
        <v>59</v>
      </c>
      <c r="D202" s="3">
        <v>35</v>
      </c>
      <c r="E202" s="3">
        <v>72</v>
      </c>
      <c r="F202" s="3">
        <v>44</v>
      </c>
    </row>
    <row r="203" ht="14.4" spans="1:6">
      <c r="A203" s="3">
        <v>202</v>
      </c>
      <c r="B203" s="3">
        <v>33</v>
      </c>
      <c r="C203" s="3">
        <v>94</v>
      </c>
      <c r="D203" s="3">
        <v>54</v>
      </c>
      <c r="E203" s="3">
        <v>93</v>
      </c>
      <c r="F203" s="3">
        <v>56</v>
      </c>
    </row>
    <row r="204" ht="14.4" spans="1:6">
      <c r="A204" s="3">
        <v>203</v>
      </c>
      <c r="B204" s="3">
        <v>93</v>
      </c>
      <c r="C204" s="3">
        <v>87</v>
      </c>
      <c r="D204" s="3">
        <v>38</v>
      </c>
      <c r="E204" s="3">
        <v>50</v>
      </c>
      <c r="F204" s="3">
        <v>33</v>
      </c>
    </row>
    <row r="205" ht="14.4" spans="1:6">
      <c r="A205" s="3">
        <v>204</v>
      </c>
      <c r="B205" s="3">
        <v>70</v>
      </c>
      <c r="C205" s="3">
        <v>40</v>
      </c>
      <c r="D205" s="3">
        <v>81</v>
      </c>
      <c r="E205" s="3">
        <v>67</v>
      </c>
      <c r="F205" s="3">
        <v>45</v>
      </c>
    </row>
    <row r="206" ht="14.4" spans="1:6">
      <c r="A206" s="3">
        <v>205</v>
      </c>
      <c r="B206" s="3">
        <v>39</v>
      </c>
      <c r="C206" s="3">
        <v>50</v>
      </c>
      <c r="D206" s="3">
        <v>79</v>
      </c>
      <c r="E206" s="3">
        <v>41</v>
      </c>
      <c r="F206" s="3">
        <v>62</v>
      </c>
    </row>
    <row r="207" ht="14.4" spans="1:6">
      <c r="A207" s="3">
        <v>206</v>
      </c>
      <c r="B207" s="3">
        <v>62</v>
      </c>
      <c r="C207" s="3">
        <v>94</v>
      </c>
      <c r="D207" s="3">
        <v>37</v>
      </c>
      <c r="E207" s="3">
        <v>98</v>
      </c>
      <c r="F207" s="3">
        <v>71</v>
      </c>
    </row>
    <row r="208" ht="14.4" spans="1:6">
      <c r="A208" s="3">
        <v>207</v>
      </c>
      <c r="B208" s="3">
        <v>90</v>
      </c>
      <c r="C208" s="3">
        <v>38</v>
      </c>
      <c r="D208" s="3">
        <v>54</v>
      </c>
      <c r="E208" s="3">
        <v>51</v>
      </c>
      <c r="F208" s="3">
        <v>89</v>
      </c>
    </row>
    <row r="209" ht="14.4" spans="1:6">
      <c r="A209" s="3">
        <v>208</v>
      </c>
      <c r="B209" s="3">
        <v>86</v>
      </c>
      <c r="C209" s="3">
        <v>58</v>
      </c>
      <c r="D209" s="3">
        <v>70</v>
      </c>
      <c r="E209" s="3">
        <v>60</v>
      </c>
      <c r="F209" s="3">
        <v>79</v>
      </c>
    </row>
    <row r="210" ht="14.4" spans="1:6">
      <c r="A210" s="3">
        <v>209</v>
      </c>
      <c r="B210" s="3">
        <v>97</v>
      </c>
      <c r="C210" s="3">
        <v>57</v>
      </c>
      <c r="D210" s="3">
        <v>66</v>
      </c>
      <c r="E210" s="3">
        <v>96</v>
      </c>
      <c r="F210" s="3">
        <v>99</v>
      </c>
    </row>
    <row r="211" ht="14.4" spans="1:6">
      <c r="A211" s="3">
        <v>210</v>
      </c>
      <c r="B211" s="3">
        <v>46</v>
      </c>
      <c r="C211" s="3">
        <v>61</v>
      </c>
      <c r="D211" s="3">
        <v>76</v>
      </c>
      <c r="E211" s="3">
        <v>37</v>
      </c>
      <c r="F211" s="3">
        <v>53</v>
      </c>
    </row>
    <row r="212" ht="14.4" spans="1:6">
      <c r="A212" s="3">
        <v>211</v>
      </c>
      <c r="B212" s="3">
        <v>59</v>
      </c>
      <c r="C212" s="3">
        <v>66</v>
      </c>
      <c r="D212" s="3">
        <v>58</v>
      </c>
      <c r="E212" s="3">
        <v>75</v>
      </c>
      <c r="F212" s="3">
        <v>40</v>
      </c>
    </row>
    <row r="213" ht="14.4" spans="1:6">
      <c r="A213" s="3">
        <v>212</v>
      </c>
      <c r="B213" s="3">
        <v>83</v>
      </c>
      <c r="C213" s="3">
        <v>44</v>
      </c>
      <c r="D213" s="3">
        <v>64</v>
      </c>
      <c r="E213" s="3">
        <v>87</v>
      </c>
      <c r="F213" s="3">
        <v>86</v>
      </c>
    </row>
    <row r="214" ht="14.4" spans="1:6">
      <c r="A214" s="3">
        <v>213</v>
      </c>
      <c r="B214" s="3">
        <v>42</v>
      </c>
      <c r="C214" s="3">
        <v>98</v>
      </c>
      <c r="D214" s="3">
        <v>91</v>
      </c>
      <c r="E214" s="3">
        <v>82</v>
      </c>
      <c r="F214" s="3">
        <v>80</v>
      </c>
    </row>
    <row r="215" ht="14.4" spans="1:6">
      <c r="A215" s="3">
        <v>214</v>
      </c>
      <c r="B215" s="3">
        <v>36</v>
      </c>
      <c r="C215" s="3">
        <v>33</v>
      </c>
      <c r="D215" s="3">
        <v>64</v>
      </c>
      <c r="E215" s="3">
        <v>77</v>
      </c>
      <c r="F215" s="3">
        <v>86</v>
      </c>
    </row>
    <row r="216" ht="14.4" spans="1:6">
      <c r="A216" s="3">
        <v>215</v>
      </c>
      <c r="B216" s="3">
        <v>59</v>
      </c>
      <c r="C216" s="3">
        <v>59</v>
      </c>
      <c r="D216" s="3">
        <v>93</v>
      </c>
      <c r="E216" s="3">
        <v>56</v>
      </c>
      <c r="F216" s="3">
        <v>96</v>
      </c>
    </row>
    <row r="217" ht="14.4" spans="1:6">
      <c r="A217" s="3">
        <v>216</v>
      </c>
      <c r="B217" s="3">
        <v>96</v>
      </c>
      <c r="C217" s="3">
        <v>98</v>
      </c>
      <c r="D217" s="3">
        <v>63</v>
      </c>
      <c r="E217" s="3">
        <v>36</v>
      </c>
      <c r="F217" s="3">
        <v>35</v>
      </c>
    </row>
    <row r="218" ht="14.4" spans="1:6">
      <c r="A218" s="3">
        <v>217</v>
      </c>
      <c r="B218" s="3">
        <v>74</v>
      </c>
      <c r="C218" s="3">
        <v>62</v>
      </c>
      <c r="D218" s="3">
        <v>38</v>
      </c>
      <c r="E218" s="3">
        <v>39</v>
      </c>
      <c r="F218" s="3">
        <v>86</v>
      </c>
    </row>
    <row r="219" ht="14.4" spans="1:6">
      <c r="A219" s="3">
        <v>218</v>
      </c>
      <c r="B219" s="3">
        <v>74</v>
      </c>
      <c r="C219" s="3">
        <v>95</v>
      </c>
      <c r="D219" s="3">
        <v>44</v>
      </c>
      <c r="E219" s="3">
        <v>72</v>
      </c>
      <c r="F219" s="3">
        <v>56</v>
      </c>
    </row>
    <row r="220" ht="14.4" spans="1:6">
      <c r="A220" s="3">
        <v>219</v>
      </c>
      <c r="B220" s="3">
        <v>68</v>
      </c>
      <c r="C220" s="3">
        <v>34</v>
      </c>
      <c r="D220" s="3">
        <v>36</v>
      </c>
      <c r="E220" s="3">
        <v>96</v>
      </c>
      <c r="F220" s="3">
        <v>90</v>
      </c>
    </row>
    <row r="221" ht="14.4" spans="1:6">
      <c r="A221" s="3">
        <v>220</v>
      </c>
      <c r="B221" s="3">
        <v>81</v>
      </c>
      <c r="C221" s="3">
        <v>52</v>
      </c>
      <c r="D221" s="3">
        <v>92</v>
      </c>
      <c r="E221" s="3">
        <v>54</v>
      </c>
      <c r="F221" s="3">
        <v>77</v>
      </c>
    </row>
    <row r="222" ht="14.4" spans="1:6">
      <c r="A222" s="3">
        <v>221</v>
      </c>
      <c r="B222" s="3">
        <v>72</v>
      </c>
      <c r="C222" s="3">
        <v>43</v>
      </c>
      <c r="D222" s="3">
        <v>98</v>
      </c>
      <c r="E222" s="3">
        <v>92</v>
      </c>
      <c r="F222" s="3">
        <v>85</v>
      </c>
    </row>
    <row r="223" ht="14.4" spans="1:6">
      <c r="A223" s="3">
        <v>222</v>
      </c>
      <c r="B223" s="3">
        <v>51</v>
      </c>
      <c r="C223" s="3">
        <v>44</v>
      </c>
      <c r="D223" s="3">
        <v>42</v>
      </c>
      <c r="E223" s="3">
        <v>34</v>
      </c>
      <c r="F223" s="3">
        <v>30</v>
      </c>
    </row>
    <row r="224" ht="14.4" spans="1:6">
      <c r="A224" s="3">
        <v>223</v>
      </c>
      <c r="B224" s="3">
        <v>71</v>
      </c>
      <c r="C224" s="3">
        <v>51</v>
      </c>
      <c r="D224" s="3">
        <v>37</v>
      </c>
      <c r="E224" s="3">
        <v>56</v>
      </c>
      <c r="F224" s="3">
        <v>99</v>
      </c>
    </row>
    <row r="225" ht="14.4" spans="1:6">
      <c r="A225" s="3">
        <v>224</v>
      </c>
      <c r="B225" s="3">
        <v>36</v>
      </c>
      <c r="C225" s="3">
        <v>81</v>
      </c>
      <c r="D225" s="3">
        <v>39</v>
      </c>
      <c r="E225" s="3">
        <v>35</v>
      </c>
      <c r="F225" s="3">
        <v>59</v>
      </c>
    </row>
    <row r="226" ht="14.4" spans="1:6">
      <c r="A226" s="3">
        <v>225</v>
      </c>
      <c r="B226" s="3">
        <v>54</v>
      </c>
      <c r="C226" s="3">
        <v>68</v>
      </c>
      <c r="D226" s="3">
        <v>96</v>
      </c>
      <c r="E226" s="3">
        <v>37</v>
      </c>
      <c r="F226" s="3">
        <v>91</v>
      </c>
    </row>
    <row r="227" ht="14.4" spans="1:6">
      <c r="A227" s="3">
        <v>226</v>
      </c>
      <c r="B227" s="3">
        <v>52</v>
      </c>
      <c r="C227" s="3">
        <v>32</v>
      </c>
      <c r="D227" s="3">
        <v>87</v>
      </c>
      <c r="E227" s="3">
        <v>73</v>
      </c>
      <c r="F227" s="3">
        <v>59</v>
      </c>
    </row>
    <row r="228" ht="14.4" spans="1:6">
      <c r="A228" s="3">
        <v>227</v>
      </c>
      <c r="B228" s="3">
        <v>56</v>
      </c>
      <c r="C228" s="3">
        <v>76</v>
      </c>
      <c r="D228" s="3">
        <v>53</v>
      </c>
      <c r="E228" s="3">
        <v>44</v>
      </c>
      <c r="F228" s="3">
        <v>33</v>
      </c>
    </row>
    <row r="229" ht="14.4" spans="1:6">
      <c r="A229" s="3">
        <v>228</v>
      </c>
      <c r="B229" s="3">
        <v>89</v>
      </c>
      <c r="C229" s="3">
        <v>80</v>
      </c>
      <c r="D229" s="3">
        <v>80</v>
      </c>
      <c r="E229" s="3">
        <v>45</v>
      </c>
      <c r="F229" s="3">
        <v>45</v>
      </c>
    </row>
    <row r="230" ht="14.4" spans="1:6">
      <c r="A230" s="3">
        <v>229</v>
      </c>
      <c r="B230" s="3">
        <v>72</v>
      </c>
      <c r="C230" s="3">
        <v>49</v>
      </c>
      <c r="D230" s="3">
        <v>95</v>
      </c>
      <c r="E230" s="3">
        <v>67</v>
      </c>
      <c r="F230" s="3">
        <v>42</v>
      </c>
    </row>
    <row r="231" ht="14.4" spans="1:6">
      <c r="A231" s="3">
        <v>230</v>
      </c>
      <c r="B231" s="3">
        <v>49</v>
      </c>
      <c r="C231" s="3">
        <v>43</v>
      </c>
      <c r="D231" s="3">
        <v>74</v>
      </c>
      <c r="E231" s="3">
        <v>80</v>
      </c>
      <c r="F231" s="3">
        <v>74</v>
      </c>
    </row>
    <row r="232" ht="14.4" spans="1:6">
      <c r="A232" s="3">
        <v>231</v>
      </c>
      <c r="B232" s="3">
        <v>30</v>
      </c>
      <c r="C232" s="3">
        <v>52</v>
      </c>
      <c r="D232" s="3">
        <v>81</v>
      </c>
      <c r="E232" s="3">
        <v>53</v>
      </c>
      <c r="F232" s="3">
        <v>95</v>
      </c>
    </row>
    <row r="233" ht="14.4" spans="1:6">
      <c r="A233" s="3">
        <v>232</v>
      </c>
      <c r="B233" s="3">
        <v>43</v>
      </c>
      <c r="C233" s="3">
        <v>43</v>
      </c>
      <c r="D233" s="3">
        <v>52</v>
      </c>
      <c r="E233" s="3">
        <v>53</v>
      </c>
      <c r="F233" s="3">
        <v>84</v>
      </c>
    </row>
    <row r="234" ht="14.4" spans="1:6">
      <c r="A234" s="3">
        <v>233</v>
      </c>
      <c r="B234" s="3">
        <v>45</v>
      </c>
      <c r="C234" s="3">
        <v>85</v>
      </c>
      <c r="D234" s="3">
        <v>40</v>
      </c>
      <c r="E234" s="3">
        <v>87</v>
      </c>
      <c r="F234" s="3">
        <v>38</v>
      </c>
    </row>
    <row r="235" ht="14.4" spans="1:6">
      <c r="A235" s="3">
        <v>234</v>
      </c>
      <c r="B235" s="3">
        <v>63</v>
      </c>
      <c r="C235" s="3">
        <v>39</v>
      </c>
      <c r="D235" s="3">
        <v>47</v>
      </c>
      <c r="E235" s="3">
        <v>34</v>
      </c>
      <c r="F235" s="3">
        <v>97</v>
      </c>
    </row>
    <row r="236" ht="14.4" spans="1:6">
      <c r="A236" s="3">
        <v>235</v>
      </c>
      <c r="B236" s="3">
        <v>56</v>
      </c>
      <c r="C236" s="3">
        <v>38</v>
      </c>
      <c r="D236" s="3">
        <v>47</v>
      </c>
      <c r="E236" s="3">
        <v>32</v>
      </c>
      <c r="F236" s="3">
        <v>59</v>
      </c>
    </row>
    <row r="237" ht="14.4" spans="1:6">
      <c r="A237" s="3">
        <v>236</v>
      </c>
      <c r="B237" s="3">
        <v>83</v>
      </c>
      <c r="C237" s="3">
        <v>93</v>
      </c>
      <c r="D237" s="3">
        <v>33</v>
      </c>
      <c r="E237" s="3">
        <v>78</v>
      </c>
      <c r="F237" s="3">
        <v>36</v>
      </c>
    </row>
    <row r="238" ht="14.4" spans="1:6">
      <c r="A238" s="3">
        <v>237</v>
      </c>
      <c r="B238" s="3">
        <v>35</v>
      </c>
      <c r="C238" s="3">
        <v>44</v>
      </c>
      <c r="D238" s="3">
        <v>44</v>
      </c>
      <c r="E238" s="3">
        <v>61</v>
      </c>
      <c r="F238" s="3">
        <v>48</v>
      </c>
    </row>
    <row r="239" ht="14.4" spans="1:6">
      <c r="A239" s="3">
        <v>238</v>
      </c>
      <c r="B239" s="3">
        <v>83</v>
      </c>
      <c r="C239" s="3">
        <v>86</v>
      </c>
      <c r="D239" s="3">
        <v>98</v>
      </c>
      <c r="E239" s="3">
        <v>85</v>
      </c>
      <c r="F239" s="3">
        <v>66</v>
      </c>
    </row>
    <row r="240" ht="14.4" spans="1:6">
      <c r="A240" s="3">
        <v>239</v>
      </c>
      <c r="B240" s="3">
        <v>47</v>
      </c>
      <c r="C240" s="3">
        <v>62</v>
      </c>
      <c r="D240" s="3">
        <v>87</v>
      </c>
      <c r="E240" s="3">
        <v>99</v>
      </c>
      <c r="F240" s="3">
        <v>31</v>
      </c>
    </row>
    <row r="241" ht="14.4" spans="1:6">
      <c r="A241" s="3">
        <v>240</v>
      </c>
      <c r="B241" s="3">
        <v>47</v>
      </c>
      <c r="C241" s="3">
        <v>30</v>
      </c>
      <c r="D241" s="3">
        <v>37</v>
      </c>
      <c r="E241" s="3">
        <v>67</v>
      </c>
      <c r="F241" s="3">
        <v>76</v>
      </c>
    </row>
    <row r="242" ht="14.4" spans="1:6">
      <c r="A242" s="3">
        <v>241</v>
      </c>
      <c r="B242" s="3">
        <v>74</v>
      </c>
      <c r="C242" s="3">
        <v>74</v>
      </c>
      <c r="D242" s="3">
        <v>49</v>
      </c>
      <c r="E242" s="3">
        <v>67</v>
      </c>
      <c r="F242" s="3">
        <v>65</v>
      </c>
    </row>
    <row r="243" ht="14.4" spans="1:6">
      <c r="A243" s="3">
        <v>242</v>
      </c>
      <c r="B243" s="3">
        <v>94</v>
      </c>
      <c r="C243" s="3">
        <v>40</v>
      </c>
      <c r="D243" s="3">
        <v>65</v>
      </c>
      <c r="E243" s="3">
        <v>38</v>
      </c>
      <c r="F243" s="3">
        <v>80</v>
      </c>
    </row>
    <row r="244" ht="14.4" spans="1:6">
      <c r="A244" s="3">
        <v>243</v>
      </c>
      <c r="B244" s="3">
        <v>86</v>
      </c>
      <c r="C244" s="3">
        <v>50</v>
      </c>
      <c r="D244" s="3">
        <v>99</v>
      </c>
      <c r="E244" s="3">
        <v>69</v>
      </c>
      <c r="F244" s="3">
        <v>72</v>
      </c>
    </row>
    <row r="245" ht="14.4" spans="1:6">
      <c r="A245" s="3">
        <v>244</v>
      </c>
      <c r="B245" s="3">
        <v>37</v>
      </c>
      <c r="C245" s="3">
        <v>34</v>
      </c>
      <c r="D245" s="3">
        <v>60</v>
      </c>
      <c r="E245" s="3">
        <v>61</v>
      </c>
      <c r="F245" s="3">
        <v>54</v>
      </c>
    </row>
    <row r="246" ht="14.4" spans="1:6">
      <c r="A246" s="3">
        <v>245</v>
      </c>
      <c r="B246" s="3">
        <v>66</v>
      </c>
      <c r="C246" s="3">
        <v>55</v>
      </c>
      <c r="D246" s="3">
        <v>37</v>
      </c>
      <c r="E246" s="3">
        <v>83</v>
      </c>
      <c r="F246" s="3">
        <v>90</v>
      </c>
    </row>
    <row r="247" ht="14.4" spans="1:6">
      <c r="A247" s="3">
        <v>246</v>
      </c>
      <c r="B247" s="3">
        <v>90</v>
      </c>
      <c r="C247" s="3">
        <v>81</v>
      </c>
      <c r="D247" s="3">
        <v>81</v>
      </c>
      <c r="E247" s="3">
        <v>48</v>
      </c>
      <c r="F247" s="3">
        <v>79</v>
      </c>
    </row>
    <row r="248" ht="14.4" spans="1:6">
      <c r="A248" s="3">
        <v>247</v>
      </c>
      <c r="B248" s="3">
        <v>98</v>
      </c>
      <c r="C248" s="3">
        <v>64</v>
      </c>
      <c r="D248" s="3">
        <v>76</v>
      </c>
      <c r="E248" s="3">
        <v>31</v>
      </c>
      <c r="F248" s="3">
        <v>75</v>
      </c>
    </row>
    <row r="249" ht="14.4" spans="1:6">
      <c r="A249" s="3">
        <v>248</v>
      </c>
      <c r="B249" s="3">
        <v>38</v>
      </c>
      <c r="C249" s="3">
        <v>41</v>
      </c>
      <c r="D249" s="3">
        <v>71</v>
      </c>
      <c r="E249" s="3">
        <v>65</v>
      </c>
      <c r="F249" s="3">
        <v>74</v>
      </c>
    </row>
    <row r="250" ht="14.4" spans="1:6">
      <c r="A250" s="3">
        <v>249</v>
      </c>
      <c r="B250" s="3">
        <v>95</v>
      </c>
      <c r="C250" s="3">
        <v>62</v>
      </c>
      <c r="D250" s="3">
        <v>32</v>
      </c>
      <c r="E250" s="3">
        <v>58</v>
      </c>
      <c r="F250" s="3">
        <v>50</v>
      </c>
    </row>
    <row r="251" ht="14.4" spans="1:6">
      <c r="A251" s="3">
        <v>250</v>
      </c>
      <c r="B251" s="3">
        <v>44</v>
      </c>
      <c r="C251" s="3">
        <v>64</v>
      </c>
      <c r="D251" s="3">
        <v>68</v>
      </c>
      <c r="E251" s="3">
        <v>46</v>
      </c>
      <c r="F251" s="3">
        <v>89</v>
      </c>
    </row>
    <row r="252" ht="14.4" spans="1:6">
      <c r="A252" s="3">
        <v>251</v>
      </c>
      <c r="B252" s="3">
        <v>90</v>
      </c>
      <c r="C252" s="3">
        <v>74</v>
      </c>
      <c r="D252" s="3">
        <v>57</v>
      </c>
      <c r="E252" s="3">
        <v>79</v>
      </c>
      <c r="F252" s="3">
        <v>92</v>
      </c>
    </row>
    <row r="253" ht="14.4" spans="1:6">
      <c r="A253" s="3">
        <v>252</v>
      </c>
      <c r="B253" s="3">
        <v>78</v>
      </c>
      <c r="C253" s="3">
        <v>61</v>
      </c>
      <c r="D253" s="3">
        <v>60</v>
      </c>
      <c r="E253" s="3">
        <v>44</v>
      </c>
      <c r="F253" s="3">
        <v>37</v>
      </c>
    </row>
    <row r="254" ht="14.4" spans="1:6">
      <c r="A254" s="3">
        <v>253</v>
      </c>
      <c r="B254" s="3">
        <v>38</v>
      </c>
      <c r="C254" s="3">
        <v>87</v>
      </c>
      <c r="D254" s="3">
        <v>65</v>
      </c>
      <c r="E254" s="3">
        <v>55</v>
      </c>
      <c r="F254" s="3">
        <v>93</v>
      </c>
    </row>
    <row r="255" ht="14.4" spans="1:6">
      <c r="A255" s="3">
        <v>254</v>
      </c>
      <c r="B255" s="3">
        <v>56</v>
      </c>
      <c r="C255" s="3">
        <v>87</v>
      </c>
      <c r="D255" s="3">
        <v>63</v>
      </c>
      <c r="E255" s="3">
        <v>32</v>
      </c>
      <c r="F255" s="3">
        <v>59</v>
      </c>
    </row>
    <row r="256" ht="14.4" spans="1:6">
      <c r="A256" s="3">
        <v>255</v>
      </c>
      <c r="B256" s="3">
        <v>83</v>
      </c>
      <c r="C256" s="3">
        <v>43</v>
      </c>
      <c r="D256" s="3">
        <v>39</v>
      </c>
      <c r="E256" s="3">
        <v>58</v>
      </c>
      <c r="F256" s="3">
        <v>91</v>
      </c>
    </row>
    <row r="257" ht="14.4" spans="1:6">
      <c r="A257" s="3">
        <v>256</v>
      </c>
      <c r="B257" s="3">
        <v>41</v>
      </c>
      <c r="C257" s="3">
        <v>71</v>
      </c>
      <c r="D257" s="3">
        <v>36</v>
      </c>
      <c r="E257" s="3">
        <v>77</v>
      </c>
      <c r="F257" s="3">
        <v>39</v>
      </c>
    </row>
    <row r="258" ht="14.4" spans="1:6">
      <c r="A258" s="3">
        <v>257</v>
      </c>
      <c r="B258" s="3">
        <v>70</v>
      </c>
      <c r="C258" s="3">
        <v>98</v>
      </c>
      <c r="D258" s="3">
        <v>43</v>
      </c>
      <c r="E258" s="3">
        <v>97</v>
      </c>
      <c r="F258" s="3">
        <v>92</v>
      </c>
    </row>
    <row r="259" ht="14.4" spans="1:6">
      <c r="A259" s="3">
        <v>258</v>
      </c>
      <c r="B259" s="3">
        <v>56</v>
      </c>
      <c r="C259" s="3">
        <v>67</v>
      </c>
      <c r="D259" s="3">
        <v>69</v>
      </c>
      <c r="E259" s="3">
        <v>40</v>
      </c>
      <c r="F259" s="3">
        <v>55</v>
      </c>
    </row>
    <row r="260" ht="14.4" spans="1:6">
      <c r="A260" s="3">
        <v>259</v>
      </c>
      <c r="B260" s="3">
        <v>82</v>
      </c>
      <c r="C260" s="3">
        <v>73</v>
      </c>
      <c r="D260" s="3">
        <v>67</v>
      </c>
      <c r="E260" s="3">
        <v>94</v>
      </c>
      <c r="F260" s="3">
        <v>86</v>
      </c>
    </row>
    <row r="261" ht="14.4" spans="1:6">
      <c r="A261" s="3">
        <v>260</v>
      </c>
      <c r="B261" s="3">
        <v>65</v>
      </c>
      <c r="C261" s="3">
        <v>43</v>
      </c>
      <c r="D261" s="3">
        <v>40</v>
      </c>
      <c r="E261" s="3">
        <v>34</v>
      </c>
      <c r="F261" s="3">
        <v>83</v>
      </c>
    </row>
    <row r="262" ht="14.4" spans="1:6">
      <c r="A262" s="3">
        <v>261</v>
      </c>
      <c r="B262" s="3">
        <v>33</v>
      </c>
      <c r="C262" s="3">
        <v>76</v>
      </c>
      <c r="D262" s="3">
        <v>77</v>
      </c>
      <c r="E262" s="3">
        <v>78</v>
      </c>
      <c r="F262" s="3">
        <v>84</v>
      </c>
    </row>
    <row r="263" ht="14.4" spans="1:6">
      <c r="A263" s="3">
        <v>262</v>
      </c>
      <c r="B263" s="3">
        <v>52</v>
      </c>
      <c r="C263" s="3">
        <v>88</v>
      </c>
      <c r="D263" s="3">
        <v>35</v>
      </c>
      <c r="E263" s="3">
        <v>59</v>
      </c>
      <c r="F263" s="3">
        <v>98</v>
      </c>
    </row>
    <row r="264" ht="14.4" spans="1:6">
      <c r="A264" s="3">
        <v>263</v>
      </c>
      <c r="B264" s="3">
        <v>72</v>
      </c>
      <c r="C264" s="3">
        <v>42</v>
      </c>
      <c r="D264" s="3">
        <v>89</v>
      </c>
      <c r="E264" s="3">
        <v>34</v>
      </c>
      <c r="F264" s="3">
        <v>58</v>
      </c>
    </row>
    <row r="265" ht="14.4" spans="1:6">
      <c r="A265" s="3">
        <v>264</v>
      </c>
      <c r="B265" s="3">
        <v>73</v>
      </c>
      <c r="C265" s="3">
        <v>95</v>
      </c>
      <c r="D265" s="3">
        <v>39</v>
      </c>
      <c r="E265" s="3">
        <v>43</v>
      </c>
      <c r="F265" s="3">
        <v>52</v>
      </c>
    </row>
    <row r="266" ht="14.4" spans="1:6">
      <c r="A266" s="3">
        <v>265</v>
      </c>
      <c r="B266" s="3">
        <v>36</v>
      </c>
      <c r="C266" s="3">
        <v>42</v>
      </c>
      <c r="D266" s="3">
        <v>97</v>
      </c>
      <c r="E266" s="3">
        <v>63</v>
      </c>
      <c r="F266" s="3">
        <v>35</v>
      </c>
    </row>
    <row r="267" ht="14.4" spans="1:6">
      <c r="A267" s="3">
        <v>266</v>
      </c>
      <c r="B267" s="3">
        <v>93</v>
      </c>
      <c r="C267" s="3">
        <v>97</v>
      </c>
      <c r="D267" s="3">
        <v>85</v>
      </c>
      <c r="E267" s="3">
        <v>78</v>
      </c>
      <c r="F267" s="3">
        <v>61</v>
      </c>
    </row>
    <row r="268" ht="14.4" spans="1:6">
      <c r="A268" s="3">
        <v>267</v>
      </c>
      <c r="B268" s="3">
        <v>47</v>
      </c>
      <c r="C268" s="3">
        <v>91</v>
      </c>
      <c r="D268" s="3">
        <v>79</v>
      </c>
      <c r="E268" s="3">
        <v>73</v>
      </c>
      <c r="F268" s="3">
        <v>39</v>
      </c>
    </row>
    <row r="269" ht="14.4" spans="1:6">
      <c r="A269" s="3">
        <v>268</v>
      </c>
      <c r="B269" s="3">
        <v>39</v>
      </c>
      <c r="C269" s="3">
        <v>89</v>
      </c>
      <c r="D269" s="3">
        <v>89</v>
      </c>
      <c r="E269" s="3">
        <v>52</v>
      </c>
      <c r="F269" s="3">
        <v>31</v>
      </c>
    </row>
    <row r="270" ht="14.4" spans="1:6">
      <c r="A270" s="3">
        <v>269</v>
      </c>
      <c r="B270" s="3">
        <v>90</v>
      </c>
      <c r="C270" s="3">
        <v>99</v>
      </c>
      <c r="D270" s="3">
        <v>31</v>
      </c>
      <c r="E270" s="3">
        <v>45</v>
      </c>
      <c r="F270" s="3">
        <v>48</v>
      </c>
    </row>
    <row r="271" ht="14.4" spans="1:6">
      <c r="A271" s="3">
        <v>270</v>
      </c>
      <c r="B271" s="3">
        <v>38</v>
      </c>
      <c r="C271" s="3">
        <v>83</v>
      </c>
      <c r="D271" s="3">
        <v>93</v>
      </c>
      <c r="E271" s="3">
        <v>87</v>
      </c>
      <c r="F271" s="3">
        <v>93</v>
      </c>
    </row>
    <row r="272" ht="14.4" spans="1:6">
      <c r="A272" s="3">
        <v>271</v>
      </c>
      <c r="B272" s="3">
        <v>80</v>
      </c>
      <c r="C272" s="3">
        <v>97</v>
      </c>
      <c r="D272" s="3">
        <v>58</v>
      </c>
      <c r="E272" s="3">
        <v>99</v>
      </c>
      <c r="F272" s="3">
        <v>72</v>
      </c>
    </row>
    <row r="273" ht="14.4" spans="1:6">
      <c r="A273" s="3">
        <v>272</v>
      </c>
      <c r="B273" s="3">
        <v>40</v>
      </c>
      <c r="C273" s="3">
        <v>80</v>
      </c>
      <c r="D273" s="3">
        <v>32</v>
      </c>
      <c r="E273" s="3">
        <v>90</v>
      </c>
      <c r="F273" s="3">
        <v>41</v>
      </c>
    </row>
    <row r="274" ht="14.4" spans="1:6">
      <c r="A274" s="3">
        <v>273</v>
      </c>
      <c r="B274" s="3">
        <v>39</v>
      </c>
      <c r="C274" s="3">
        <v>97</v>
      </c>
      <c r="D274" s="3">
        <v>61</v>
      </c>
      <c r="E274" s="3">
        <v>80</v>
      </c>
      <c r="F274" s="3">
        <v>34</v>
      </c>
    </row>
    <row r="275" ht="14.4" spans="1:6">
      <c r="A275" s="3">
        <v>274</v>
      </c>
      <c r="B275" s="3">
        <v>43</v>
      </c>
      <c r="C275" s="3">
        <v>83</v>
      </c>
      <c r="D275" s="3">
        <v>30</v>
      </c>
      <c r="E275" s="3">
        <v>81</v>
      </c>
      <c r="F275" s="3">
        <v>84</v>
      </c>
    </row>
    <row r="276" ht="14.4" spans="1:6">
      <c r="A276" s="3">
        <v>275</v>
      </c>
      <c r="B276" s="3">
        <v>86</v>
      </c>
      <c r="C276" s="3">
        <v>85</v>
      </c>
      <c r="D276" s="3">
        <v>66</v>
      </c>
      <c r="E276" s="3">
        <v>50</v>
      </c>
      <c r="F276" s="3">
        <v>88</v>
      </c>
    </row>
    <row r="277" ht="14.4" spans="1:6">
      <c r="A277" s="3">
        <v>276</v>
      </c>
      <c r="B277" s="3">
        <v>55</v>
      </c>
      <c r="C277" s="3">
        <v>32</v>
      </c>
      <c r="D277" s="3">
        <v>44</v>
      </c>
      <c r="E277" s="3">
        <v>34</v>
      </c>
      <c r="F277" s="3">
        <v>54</v>
      </c>
    </row>
    <row r="278" ht="14.4" spans="1:6">
      <c r="A278" s="3">
        <v>277</v>
      </c>
      <c r="B278" s="3">
        <v>58</v>
      </c>
      <c r="C278" s="3">
        <v>97</v>
      </c>
      <c r="D278" s="3">
        <v>79</v>
      </c>
      <c r="E278" s="3">
        <v>89</v>
      </c>
      <c r="F278" s="3">
        <v>99</v>
      </c>
    </row>
    <row r="279" ht="14.4" spans="1:6">
      <c r="A279" s="3">
        <v>278</v>
      </c>
      <c r="B279" s="3">
        <v>30</v>
      </c>
      <c r="C279" s="3">
        <v>80</v>
      </c>
      <c r="D279" s="3">
        <v>45</v>
      </c>
      <c r="E279" s="3">
        <v>46</v>
      </c>
      <c r="F279" s="3">
        <v>82</v>
      </c>
    </row>
    <row r="280" ht="14.4" spans="1:6">
      <c r="A280" s="3">
        <v>279</v>
      </c>
      <c r="B280" s="3">
        <v>47</v>
      </c>
      <c r="C280" s="3">
        <v>68</v>
      </c>
      <c r="D280" s="3">
        <v>92</v>
      </c>
      <c r="E280" s="3">
        <v>50</v>
      </c>
      <c r="F280" s="3">
        <v>69</v>
      </c>
    </row>
    <row r="281" ht="14.4" spans="1:6">
      <c r="A281" s="3">
        <v>280</v>
      </c>
      <c r="B281" s="3">
        <v>56</v>
      </c>
      <c r="C281" s="3">
        <v>89</v>
      </c>
      <c r="D281" s="3">
        <v>84</v>
      </c>
      <c r="E281" s="3">
        <v>83</v>
      </c>
      <c r="F281" s="3">
        <v>85</v>
      </c>
    </row>
    <row r="282" ht="14.4" spans="1:6">
      <c r="A282" s="3">
        <v>281</v>
      </c>
      <c r="B282" s="3">
        <v>42</v>
      </c>
      <c r="C282" s="3">
        <v>50</v>
      </c>
      <c r="D282" s="3">
        <v>54</v>
      </c>
      <c r="E282" s="3">
        <v>44</v>
      </c>
      <c r="F282" s="3">
        <v>45</v>
      </c>
    </row>
    <row r="283" ht="14.4" spans="1:6">
      <c r="A283" s="3">
        <v>282</v>
      </c>
      <c r="B283" s="3">
        <v>30</v>
      </c>
      <c r="C283" s="3">
        <v>74</v>
      </c>
      <c r="D283" s="3">
        <v>70</v>
      </c>
      <c r="E283" s="3">
        <v>90</v>
      </c>
      <c r="F283" s="3">
        <v>35</v>
      </c>
    </row>
    <row r="284" ht="14.4" spans="1:6">
      <c r="A284" s="3">
        <v>283</v>
      </c>
      <c r="B284" s="3">
        <v>67</v>
      </c>
      <c r="C284" s="3">
        <v>34</v>
      </c>
      <c r="D284" s="3">
        <v>83</v>
      </c>
      <c r="E284" s="3">
        <v>69</v>
      </c>
      <c r="F284" s="3">
        <v>53</v>
      </c>
    </row>
    <row r="285" ht="14.4" spans="1:6">
      <c r="A285" s="3">
        <v>284</v>
      </c>
      <c r="B285" s="3">
        <v>43</v>
      </c>
      <c r="C285" s="3">
        <v>69</v>
      </c>
      <c r="D285" s="3">
        <v>75</v>
      </c>
      <c r="E285" s="3">
        <v>71</v>
      </c>
      <c r="F285" s="3">
        <v>64</v>
      </c>
    </row>
    <row r="286" ht="14.4" spans="1:6">
      <c r="A286" s="3">
        <v>285</v>
      </c>
      <c r="B286" s="3">
        <v>60</v>
      </c>
      <c r="C286" s="3">
        <v>83</v>
      </c>
      <c r="D286" s="3">
        <v>89</v>
      </c>
      <c r="E286" s="3">
        <v>74</v>
      </c>
      <c r="F286" s="3">
        <v>36</v>
      </c>
    </row>
    <row r="287" ht="14.4" spans="1:6">
      <c r="A287" s="3">
        <v>286</v>
      </c>
      <c r="B287" s="3">
        <v>37</v>
      </c>
      <c r="C287" s="3">
        <v>97</v>
      </c>
      <c r="D287" s="3">
        <v>58</v>
      </c>
      <c r="E287" s="3">
        <v>88</v>
      </c>
      <c r="F287" s="3">
        <v>81</v>
      </c>
    </row>
    <row r="288" ht="14.4" spans="1:6">
      <c r="A288" s="3">
        <v>287</v>
      </c>
      <c r="B288" s="3">
        <v>58</v>
      </c>
      <c r="C288" s="3">
        <v>88</v>
      </c>
      <c r="D288" s="3">
        <v>43</v>
      </c>
      <c r="E288" s="3">
        <v>85</v>
      </c>
      <c r="F288" s="3">
        <v>56</v>
      </c>
    </row>
    <row r="289" ht="14.4" spans="1:6">
      <c r="A289" s="3">
        <v>288</v>
      </c>
      <c r="B289" s="3">
        <v>91</v>
      </c>
      <c r="C289" s="3">
        <v>31</v>
      </c>
      <c r="D289" s="3">
        <v>95</v>
      </c>
      <c r="E289" s="3">
        <v>41</v>
      </c>
      <c r="F289" s="3">
        <v>94</v>
      </c>
    </row>
    <row r="290" ht="14.4" spans="1:6">
      <c r="A290" s="3">
        <v>289</v>
      </c>
      <c r="B290" s="3">
        <v>56</v>
      </c>
      <c r="C290" s="3">
        <v>80</v>
      </c>
      <c r="D290" s="3">
        <v>60</v>
      </c>
      <c r="E290" s="3">
        <v>75</v>
      </c>
      <c r="F290" s="3">
        <v>76</v>
      </c>
    </row>
    <row r="291" ht="14.4" spans="1:6">
      <c r="A291" s="3">
        <v>290</v>
      </c>
      <c r="B291" s="3">
        <v>64</v>
      </c>
      <c r="C291" s="3">
        <v>66</v>
      </c>
      <c r="D291" s="3">
        <v>84</v>
      </c>
      <c r="E291" s="3">
        <v>50</v>
      </c>
      <c r="F291" s="3">
        <v>96</v>
      </c>
    </row>
    <row r="292" ht="14.4" spans="1:6">
      <c r="A292" s="3">
        <v>291</v>
      </c>
      <c r="B292" s="3">
        <v>84</v>
      </c>
      <c r="C292" s="3">
        <v>35</v>
      </c>
      <c r="D292" s="3">
        <v>99</v>
      </c>
      <c r="E292" s="3">
        <v>81</v>
      </c>
      <c r="F292" s="3">
        <v>67</v>
      </c>
    </row>
    <row r="293" ht="14.4" spans="1:6">
      <c r="A293" s="3">
        <v>292</v>
      </c>
      <c r="B293" s="3">
        <v>43</v>
      </c>
      <c r="C293" s="3">
        <v>79</v>
      </c>
      <c r="D293" s="3">
        <v>64</v>
      </c>
      <c r="E293" s="3">
        <v>33</v>
      </c>
      <c r="F293" s="3">
        <v>52</v>
      </c>
    </row>
    <row r="294" ht="14.4" spans="1:6">
      <c r="A294" s="3">
        <v>293</v>
      </c>
      <c r="B294" s="3">
        <v>41</v>
      </c>
      <c r="C294" s="3">
        <v>41</v>
      </c>
      <c r="D294" s="3">
        <v>35</v>
      </c>
      <c r="E294" s="3">
        <v>95</v>
      </c>
      <c r="F294" s="3">
        <v>40</v>
      </c>
    </row>
    <row r="295" ht="14.4" spans="1:6">
      <c r="A295" s="3">
        <v>294</v>
      </c>
      <c r="B295" s="3">
        <v>85</v>
      </c>
      <c r="C295" s="3">
        <v>99</v>
      </c>
      <c r="D295" s="3">
        <v>43</v>
      </c>
      <c r="E295" s="3">
        <v>44</v>
      </c>
      <c r="F295" s="3">
        <v>66</v>
      </c>
    </row>
    <row r="296" ht="14.4" spans="1:6">
      <c r="A296" s="3">
        <v>295</v>
      </c>
      <c r="B296" s="3">
        <v>62</v>
      </c>
      <c r="C296" s="3">
        <v>74</v>
      </c>
      <c r="D296" s="3">
        <v>75</v>
      </c>
      <c r="E296" s="3">
        <v>54</v>
      </c>
      <c r="F296" s="3">
        <v>65</v>
      </c>
    </row>
    <row r="297" ht="14.4" spans="1:6">
      <c r="A297" s="3">
        <v>296</v>
      </c>
      <c r="B297" s="3">
        <v>95</v>
      </c>
      <c r="C297" s="3">
        <v>50</v>
      </c>
      <c r="D297" s="3">
        <v>61</v>
      </c>
      <c r="E297" s="3">
        <v>67</v>
      </c>
      <c r="F297" s="3">
        <v>87</v>
      </c>
    </row>
    <row r="298" ht="14.4" spans="1:6">
      <c r="A298" s="3">
        <v>297</v>
      </c>
      <c r="B298" s="3">
        <v>40</v>
      </c>
      <c r="C298" s="3">
        <v>47</v>
      </c>
      <c r="D298" s="3">
        <v>42</v>
      </c>
      <c r="E298" s="3">
        <v>38</v>
      </c>
      <c r="F298" s="3">
        <v>65</v>
      </c>
    </row>
    <row r="299" ht="14.4" spans="1:6">
      <c r="A299" s="3">
        <v>298</v>
      </c>
      <c r="B299" s="3">
        <v>55</v>
      </c>
      <c r="C299" s="3">
        <v>95</v>
      </c>
      <c r="D299" s="3">
        <v>54</v>
      </c>
      <c r="E299" s="3">
        <v>38</v>
      </c>
      <c r="F299" s="3">
        <v>53</v>
      </c>
    </row>
    <row r="300" ht="14.4" spans="1:6">
      <c r="A300" s="3">
        <v>299</v>
      </c>
      <c r="B300" s="3">
        <v>88</v>
      </c>
      <c r="C300" s="3">
        <v>42</v>
      </c>
      <c r="D300" s="3">
        <v>76</v>
      </c>
      <c r="E300" s="3">
        <v>85</v>
      </c>
      <c r="F300" s="3">
        <v>52</v>
      </c>
    </row>
    <row r="301" ht="14.4" spans="1:6">
      <c r="A301" s="3">
        <v>300</v>
      </c>
      <c r="B301" s="3">
        <v>30</v>
      </c>
      <c r="C301" s="3">
        <v>84</v>
      </c>
      <c r="D301" s="3">
        <v>48</v>
      </c>
      <c r="E301" s="3">
        <v>82</v>
      </c>
      <c r="F301" s="3">
        <v>53</v>
      </c>
    </row>
    <row r="302" ht="14.4" spans="1:6">
      <c r="A302" s="3">
        <v>301</v>
      </c>
      <c r="B302" s="3">
        <v>61</v>
      </c>
      <c r="C302" s="3">
        <v>69</v>
      </c>
      <c r="D302" s="3">
        <v>88</v>
      </c>
      <c r="E302" s="3">
        <v>40</v>
      </c>
      <c r="F302" s="3">
        <v>86</v>
      </c>
    </row>
    <row r="303" ht="14.4" spans="1:6">
      <c r="A303" s="3">
        <v>302</v>
      </c>
      <c r="B303" s="3">
        <v>39</v>
      </c>
      <c r="C303" s="3">
        <v>93</v>
      </c>
      <c r="D303" s="3">
        <v>34</v>
      </c>
      <c r="E303" s="3">
        <v>67</v>
      </c>
      <c r="F303" s="3">
        <v>42</v>
      </c>
    </row>
    <row r="304" ht="14.4" spans="1:6">
      <c r="A304" s="3">
        <v>303</v>
      </c>
      <c r="B304" s="3">
        <v>44</v>
      </c>
      <c r="C304" s="3">
        <v>30</v>
      </c>
      <c r="D304" s="3">
        <v>50</v>
      </c>
      <c r="E304" s="3">
        <v>61</v>
      </c>
      <c r="F304" s="3">
        <v>47</v>
      </c>
    </row>
    <row r="305" ht="14.4" spans="1:6">
      <c r="A305" s="3">
        <v>304</v>
      </c>
      <c r="B305" s="3">
        <v>54</v>
      </c>
      <c r="C305" s="3">
        <v>38</v>
      </c>
      <c r="D305" s="3">
        <v>65</v>
      </c>
      <c r="E305" s="3">
        <v>53</v>
      </c>
      <c r="F305" s="3">
        <v>95</v>
      </c>
    </row>
    <row r="306" ht="14.4" spans="1:6">
      <c r="A306" s="3">
        <v>305</v>
      </c>
      <c r="B306" s="3">
        <v>56</v>
      </c>
      <c r="C306" s="3">
        <v>45</v>
      </c>
      <c r="D306" s="3">
        <v>84</v>
      </c>
      <c r="E306" s="3">
        <v>38</v>
      </c>
      <c r="F306" s="3">
        <v>42</v>
      </c>
    </row>
    <row r="307" ht="14.4" spans="1:6">
      <c r="A307" s="3">
        <v>306</v>
      </c>
      <c r="B307" s="3">
        <v>85</v>
      </c>
      <c r="C307" s="3">
        <v>74</v>
      </c>
      <c r="D307" s="3">
        <v>80</v>
      </c>
      <c r="E307" s="3">
        <v>77</v>
      </c>
      <c r="F307" s="3">
        <v>93</v>
      </c>
    </row>
    <row r="308" ht="14.4" spans="1:6">
      <c r="A308" s="3">
        <v>307</v>
      </c>
      <c r="B308" s="3">
        <v>41</v>
      </c>
      <c r="C308" s="3">
        <v>37</v>
      </c>
      <c r="D308" s="3">
        <v>71</v>
      </c>
      <c r="E308" s="3">
        <v>45</v>
      </c>
      <c r="F308" s="3">
        <v>65</v>
      </c>
    </row>
    <row r="309" ht="14.4" spans="1:6">
      <c r="A309" s="3">
        <v>308</v>
      </c>
      <c r="B309" s="3">
        <v>84</v>
      </c>
      <c r="C309" s="3">
        <v>30</v>
      </c>
      <c r="D309" s="3">
        <v>60</v>
      </c>
      <c r="E309" s="3">
        <v>46</v>
      </c>
      <c r="F309" s="3">
        <v>70</v>
      </c>
    </row>
    <row r="310" ht="14.4" spans="1:6">
      <c r="A310" s="3">
        <v>309</v>
      </c>
      <c r="B310" s="3">
        <v>63</v>
      </c>
      <c r="C310" s="3">
        <v>68</v>
      </c>
      <c r="D310" s="3">
        <v>36</v>
      </c>
      <c r="E310" s="3">
        <v>39</v>
      </c>
      <c r="F310" s="3">
        <v>37</v>
      </c>
    </row>
    <row r="311" ht="14.4" spans="1:6">
      <c r="A311" s="3">
        <v>310</v>
      </c>
      <c r="B311" s="3">
        <v>75</v>
      </c>
      <c r="C311" s="3">
        <v>70</v>
      </c>
      <c r="D311" s="3">
        <v>63</v>
      </c>
      <c r="E311" s="3">
        <v>44</v>
      </c>
      <c r="F311" s="3">
        <v>88</v>
      </c>
    </row>
    <row r="312" ht="14.4" spans="1:6">
      <c r="A312" s="3">
        <v>311</v>
      </c>
      <c r="B312" s="3">
        <v>69</v>
      </c>
      <c r="C312" s="3">
        <v>86</v>
      </c>
      <c r="D312" s="3">
        <v>59</v>
      </c>
      <c r="E312" s="3">
        <v>43</v>
      </c>
      <c r="F312" s="3">
        <v>85</v>
      </c>
    </row>
    <row r="313" ht="14.4" spans="1:6">
      <c r="A313" s="3">
        <v>312</v>
      </c>
      <c r="B313" s="3">
        <v>36</v>
      </c>
      <c r="C313" s="3">
        <v>78</v>
      </c>
      <c r="D313" s="3">
        <v>59</v>
      </c>
      <c r="E313" s="3">
        <v>76</v>
      </c>
      <c r="F313" s="3">
        <v>94</v>
      </c>
    </row>
    <row r="314" ht="14.4" spans="1:6">
      <c r="A314" s="3">
        <v>313</v>
      </c>
      <c r="B314" s="3">
        <v>77</v>
      </c>
      <c r="C314" s="3">
        <v>48</v>
      </c>
      <c r="D314" s="3">
        <v>66</v>
      </c>
      <c r="E314" s="3">
        <v>59</v>
      </c>
      <c r="F314" s="3">
        <v>35</v>
      </c>
    </row>
    <row r="315" ht="14.4" spans="1:6">
      <c r="A315" s="3">
        <v>314</v>
      </c>
      <c r="B315" s="3">
        <v>92</v>
      </c>
      <c r="C315" s="3">
        <v>82</v>
      </c>
      <c r="D315" s="3">
        <v>39</v>
      </c>
      <c r="E315" s="3">
        <v>99</v>
      </c>
      <c r="F315" s="3">
        <v>35</v>
      </c>
    </row>
    <row r="316" ht="14.4" spans="1:6">
      <c r="A316" s="3">
        <v>315</v>
      </c>
      <c r="B316" s="3">
        <v>80</v>
      </c>
      <c r="C316" s="3">
        <v>40</v>
      </c>
      <c r="D316" s="3">
        <v>94</v>
      </c>
      <c r="E316" s="3">
        <v>95</v>
      </c>
      <c r="F316" s="3">
        <v>55</v>
      </c>
    </row>
    <row r="317" ht="14.4" spans="1:6">
      <c r="A317" s="3">
        <v>316</v>
      </c>
      <c r="B317" s="3">
        <v>97</v>
      </c>
      <c r="C317" s="3">
        <v>42</v>
      </c>
      <c r="D317" s="3">
        <v>64</v>
      </c>
      <c r="E317" s="3">
        <v>57</v>
      </c>
      <c r="F317" s="3">
        <v>56</v>
      </c>
    </row>
    <row r="318" ht="14.4" spans="1:6">
      <c r="A318" s="3">
        <v>317</v>
      </c>
      <c r="B318" s="3">
        <v>90</v>
      </c>
      <c r="C318" s="3">
        <v>33</v>
      </c>
      <c r="D318" s="3">
        <v>58</v>
      </c>
      <c r="E318" s="3">
        <v>90</v>
      </c>
      <c r="F318" s="3">
        <v>41</v>
      </c>
    </row>
    <row r="319" ht="14.4" spans="1:6">
      <c r="A319" s="3">
        <v>318</v>
      </c>
      <c r="B319" s="3">
        <v>90</v>
      </c>
      <c r="C319" s="3">
        <v>57</v>
      </c>
      <c r="D319" s="3">
        <v>34</v>
      </c>
      <c r="E319" s="3">
        <v>41</v>
      </c>
      <c r="F319" s="3">
        <v>52</v>
      </c>
    </row>
    <row r="320" ht="14.4" spans="1:6">
      <c r="A320" s="3">
        <v>319</v>
      </c>
      <c r="B320" s="3">
        <v>74</v>
      </c>
      <c r="C320" s="3">
        <v>65</v>
      </c>
      <c r="D320" s="3">
        <v>61</v>
      </c>
      <c r="E320" s="3">
        <v>34</v>
      </c>
      <c r="F320" s="3">
        <v>32</v>
      </c>
    </row>
    <row r="321" ht="14.4" spans="1:6">
      <c r="A321" s="3">
        <v>320</v>
      </c>
      <c r="B321" s="3">
        <v>88</v>
      </c>
      <c r="C321" s="3">
        <v>85</v>
      </c>
      <c r="D321" s="3">
        <v>51</v>
      </c>
      <c r="E321" s="3">
        <v>31</v>
      </c>
      <c r="F321" s="3">
        <v>98</v>
      </c>
    </row>
    <row r="322" ht="14.4" spans="1:6">
      <c r="A322" s="3">
        <v>321</v>
      </c>
      <c r="B322" s="3">
        <v>62</v>
      </c>
      <c r="C322" s="3">
        <v>97</v>
      </c>
      <c r="D322" s="3">
        <v>95</v>
      </c>
      <c r="E322" s="3">
        <v>33</v>
      </c>
      <c r="F322" s="3">
        <v>79</v>
      </c>
    </row>
    <row r="323" ht="14.4" spans="1:6">
      <c r="A323" s="3">
        <v>322</v>
      </c>
      <c r="B323" s="3">
        <v>96</v>
      </c>
      <c r="C323" s="3">
        <v>77</v>
      </c>
      <c r="D323" s="3">
        <v>63</v>
      </c>
      <c r="E323" s="3">
        <v>92</v>
      </c>
      <c r="F323" s="3">
        <v>56</v>
      </c>
    </row>
    <row r="324" ht="14.4" spans="1:6">
      <c r="A324" s="3">
        <v>323</v>
      </c>
      <c r="B324" s="3">
        <v>74</v>
      </c>
      <c r="C324" s="3">
        <v>89</v>
      </c>
      <c r="D324" s="3">
        <v>69</v>
      </c>
      <c r="E324" s="3">
        <v>85</v>
      </c>
      <c r="F324" s="3">
        <v>91</v>
      </c>
    </row>
    <row r="325" ht="14.4" spans="1:6">
      <c r="A325" s="3">
        <v>324</v>
      </c>
      <c r="B325" s="3">
        <v>41</v>
      </c>
      <c r="C325" s="3">
        <v>98</v>
      </c>
      <c r="D325" s="3">
        <v>32</v>
      </c>
      <c r="E325" s="3">
        <v>56</v>
      </c>
      <c r="F325" s="3">
        <v>66</v>
      </c>
    </row>
    <row r="326" ht="14.4" spans="1:6">
      <c r="A326" s="3">
        <v>325</v>
      </c>
      <c r="B326" s="3">
        <v>70</v>
      </c>
      <c r="C326" s="3">
        <v>83</v>
      </c>
      <c r="D326" s="3">
        <v>87</v>
      </c>
      <c r="E326" s="3">
        <v>41</v>
      </c>
      <c r="F326" s="3">
        <v>49</v>
      </c>
    </row>
    <row r="327" ht="14.4" spans="1:6">
      <c r="A327" s="3">
        <v>326</v>
      </c>
      <c r="B327" s="3">
        <v>43</v>
      </c>
      <c r="C327" s="3">
        <v>62</v>
      </c>
      <c r="D327" s="3">
        <v>47</v>
      </c>
      <c r="E327" s="3">
        <v>91</v>
      </c>
      <c r="F327" s="3">
        <v>54</v>
      </c>
    </row>
    <row r="328" ht="14.4" spans="1:6">
      <c r="A328" s="3">
        <v>327</v>
      </c>
      <c r="B328" s="3">
        <v>76</v>
      </c>
      <c r="C328" s="3">
        <v>37</v>
      </c>
      <c r="D328" s="3">
        <v>80</v>
      </c>
      <c r="E328" s="3">
        <v>84</v>
      </c>
      <c r="F328" s="3">
        <v>60</v>
      </c>
    </row>
    <row r="329" ht="14.4" spans="1:6">
      <c r="A329" s="3">
        <v>328</v>
      </c>
      <c r="B329" s="3">
        <v>56</v>
      </c>
      <c r="C329" s="3">
        <v>30</v>
      </c>
      <c r="D329" s="3">
        <v>94</v>
      </c>
      <c r="E329" s="3">
        <v>31</v>
      </c>
      <c r="F329" s="3">
        <v>34</v>
      </c>
    </row>
    <row r="330" ht="14.4" spans="1:6">
      <c r="A330" s="3">
        <v>329</v>
      </c>
      <c r="B330" s="3">
        <v>42</v>
      </c>
      <c r="C330" s="3">
        <v>72</v>
      </c>
      <c r="D330" s="3">
        <v>82</v>
      </c>
      <c r="E330" s="3">
        <v>57</v>
      </c>
      <c r="F330" s="3">
        <v>34</v>
      </c>
    </row>
    <row r="331" ht="14.4" spans="1:6">
      <c r="A331" s="3">
        <v>330</v>
      </c>
      <c r="B331" s="3">
        <v>45</v>
      </c>
      <c r="C331" s="3">
        <v>71</v>
      </c>
      <c r="D331" s="3">
        <v>93</v>
      </c>
      <c r="E331" s="3">
        <v>82</v>
      </c>
      <c r="F331" s="3">
        <v>47</v>
      </c>
    </row>
    <row r="332" ht="14.4" spans="1:6">
      <c r="A332" s="3">
        <v>331</v>
      </c>
      <c r="B332" s="3">
        <v>43</v>
      </c>
      <c r="C332" s="3">
        <v>92</v>
      </c>
      <c r="D332" s="3">
        <v>59</v>
      </c>
      <c r="E332" s="3">
        <v>45</v>
      </c>
      <c r="F332" s="3">
        <v>69</v>
      </c>
    </row>
    <row r="333" ht="14.4" spans="1:6">
      <c r="A333" s="3">
        <v>332</v>
      </c>
      <c r="B333" s="3">
        <v>50</v>
      </c>
      <c r="C333" s="3">
        <v>92</v>
      </c>
      <c r="D333" s="3">
        <v>48</v>
      </c>
      <c r="E333" s="3">
        <v>54</v>
      </c>
      <c r="F333" s="3">
        <v>58</v>
      </c>
    </row>
    <row r="334" ht="14.4" spans="1:6">
      <c r="A334" s="3">
        <v>333</v>
      </c>
      <c r="B334" s="3">
        <v>91</v>
      </c>
      <c r="C334" s="3">
        <v>93</v>
      </c>
      <c r="D334" s="3">
        <v>95</v>
      </c>
      <c r="E334" s="3">
        <v>93</v>
      </c>
      <c r="F334" s="3">
        <v>32</v>
      </c>
    </row>
    <row r="335" ht="14.4" spans="1:6">
      <c r="A335" s="3">
        <v>334</v>
      </c>
      <c r="B335" s="3">
        <v>99</v>
      </c>
      <c r="C335" s="3">
        <v>78</v>
      </c>
      <c r="D335" s="3">
        <v>61</v>
      </c>
      <c r="E335" s="3">
        <v>69</v>
      </c>
      <c r="F335" s="3">
        <v>75</v>
      </c>
    </row>
    <row r="336" ht="14.4" spans="1:6">
      <c r="A336" s="3">
        <v>335</v>
      </c>
      <c r="B336" s="3">
        <v>52</v>
      </c>
      <c r="C336" s="3">
        <v>51</v>
      </c>
      <c r="D336" s="3">
        <v>66</v>
      </c>
      <c r="E336" s="3">
        <v>82</v>
      </c>
      <c r="F336" s="3">
        <v>44</v>
      </c>
    </row>
    <row r="337" ht="14.4" spans="1:6">
      <c r="A337" s="3">
        <v>336</v>
      </c>
      <c r="B337" s="3">
        <v>54</v>
      </c>
      <c r="C337" s="3">
        <v>74</v>
      </c>
      <c r="D337" s="3">
        <v>58</v>
      </c>
      <c r="E337" s="3">
        <v>81</v>
      </c>
      <c r="F337" s="3">
        <v>80</v>
      </c>
    </row>
    <row r="338" ht="14.4" spans="1:6">
      <c r="A338" s="3">
        <v>337</v>
      </c>
      <c r="B338" s="3">
        <v>92</v>
      </c>
      <c r="C338" s="3">
        <v>50</v>
      </c>
      <c r="D338" s="3">
        <v>44</v>
      </c>
      <c r="E338" s="3">
        <v>69</v>
      </c>
      <c r="F338" s="3">
        <v>55</v>
      </c>
    </row>
    <row r="339" ht="14.4" spans="1:6">
      <c r="A339" s="3">
        <v>338</v>
      </c>
      <c r="B339" s="3">
        <v>50</v>
      </c>
      <c r="C339" s="3">
        <v>92</v>
      </c>
      <c r="D339" s="3">
        <v>64</v>
      </c>
      <c r="E339" s="3">
        <v>48</v>
      </c>
      <c r="F339" s="3">
        <v>38</v>
      </c>
    </row>
    <row r="340" ht="14.4" spans="1:6">
      <c r="A340" s="3">
        <v>339</v>
      </c>
      <c r="B340" s="3">
        <v>72</v>
      </c>
      <c r="C340" s="3">
        <v>75</v>
      </c>
      <c r="D340" s="3">
        <v>73</v>
      </c>
      <c r="E340" s="3">
        <v>84</v>
      </c>
      <c r="F340" s="3">
        <v>44</v>
      </c>
    </row>
    <row r="341" ht="14.4" spans="1:6">
      <c r="A341" s="3">
        <v>340</v>
      </c>
      <c r="B341" s="3">
        <v>85</v>
      </c>
      <c r="C341" s="3">
        <v>71</v>
      </c>
      <c r="D341" s="3">
        <v>79</v>
      </c>
      <c r="E341" s="3">
        <v>89</v>
      </c>
      <c r="F341" s="3">
        <v>43</v>
      </c>
    </row>
    <row r="342" ht="14.4" spans="1:6">
      <c r="A342" s="3">
        <v>341</v>
      </c>
      <c r="B342" s="3">
        <v>58</v>
      </c>
      <c r="C342" s="3">
        <v>85</v>
      </c>
      <c r="D342" s="3">
        <v>52</v>
      </c>
      <c r="E342" s="3">
        <v>53</v>
      </c>
      <c r="F342" s="3">
        <v>60</v>
      </c>
    </row>
    <row r="343" ht="14.4" spans="1:6">
      <c r="A343" s="3">
        <v>342</v>
      </c>
      <c r="B343" s="3">
        <v>51</v>
      </c>
      <c r="C343" s="3">
        <v>45</v>
      </c>
      <c r="D343" s="3">
        <v>97</v>
      </c>
      <c r="E343" s="3">
        <v>95</v>
      </c>
      <c r="F343" s="3">
        <v>40</v>
      </c>
    </row>
    <row r="344" ht="14.4" spans="1:6">
      <c r="A344" s="3">
        <v>343</v>
      </c>
      <c r="B344" s="3">
        <v>51</v>
      </c>
      <c r="C344" s="3">
        <v>70</v>
      </c>
      <c r="D344" s="3">
        <v>40</v>
      </c>
      <c r="E344" s="3">
        <v>71</v>
      </c>
      <c r="F344" s="3">
        <v>46</v>
      </c>
    </row>
    <row r="345" ht="14.4" spans="1:6">
      <c r="A345" s="3">
        <v>344</v>
      </c>
      <c r="B345" s="3">
        <v>85</v>
      </c>
      <c r="C345" s="3">
        <v>73</v>
      </c>
      <c r="D345" s="3">
        <v>43</v>
      </c>
      <c r="E345" s="3">
        <v>69</v>
      </c>
      <c r="F345" s="3">
        <v>91</v>
      </c>
    </row>
    <row r="346" ht="14.4" spans="1:6">
      <c r="A346" s="3">
        <v>345</v>
      </c>
      <c r="B346" s="3">
        <v>91</v>
      </c>
      <c r="C346" s="3">
        <v>31</v>
      </c>
      <c r="D346" s="3">
        <v>76</v>
      </c>
      <c r="E346" s="3">
        <v>62</v>
      </c>
      <c r="F346" s="3">
        <v>66</v>
      </c>
    </row>
    <row r="347" ht="14.4" spans="1:6">
      <c r="A347" s="3">
        <v>346</v>
      </c>
      <c r="B347" s="3">
        <v>62</v>
      </c>
      <c r="C347" s="3">
        <v>38</v>
      </c>
      <c r="D347" s="3">
        <v>74</v>
      </c>
      <c r="E347" s="3">
        <v>37</v>
      </c>
      <c r="F347" s="3">
        <v>34</v>
      </c>
    </row>
    <row r="348" ht="14.4" spans="1:6">
      <c r="A348" s="3">
        <v>347</v>
      </c>
      <c r="B348" s="3">
        <v>35</v>
      </c>
      <c r="C348" s="3">
        <v>39</v>
      </c>
      <c r="D348" s="3">
        <v>43</v>
      </c>
      <c r="E348" s="3">
        <v>50</v>
      </c>
      <c r="F348" s="3">
        <v>38</v>
      </c>
    </row>
    <row r="349" ht="14.4" spans="1:6">
      <c r="A349" s="3">
        <v>348</v>
      </c>
      <c r="B349" s="3">
        <v>69</v>
      </c>
      <c r="C349" s="3">
        <v>81</v>
      </c>
      <c r="D349" s="3">
        <v>93</v>
      </c>
      <c r="E349" s="3">
        <v>52</v>
      </c>
      <c r="F349" s="3">
        <v>34</v>
      </c>
    </row>
    <row r="350" ht="14.4" spans="1:6">
      <c r="A350" s="3">
        <v>349</v>
      </c>
      <c r="B350" s="3">
        <v>98</v>
      </c>
      <c r="C350" s="3">
        <v>77</v>
      </c>
      <c r="D350" s="3">
        <v>50</v>
      </c>
      <c r="E350" s="3">
        <v>90</v>
      </c>
      <c r="F350" s="3">
        <v>85</v>
      </c>
    </row>
    <row r="351" ht="14.4" spans="1:6">
      <c r="A351" s="3">
        <v>350</v>
      </c>
      <c r="B351" s="3">
        <v>35</v>
      </c>
      <c r="C351" s="3">
        <v>68</v>
      </c>
      <c r="D351" s="3">
        <v>55</v>
      </c>
      <c r="E351" s="3">
        <v>66</v>
      </c>
      <c r="F351" s="3">
        <v>38</v>
      </c>
    </row>
    <row r="352" ht="14.4" spans="1:6">
      <c r="A352" s="3">
        <v>351</v>
      </c>
      <c r="B352" s="3">
        <v>35</v>
      </c>
      <c r="C352" s="3">
        <v>89</v>
      </c>
      <c r="D352" s="3">
        <v>65</v>
      </c>
      <c r="E352" s="3">
        <v>98</v>
      </c>
      <c r="F352" s="3">
        <v>74</v>
      </c>
    </row>
    <row r="353" ht="14.4" spans="1:6">
      <c r="A353" s="3">
        <v>352</v>
      </c>
      <c r="B353" s="3">
        <v>64</v>
      </c>
      <c r="C353" s="3">
        <v>88</v>
      </c>
      <c r="D353" s="3">
        <v>33</v>
      </c>
      <c r="E353" s="3">
        <v>38</v>
      </c>
      <c r="F353" s="3">
        <v>96</v>
      </c>
    </row>
    <row r="354" ht="14.4" spans="1:6">
      <c r="A354" s="3">
        <v>353</v>
      </c>
      <c r="B354" s="3">
        <v>33</v>
      </c>
      <c r="C354" s="3">
        <v>64</v>
      </c>
      <c r="D354" s="3">
        <v>70</v>
      </c>
      <c r="E354" s="3">
        <v>54</v>
      </c>
      <c r="F354" s="3">
        <v>61</v>
      </c>
    </row>
    <row r="355" ht="14.4" spans="1:6">
      <c r="A355" s="3">
        <v>354</v>
      </c>
      <c r="B355" s="3">
        <v>30</v>
      </c>
      <c r="C355" s="3">
        <v>46</v>
      </c>
      <c r="D355" s="3">
        <v>66</v>
      </c>
      <c r="E355" s="3">
        <v>79</v>
      </c>
      <c r="F355" s="3">
        <v>88</v>
      </c>
    </row>
    <row r="356" ht="14.4" spans="1:6">
      <c r="A356" s="3">
        <v>355</v>
      </c>
      <c r="B356" s="3">
        <v>64</v>
      </c>
      <c r="C356" s="3">
        <v>75</v>
      </c>
      <c r="D356" s="3">
        <v>73</v>
      </c>
      <c r="E356" s="3">
        <v>79</v>
      </c>
      <c r="F356" s="3">
        <v>39</v>
      </c>
    </row>
    <row r="357" ht="14.4" spans="1:6">
      <c r="A357" s="3">
        <v>356</v>
      </c>
      <c r="B357" s="3">
        <v>38</v>
      </c>
      <c r="C357" s="3">
        <v>77</v>
      </c>
      <c r="D357" s="3">
        <v>35</v>
      </c>
      <c r="E357" s="3">
        <v>80</v>
      </c>
      <c r="F357" s="3">
        <v>98</v>
      </c>
    </row>
    <row r="358" ht="14.4" spans="1:6">
      <c r="A358" s="3">
        <v>357</v>
      </c>
      <c r="B358" s="3">
        <v>87</v>
      </c>
      <c r="C358" s="3">
        <v>41</v>
      </c>
      <c r="D358" s="3">
        <v>61</v>
      </c>
      <c r="E358" s="3">
        <v>94</v>
      </c>
      <c r="F358" s="3">
        <v>84</v>
      </c>
    </row>
    <row r="359" ht="14.4" spans="1:6">
      <c r="A359" s="3">
        <v>358</v>
      </c>
      <c r="B359" s="3">
        <v>87</v>
      </c>
      <c r="C359" s="3">
        <v>72</v>
      </c>
      <c r="D359" s="3">
        <v>48</v>
      </c>
      <c r="E359" s="3">
        <v>44</v>
      </c>
      <c r="F359" s="3">
        <v>79</v>
      </c>
    </row>
    <row r="360" ht="14.4" spans="1:6">
      <c r="A360" s="3">
        <v>359</v>
      </c>
      <c r="B360" s="3">
        <v>46</v>
      </c>
      <c r="C360" s="3">
        <v>56</v>
      </c>
      <c r="D360" s="3">
        <v>52</v>
      </c>
      <c r="E360" s="3">
        <v>85</v>
      </c>
      <c r="F360" s="3">
        <v>89</v>
      </c>
    </row>
    <row r="361" ht="14.4" spans="1:6">
      <c r="A361" s="3">
        <v>360</v>
      </c>
      <c r="B361" s="3">
        <v>39</v>
      </c>
      <c r="C361" s="3">
        <v>73</v>
      </c>
      <c r="D361" s="3">
        <v>77</v>
      </c>
      <c r="E361" s="3">
        <v>91</v>
      </c>
      <c r="F361" s="3">
        <v>47</v>
      </c>
    </row>
    <row r="362" ht="14.4" spans="1:6">
      <c r="A362" s="3">
        <v>361</v>
      </c>
      <c r="B362" s="3">
        <v>54</v>
      </c>
      <c r="C362" s="3">
        <v>31</v>
      </c>
      <c r="D362" s="3">
        <v>90</v>
      </c>
      <c r="E362" s="3">
        <v>47</v>
      </c>
      <c r="F362" s="3">
        <v>41</v>
      </c>
    </row>
    <row r="363" ht="14.4" spans="1:6">
      <c r="A363" s="3">
        <v>362</v>
      </c>
      <c r="B363" s="3">
        <v>89</v>
      </c>
      <c r="C363" s="3">
        <v>34</v>
      </c>
      <c r="D363" s="3">
        <v>61</v>
      </c>
      <c r="E363" s="3">
        <v>81</v>
      </c>
      <c r="F363" s="3">
        <v>80</v>
      </c>
    </row>
    <row r="364" ht="14.4" spans="1:6">
      <c r="A364" s="3">
        <v>363</v>
      </c>
      <c r="B364" s="3">
        <v>59</v>
      </c>
      <c r="C364" s="3">
        <v>93</v>
      </c>
      <c r="D364" s="3">
        <v>80</v>
      </c>
      <c r="E364" s="3">
        <v>92</v>
      </c>
      <c r="F364" s="3">
        <v>88</v>
      </c>
    </row>
    <row r="365" ht="14.4" spans="1:6">
      <c r="A365" s="3">
        <v>364</v>
      </c>
      <c r="B365" s="3">
        <v>36</v>
      </c>
      <c r="C365" s="3">
        <v>75</v>
      </c>
      <c r="D365" s="3">
        <v>76</v>
      </c>
      <c r="E365" s="3">
        <v>66</v>
      </c>
      <c r="F365" s="3">
        <v>36</v>
      </c>
    </row>
    <row r="366" ht="14.4" spans="1:6">
      <c r="A366" s="3">
        <v>365</v>
      </c>
      <c r="B366" s="3">
        <v>42</v>
      </c>
      <c r="C366" s="3">
        <v>66</v>
      </c>
      <c r="D366" s="3">
        <v>81</v>
      </c>
      <c r="E366" s="3">
        <v>56</v>
      </c>
      <c r="F366" s="3">
        <v>40</v>
      </c>
    </row>
    <row r="367" ht="14.4" spans="1:6">
      <c r="A367" s="3">
        <v>366</v>
      </c>
      <c r="B367" s="3">
        <v>63</v>
      </c>
      <c r="C367" s="3">
        <v>98</v>
      </c>
      <c r="D367" s="3">
        <v>38</v>
      </c>
      <c r="E367" s="3">
        <v>92</v>
      </c>
      <c r="F367" s="3">
        <v>86</v>
      </c>
    </row>
    <row r="368" ht="14.4" spans="1:6">
      <c r="A368" s="3">
        <v>367</v>
      </c>
      <c r="B368" s="3">
        <v>32</v>
      </c>
      <c r="C368" s="3">
        <v>56</v>
      </c>
      <c r="D368" s="3">
        <v>86</v>
      </c>
      <c r="E368" s="3">
        <v>69</v>
      </c>
      <c r="F368" s="3">
        <v>54</v>
      </c>
    </row>
    <row r="369" ht="14.4" spans="1:6">
      <c r="A369" s="3">
        <v>368</v>
      </c>
      <c r="B369" s="3">
        <v>73</v>
      </c>
      <c r="C369" s="3">
        <v>54</v>
      </c>
      <c r="D369" s="3">
        <v>82</v>
      </c>
      <c r="E369" s="3">
        <v>65</v>
      </c>
      <c r="F369" s="3">
        <v>79</v>
      </c>
    </row>
    <row r="370" ht="14.4" spans="1:6">
      <c r="A370" s="3">
        <v>369</v>
      </c>
      <c r="B370" s="3">
        <v>85</v>
      </c>
      <c r="C370" s="3">
        <v>51</v>
      </c>
      <c r="D370" s="3">
        <v>74</v>
      </c>
      <c r="E370" s="3">
        <v>85</v>
      </c>
      <c r="F370" s="3">
        <v>56</v>
      </c>
    </row>
    <row r="371" ht="14.4" spans="1:6">
      <c r="A371" s="3">
        <v>370</v>
      </c>
      <c r="B371" s="3">
        <v>33</v>
      </c>
      <c r="C371" s="3">
        <v>33</v>
      </c>
      <c r="D371" s="3">
        <v>59</v>
      </c>
      <c r="E371" s="3">
        <v>34</v>
      </c>
      <c r="F371" s="3">
        <v>38</v>
      </c>
    </row>
    <row r="372" ht="14.4" spans="1:6">
      <c r="A372" s="3">
        <v>371</v>
      </c>
      <c r="B372" s="3">
        <v>51</v>
      </c>
      <c r="C372" s="3">
        <v>48</v>
      </c>
      <c r="D372" s="3">
        <v>92</v>
      </c>
      <c r="E372" s="3">
        <v>68</v>
      </c>
      <c r="F372" s="3">
        <v>94</v>
      </c>
    </row>
    <row r="373" ht="14.4" spans="1:6">
      <c r="A373" s="3">
        <v>372</v>
      </c>
      <c r="B373" s="3">
        <v>75</v>
      </c>
      <c r="C373" s="3">
        <v>86</v>
      </c>
      <c r="D373" s="3">
        <v>50</v>
      </c>
      <c r="E373" s="3">
        <v>45</v>
      </c>
      <c r="F373" s="3">
        <v>94</v>
      </c>
    </row>
    <row r="374" ht="14.4" spans="1:6">
      <c r="A374" s="3">
        <v>373</v>
      </c>
      <c r="B374" s="3">
        <v>81</v>
      </c>
      <c r="C374" s="3">
        <v>54</v>
      </c>
      <c r="D374" s="3">
        <v>63</v>
      </c>
      <c r="E374" s="3">
        <v>33</v>
      </c>
      <c r="F374" s="3">
        <v>99</v>
      </c>
    </row>
    <row r="375" ht="14.4" spans="1:6">
      <c r="A375" s="3">
        <v>374</v>
      </c>
      <c r="B375" s="3">
        <v>34</v>
      </c>
      <c r="C375" s="3">
        <v>70</v>
      </c>
      <c r="D375" s="3">
        <v>39</v>
      </c>
      <c r="E375" s="3">
        <v>57</v>
      </c>
      <c r="F375" s="3">
        <v>66</v>
      </c>
    </row>
    <row r="376" ht="14.4" spans="1:6">
      <c r="A376" s="3">
        <v>375</v>
      </c>
      <c r="B376" s="3">
        <v>72</v>
      </c>
      <c r="C376" s="3">
        <v>92</v>
      </c>
      <c r="D376" s="3">
        <v>54</v>
      </c>
      <c r="E376" s="3">
        <v>82</v>
      </c>
      <c r="F376" s="3">
        <v>89</v>
      </c>
    </row>
    <row r="377" ht="14.4" spans="1:6">
      <c r="A377" s="3">
        <v>376</v>
      </c>
      <c r="B377" s="3">
        <v>57</v>
      </c>
      <c r="C377" s="3">
        <v>54</v>
      </c>
      <c r="D377" s="3">
        <v>71</v>
      </c>
      <c r="E377" s="3">
        <v>97</v>
      </c>
      <c r="F377" s="3">
        <v>46</v>
      </c>
    </row>
    <row r="378" ht="14.4" spans="1:6">
      <c r="A378" s="3">
        <v>377</v>
      </c>
      <c r="B378" s="3">
        <v>76</v>
      </c>
      <c r="C378" s="3">
        <v>31</v>
      </c>
      <c r="D378" s="3">
        <v>82</v>
      </c>
      <c r="E378" s="3">
        <v>84</v>
      </c>
      <c r="F378" s="3">
        <v>47</v>
      </c>
    </row>
    <row r="379" ht="14.4" spans="1:6">
      <c r="A379" s="3">
        <v>378</v>
      </c>
      <c r="B379" s="3">
        <v>72</v>
      </c>
      <c r="C379" s="3">
        <v>86</v>
      </c>
      <c r="D379" s="3">
        <v>87</v>
      </c>
      <c r="E379" s="3">
        <v>66</v>
      </c>
      <c r="F379" s="3">
        <v>62</v>
      </c>
    </row>
    <row r="380" ht="14.4" spans="1:6">
      <c r="A380" s="3">
        <v>379</v>
      </c>
      <c r="B380" s="3">
        <v>62</v>
      </c>
      <c r="C380" s="3">
        <v>34</v>
      </c>
      <c r="D380" s="3">
        <v>96</v>
      </c>
      <c r="E380" s="3">
        <v>88</v>
      </c>
      <c r="F380" s="3">
        <v>67</v>
      </c>
    </row>
    <row r="381" ht="14.4" spans="1:6">
      <c r="A381" s="3">
        <v>380</v>
      </c>
      <c r="B381" s="3">
        <v>71</v>
      </c>
      <c r="C381" s="3">
        <v>68</v>
      </c>
      <c r="D381" s="3">
        <v>72</v>
      </c>
      <c r="E381" s="3">
        <v>94</v>
      </c>
      <c r="F381" s="3">
        <v>99</v>
      </c>
    </row>
    <row r="382" ht="14.4" spans="1:6">
      <c r="A382" s="3">
        <v>381</v>
      </c>
      <c r="B382" s="3">
        <v>44</v>
      </c>
      <c r="C382" s="3">
        <v>64</v>
      </c>
      <c r="D382" s="3">
        <v>59</v>
      </c>
      <c r="E382" s="3">
        <v>73</v>
      </c>
      <c r="F382" s="3">
        <v>96</v>
      </c>
    </row>
    <row r="383" ht="14.4" spans="1:6">
      <c r="A383" s="3">
        <v>382</v>
      </c>
      <c r="B383" s="3">
        <v>76</v>
      </c>
      <c r="C383" s="3">
        <v>60</v>
      </c>
      <c r="D383" s="3">
        <v>45</v>
      </c>
      <c r="E383" s="3">
        <v>81</v>
      </c>
      <c r="F383" s="3">
        <v>91</v>
      </c>
    </row>
    <row r="384" ht="14.4" spans="1:6">
      <c r="A384" s="3">
        <v>383</v>
      </c>
      <c r="B384" s="3">
        <v>74</v>
      </c>
      <c r="C384" s="3">
        <v>82</v>
      </c>
      <c r="D384" s="3">
        <v>46</v>
      </c>
      <c r="E384" s="3">
        <v>88</v>
      </c>
      <c r="F384" s="3">
        <v>53</v>
      </c>
    </row>
    <row r="385" ht="14.4" spans="1:6">
      <c r="A385" s="3">
        <v>384</v>
      </c>
      <c r="B385" s="3">
        <v>82</v>
      </c>
      <c r="C385" s="3">
        <v>59</v>
      </c>
      <c r="D385" s="3">
        <v>36</v>
      </c>
      <c r="E385" s="3">
        <v>99</v>
      </c>
      <c r="F385" s="3">
        <v>78</v>
      </c>
    </row>
    <row r="386" ht="14.4" spans="1:6">
      <c r="A386" s="3">
        <v>385</v>
      </c>
      <c r="B386" s="3">
        <v>63</v>
      </c>
      <c r="C386" s="3">
        <v>73</v>
      </c>
      <c r="D386" s="3">
        <v>93</v>
      </c>
      <c r="E386" s="3">
        <v>68</v>
      </c>
      <c r="F386" s="3">
        <v>44</v>
      </c>
    </row>
    <row r="387" ht="14.4" spans="1:6">
      <c r="A387" s="3">
        <v>386</v>
      </c>
      <c r="B387" s="3">
        <v>46</v>
      </c>
      <c r="C387" s="3">
        <v>64</v>
      </c>
      <c r="D387" s="3">
        <v>64</v>
      </c>
      <c r="E387" s="3">
        <v>59</v>
      </c>
      <c r="F387" s="3">
        <v>71</v>
      </c>
    </row>
    <row r="388" ht="14.4" spans="1:6">
      <c r="A388" s="3">
        <v>387</v>
      </c>
      <c r="B388" s="3">
        <v>97</v>
      </c>
      <c r="C388" s="3">
        <v>74</v>
      </c>
      <c r="D388" s="3">
        <v>74</v>
      </c>
      <c r="E388" s="3">
        <v>90</v>
      </c>
      <c r="F388" s="3">
        <v>40</v>
      </c>
    </row>
    <row r="389" ht="14.4" spans="1:6">
      <c r="A389" s="3">
        <v>388</v>
      </c>
      <c r="B389" s="3">
        <v>42</v>
      </c>
      <c r="C389" s="3">
        <v>45</v>
      </c>
      <c r="D389" s="3">
        <v>35</v>
      </c>
      <c r="E389" s="3">
        <v>82</v>
      </c>
      <c r="F389" s="3">
        <v>59</v>
      </c>
    </row>
    <row r="390" ht="14.4" spans="1:6">
      <c r="A390" s="3">
        <v>389</v>
      </c>
      <c r="B390" s="3">
        <v>90</v>
      </c>
      <c r="C390" s="3">
        <v>63</v>
      </c>
      <c r="D390" s="3">
        <v>40</v>
      </c>
      <c r="E390" s="3">
        <v>61</v>
      </c>
      <c r="F390" s="3">
        <v>79</v>
      </c>
    </row>
    <row r="391" ht="14.4" spans="1:6">
      <c r="A391" s="3">
        <v>390</v>
      </c>
      <c r="B391" s="3">
        <v>64</v>
      </c>
      <c r="C391" s="3">
        <v>63</v>
      </c>
      <c r="D391" s="3">
        <v>44</v>
      </c>
      <c r="E391" s="3">
        <v>87</v>
      </c>
      <c r="F391" s="3">
        <v>69</v>
      </c>
    </row>
    <row r="392" ht="14.4" spans="1:6">
      <c r="A392" s="3">
        <v>391</v>
      </c>
      <c r="B392" s="3">
        <v>59</v>
      </c>
      <c r="C392" s="3">
        <v>70</v>
      </c>
      <c r="D392" s="3">
        <v>74</v>
      </c>
      <c r="E392" s="3">
        <v>40</v>
      </c>
      <c r="F392" s="3">
        <v>34</v>
      </c>
    </row>
    <row r="393" ht="14.4" spans="1:6">
      <c r="A393" s="3">
        <v>392</v>
      </c>
      <c r="B393" s="3">
        <v>77</v>
      </c>
      <c r="C393" s="3">
        <v>62</v>
      </c>
      <c r="D393" s="3">
        <v>88</v>
      </c>
      <c r="E393" s="3">
        <v>34</v>
      </c>
      <c r="F393" s="3">
        <v>40</v>
      </c>
    </row>
    <row r="394" ht="14.4" spans="1:6">
      <c r="A394" s="3">
        <v>393</v>
      </c>
      <c r="B394" s="3">
        <v>47</v>
      </c>
      <c r="C394" s="3">
        <v>89</v>
      </c>
      <c r="D394" s="3">
        <v>72</v>
      </c>
      <c r="E394" s="3">
        <v>68</v>
      </c>
      <c r="F394" s="3">
        <v>73</v>
      </c>
    </row>
    <row r="395" ht="14.4" spans="1:6">
      <c r="A395" s="3">
        <v>394</v>
      </c>
      <c r="B395" s="3">
        <v>64</v>
      </c>
      <c r="C395" s="3">
        <v>37</v>
      </c>
      <c r="D395" s="3">
        <v>71</v>
      </c>
      <c r="E395" s="3">
        <v>76</v>
      </c>
      <c r="F395" s="3">
        <v>34</v>
      </c>
    </row>
    <row r="396" ht="14.4" spans="1:6">
      <c r="A396" s="3">
        <v>395</v>
      </c>
      <c r="B396" s="3">
        <v>84</v>
      </c>
      <c r="C396" s="3">
        <v>98</v>
      </c>
      <c r="D396" s="3">
        <v>48</v>
      </c>
      <c r="E396" s="3">
        <v>84</v>
      </c>
      <c r="F396" s="3">
        <v>46</v>
      </c>
    </row>
    <row r="397" ht="14.4" spans="1:6">
      <c r="A397" s="3">
        <v>396</v>
      </c>
      <c r="B397" s="3">
        <v>37</v>
      </c>
      <c r="C397" s="3">
        <v>75</v>
      </c>
      <c r="D397" s="3">
        <v>85</v>
      </c>
      <c r="E397" s="3">
        <v>86</v>
      </c>
      <c r="F397" s="3">
        <v>48</v>
      </c>
    </row>
    <row r="398" ht="14.4" spans="1:6">
      <c r="A398" s="3">
        <v>397</v>
      </c>
      <c r="B398" s="3">
        <v>73</v>
      </c>
      <c r="C398" s="3">
        <v>98</v>
      </c>
      <c r="D398" s="3">
        <v>88</v>
      </c>
      <c r="E398" s="3">
        <v>39</v>
      </c>
      <c r="F398" s="3">
        <v>75</v>
      </c>
    </row>
    <row r="399" ht="14.4" spans="1:6">
      <c r="A399" s="3">
        <v>398</v>
      </c>
      <c r="B399" s="3">
        <v>92</v>
      </c>
      <c r="C399" s="3">
        <v>78</v>
      </c>
      <c r="D399" s="3">
        <v>84</v>
      </c>
      <c r="E399" s="3">
        <v>31</v>
      </c>
      <c r="F399" s="3">
        <v>39</v>
      </c>
    </row>
    <row r="400" ht="14.4" spans="1:6">
      <c r="A400" s="3">
        <v>399</v>
      </c>
      <c r="B400" s="3">
        <v>52</v>
      </c>
      <c r="C400" s="3">
        <v>61</v>
      </c>
      <c r="D400" s="3">
        <v>51</v>
      </c>
      <c r="E400" s="3">
        <v>53</v>
      </c>
      <c r="F400" s="3">
        <v>87</v>
      </c>
    </row>
    <row r="401" ht="14.4" spans="1:6">
      <c r="A401" s="3">
        <v>400</v>
      </c>
      <c r="B401" s="3">
        <v>48</v>
      </c>
      <c r="C401" s="3">
        <v>70</v>
      </c>
      <c r="D401" s="3">
        <v>49</v>
      </c>
      <c r="E401" s="3">
        <v>96</v>
      </c>
      <c r="F401" s="3">
        <v>94</v>
      </c>
    </row>
    <row r="402" ht="14.4" spans="1:6">
      <c r="A402" s="3">
        <v>401</v>
      </c>
      <c r="B402" s="3">
        <v>58</v>
      </c>
      <c r="C402" s="3">
        <v>64</v>
      </c>
      <c r="D402" s="3">
        <v>61</v>
      </c>
      <c r="E402" s="3">
        <v>53</v>
      </c>
      <c r="F402" s="3">
        <v>80</v>
      </c>
    </row>
    <row r="403" ht="14.4" spans="1:6">
      <c r="A403" s="3">
        <v>402</v>
      </c>
      <c r="B403" s="3">
        <v>83</v>
      </c>
      <c r="C403" s="3">
        <v>42</v>
      </c>
      <c r="D403" s="3">
        <v>81</v>
      </c>
      <c r="E403" s="3">
        <v>50</v>
      </c>
      <c r="F403" s="3">
        <v>96</v>
      </c>
    </row>
    <row r="404" ht="14.4" spans="1:6">
      <c r="A404" s="3">
        <v>403</v>
      </c>
      <c r="B404" s="3">
        <v>48</v>
      </c>
      <c r="C404" s="3">
        <v>65</v>
      </c>
      <c r="D404" s="3">
        <v>45</v>
      </c>
      <c r="E404" s="3">
        <v>73</v>
      </c>
      <c r="F404" s="3">
        <v>88</v>
      </c>
    </row>
    <row r="405" ht="14.4" spans="1:6">
      <c r="A405" s="3">
        <v>404</v>
      </c>
      <c r="B405" s="3">
        <v>62</v>
      </c>
      <c r="C405" s="3">
        <v>41</v>
      </c>
      <c r="D405" s="3">
        <v>53</v>
      </c>
      <c r="E405" s="3">
        <v>75</v>
      </c>
      <c r="F405" s="3">
        <v>47</v>
      </c>
    </row>
    <row r="406" ht="14.4" spans="1:6">
      <c r="A406" s="3">
        <v>405</v>
      </c>
      <c r="B406" s="3">
        <v>87</v>
      </c>
      <c r="C406" s="3">
        <v>99</v>
      </c>
      <c r="D406" s="3">
        <v>82</v>
      </c>
      <c r="E406" s="3">
        <v>63</v>
      </c>
      <c r="F406" s="3">
        <v>99</v>
      </c>
    </row>
    <row r="407" ht="14.4" spans="1:6">
      <c r="A407" s="3">
        <v>406</v>
      </c>
      <c r="B407" s="3">
        <v>68</v>
      </c>
      <c r="C407" s="3">
        <v>91</v>
      </c>
      <c r="D407" s="3">
        <v>37</v>
      </c>
      <c r="E407" s="3">
        <v>59</v>
      </c>
      <c r="F407" s="3">
        <v>33</v>
      </c>
    </row>
    <row r="408" ht="14.4" spans="1:6">
      <c r="A408" s="3">
        <v>407</v>
      </c>
      <c r="B408" s="3">
        <v>35</v>
      </c>
      <c r="C408" s="3">
        <v>95</v>
      </c>
      <c r="D408" s="3">
        <v>92</v>
      </c>
      <c r="E408" s="3">
        <v>50</v>
      </c>
      <c r="F408" s="3">
        <v>71</v>
      </c>
    </row>
    <row r="409" ht="14.4" spans="1:6">
      <c r="A409" s="3">
        <v>408</v>
      </c>
      <c r="B409" s="3">
        <v>36</v>
      </c>
      <c r="C409" s="3">
        <v>60</v>
      </c>
      <c r="D409" s="3">
        <v>44</v>
      </c>
      <c r="E409" s="3">
        <v>64</v>
      </c>
      <c r="F409" s="3">
        <v>82</v>
      </c>
    </row>
    <row r="410" ht="14.4" spans="1:6">
      <c r="A410" s="3">
        <v>409</v>
      </c>
      <c r="B410" s="3">
        <v>88</v>
      </c>
      <c r="C410" s="3">
        <v>78</v>
      </c>
      <c r="D410" s="3">
        <v>86</v>
      </c>
      <c r="E410" s="3">
        <v>82</v>
      </c>
      <c r="F410" s="3">
        <v>80</v>
      </c>
    </row>
    <row r="411" ht="14.4" spans="1:6">
      <c r="A411" s="3">
        <v>410</v>
      </c>
      <c r="B411" s="3">
        <v>93</v>
      </c>
      <c r="C411" s="3">
        <v>81</v>
      </c>
      <c r="D411" s="3">
        <v>88</v>
      </c>
      <c r="E411" s="3">
        <v>88</v>
      </c>
      <c r="F411" s="3">
        <v>34</v>
      </c>
    </row>
    <row r="412" ht="14.4" spans="1:6">
      <c r="A412" s="3">
        <v>411</v>
      </c>
      <c r="B412" s="3">
        <v>84</v>
      </c>
      <c r="C412" s="3">
        <v>44</v>
      </c>
      <c r="D412" s="3">
        <v>60</v>
      </c>
      <c r="E412" s="3">
        <v>77</v>
      </c>
      <c r="F412" s="3">
        <v>93</v>
      </c>
    </row>
    <row r="413" ht="14.4" spans="1:6">
      <c r="A413" s="3">
        <v>412</v>
      </c>
      <c r="B413" s="3">
        <v>56</v>
      </c>
      <c r="C413" s="3">
        <v>99</v>
      </c>
      <c r="D413" s="3">
        <v>57</v>
      </c>
      <c r="E413" s="3">
        <v>85</v>
      </c>
      <c r="F413" s="3">
        <v>56</v>
      </c>
    </row>
    <row r="414" ht="14.4" spans="1:6">
      <c r="A414" s="3">
        <v>413</v>
      </c>
      <c r="B414" s="3">
        <v>43</v>
      </c>
      <c r="C414" s="3">
        <v>34</v>
      </c>
      <c r="D414" s="3">
        <v>37</v>
      </c>
      <c r="E414" s="3">
        <v>46</v>
      </c>
      <c r="F414" s="3">
        <v>71</v>
      </c>
    </row>
    <row r="415" ht="14.4" spans="1:6">
      <c r="A415" s="3">
        <v>414</v>
      </c>
      <c r="B415" s="3">
        <v>53</v>
      </c>
      <c r="C415" s="3">
        <v>71</v>
      </c>
      <c r="D415" s="3">
        <v>94</v>
      </c>
      <c r="E415" s="3">
        <v>88</v>
      </c>
      <c r="F415" s="3">
        <v>30</v>
      </c>
    </row>
    <row r="416" ht="14.4" spans="1:6">
      <c r="A416" s="3">
        <v>415</v>
      </c>
      <c r="B416" s="3">
        <v>64</v>
      </c>
      <c r="C416" s="3">
        <v>67</v>
      </c>
      <c r="D416" s="3">
        <v>32</v>
      </c>
      <c r="E416" s="3">
        <v>86</v>
      </c>
      <c r="F416" s="3">
        <v>93</v>
      </c>
    </row>
    <row r="417" ht="14.4" spans="1:6">
      <c r="A417" s="3">
        <v>416</v>
      </c>
      <c r="B417" s="3">
        <v>52</v>
      </c>
      <c r="C417" s="3">
        <v>67</v>
      </c>
      <c r="D417" s="3">
        <v>80</v>
      </c>
      <c r="E417" s="3">
        <v>99</v>
      </c>
      <c r="F417" s="3">
        <v>97</v>
      </c>
    </row>
    <row r="418" ht="14.4" spans="1:6">
      <c r="A418" s="3">
        <v>417</v>
      </c>
      <c r="B418" s="3">
        <v>58</v>
      </c>
      <c r="C418" s="3">
        <v>42</v>
      </c>
      <c r="D418" s="3">
        <v>31</v>
      </c>
      <c r="E418" s="3">
        <v>32</v>
      </c>
      <c r="F418" s="3">
        <v>39</v>
      </c>
    </row>
    <row r="419" ht="14.4" spans="1:6">
      <c r="A419" s="3">
        <v>418</v>
      </c>
      <c r="B419" s="3">
        <v>71</v>
      </c>
      <c r="C419" s="3">
        <v>31</v>
      </c>
      <c r="D419" s="3">
        <v>89</v>
      </c>
      <c r="E419" s="3">
        <v>55</v>
      </c>
      <c r="F419" s="3">
        <v>53</v>
      </c>
    </row>
    <row r="420" ht="14.4" spans="1:6">
      <c r="A420" s="3">
        <v>419</v>
      </c>
      <c r="B420" s="3">
        <v>39</v>
      </c>
      <c r="C420" s="3">
        <v>54</v>
      </c>
      <c r="D420" s="3">
        <v>62</v>
      </c>
      <c r="E420" s="3">
        <v>71</v>
      </c>
      <c r="F420" s="3">
        <v>66</v>
      </c>
    </row>
    <row r="421" ht="14.4" spans="1:6">
      <c r="A421" s="3">
        <v>420</v>
      </c>
      <c r="B421" s="3">
        <v>75</v>
      </c>
      <c r="C421" s="3">
        <v>70</v>
      </c>
      <c r="D421" s="3">
        <v>88</v>
      </c>
      <c r="E421" s="3">
        <v>50</v>
      </c>
      <c r="F421" s="3">
        <v>55</v>
      </c>
    </row>
    <row r="422" ht="14.4" spans="1:6">
      <c r="A422" s="3">
        <v>421</v>
      </c>
      <c r="B422" s="3">
        <v>72</v>
      </c>
      <c r="C422" s="3">
        <v>51</v>
      </c>
      <c r="D422" s="3">
        <v>68</v>
      </c>
      <c r="E422" s="3">
        <v>84</v>
      </c>
      <c r="F422" s="3">
        <v>68</v>
      </c>
    </row>
    <row r="423" ht="14.4" spans="1:6">
      <c r="A423" s="3">
        <v>422</v>
      </c>
      <c r="B423" s="3">
        <v>80</v>
      </c>
      <c r="C423" s="3">
        <v>34</v>
      </c>
      <c r="D423" s="3">
        <v>45</v>
      </c>
      <c r="E423" s="3">
        <v>92</v>
      </c>
      <c r="F423" s="3">
        <v>43</v>
      </c>
    </row>
    <row r="424" ht="14.4" spans="1:6">
      <c r="A424" s="3">
        <v>423</v>
      </c>
      <c r="B424" s="3">
        <v>63</v>
      </c>
      <c r="C424" s="3">
        <v>43</v>
      </c>
      <c r="D424" s="3">
        <v>83</v>
      </c>
      <c r="E424" s="3">
        <v>31</v>
      </c>
      <c r="F424" s="3">
        <v>31</v>
      </c>
    </row>
    <row r="425" ht="14.4" spans="1:6">
      <c r="A425" s="3">
        <v>424</v>
      </c>
      <c r="B425" s="3">
        <v>64</v>
      </c>
      <c r="C425" s="3">
        <v>57</v>
      </c>
      <c r="D425" s="3">
        <v>70</v>
      </c>
      <c r="E425" s="3">
        <v>61</v>
      </c>
      <c r="F425" s="3">
        <v>38</v>
      </c>
    </row>
    <row r="426" ht="14.4" spans="1:6">
      <c r="A426" s="3">
        <v>425</v>
      </c>
      <c r="B426" s="3">
        <v>44</v>
      </c>
      <c r="C426" s="3">
        <v>98</v>
      </c>
      <c r="D426" s="3">
        <v>30</v>
      </c>
      <c r="E426" s="3">
        <v>43</v>
      </c>
      <c r="F426" s="3">
        <v>96</v>
      </c>
    </row>
    <row r="427" ht="14.4" spans="1:6">
      <c r="A427" s="3">
        <v>426</v>
      </c>
      <c r="B427" s="3">
        <v>60</v>
      </c>
      <c r="C427" s="3">
        <v>82</v>
      </c>
      <c r="D427" s="3">
        <v>88</v>
      </c>
      <c r="E427" s="3">
        <v>35</v>
      </c>
      <c r="F427" s="3">
        <v>93</v>
      </c>
    </row>
    <row r="428" ht="14.4" spans="1:6">
      <c r="A428" s="3">
        <v>427</v>
      </c>
      <c r="B428" s="3">
        <v>90</v>
      </c>
      <c r="C428" s="3">
        <v>65</v>
      </c>
      <c r="D428" s="3">
        <v>47</v>
      </c>
      <c r="E428" s="3">
        <v>92</v>
      </c>
      <c r="F428" s="3">
        <v>63</v>
      </c>
    </row>
    <row r="429" ht="14.4" spans="1:6">
      <c r="A429" s="3">
        <v>428</v>
      </c>
      <c r="B429" s="3">
        <v>55</v>
      </c>
      <c r="C429" s="3">
        <v>32</v>
      </c>
      <c r="D429" s="3">
        <v>45</v>
      </c>
      <c r="E429" s="3">
        <v>92</v>
      </c>
      <c r="F429" s="3">
        <v>61</v>
      </c>
    </row>
    <row r="430" ht="14.4" spans="1:6">
      <c r="A430" s="3">
        <v>429</v>
      </c>
      <c r="B430" s="3">
        <v>64</v>
      </c>
      <c r="C430" s="3">
        <v>42</v>
      </c>
      <c r="D430" s="3">
        <v>68</v>
      </c>
      <c r="E430" s="3">
        <v>76</v>
      </c>
      <c r="F430" s="3">
        <v>73</v>
      </c>
    </row>
    <row r="431" ht="14.4" spans="1:6">
      <c r="A431" s="3">
        <v>430</v>
      </c>
      <c r="B431" s="3">
        <v>39</v>
      </c>
      <c r="C431" s="3">
        <v>94</v>
      </c>
      <c r="D431" s="3">
        <v>93</v>
      </c>
      <c r="E431" s="3">
        <v>96</v>
      </c>
      <c r="F431" s="3">
        <v>66</v>
      </c>
    </row>
    <row r="432" ht="14.4" spans="1:6">
      <c r="A432" s="3">
        <v>431</v>
      </c>
      <c r="B432" s="3">
        <v>50</v>
      </c>
      <c r="C432" s="3">
        <v>72</v>
      </c>
      <c r="D432" s="3">
        <v>32</v>
      </c>
      <c r="E432" s="3">
        <v>95</v>
      </c>
      <c r="F432" s="3">
        <v>97</v>
      </c>
    </row>
    <row r="433" ht="14.4" spans="1:6">
      <c r="A433" s="3">
        <v>432</v>
      </c>
      <c r="B433" s="3">
        <v>54</v>
      </c>
      <c r="C433" s="3">
        <v>64</v>
      </c>
      <c r="D433" s="3">
        <v>68</v>
      </c>
      <c r="E433" s="3">
        <v>56</v>
      </c>
      <c r="F433" s="3">
        <v>87</v>
      </c>
    </row>
    <row r="434" ht="14.4" spans="1:6">
      <c r="A434" s="3">
        <v>433</v>
      </c>
      <c r="B434" s="3">
        <v>65</v>
      </c>
      <c r="C434" s="3">
        <v>66</v>
      </c>
      <c r="D434" s="3">
        <v>79</v>
      </c>
      <c r="E434" s="3">
        <v>86</v>
      </c>
      <c r="F434" s="3">
        <v>53</v>
      </c>
    </row>
    <row r="435" ht="14.4" spans="1:6">
      <c r="A435" s="3">
        <v>434</v>
      </c>
      <c r="B435" s="3">
        <v>59</v>
      </c>
      <c r="C435" s="3">
        <v>81</v>
      </c>
      <c r="D435" s="3">
        <v>63</v>
      </c>
      <c r="E435" s="3">
        <v>37</v>
      </c>
      <c r="F435" s="3">
        <v>67</v>
      </c>
    </row>
    <row r="436" ht="14.4" spans="1:6">
      <c r="A436" s="3">
        <v>435</v>
      </c>
      <c r="B436" s="3">
        <v>61</v>
      </c>
      <c r="C436" s="3">
        <v>62</v>
      </c>
      <c r="D436" s="3">
        <v>56</v>
      </c>
      <c r="E436" s="3">
        <v>46</v>
      </c>
      <c r="F436" s="3">
        <v>52</v>
      </c>
    </row>
    <row r="437" ht="14.4" spans="1:6">
      <c r="A437" s="3">
        <v>436</v>
      </c>
      <c r="B437" s="3">
        <v>83</v>
      </c>
      <c r="C437" s="3">
        <v>45</v>
      </c>
      <c r="D437" s="3">
        <v>49</v>
      </c>
      <c r="E437" s="3">
        <v>57</v>
      </c>
      <c r="F437" s="3">
        <v>51</v>
      </c>
    </row>
    <row r="438" ht="14.4" spans="1:6">
      <c r="A438" s="3">
        <v>437</v>
      </c>
      <c r="B438" s="3">
        <v>58</v>
      </c>
      <c r="C438" s="3">
        <v>57</v>
      </c>
      <c r="D438" s="3">
        <v>36</v>
      </c>
      <c r="E438" s="3">
        <v>77</v>
      </c>
      <c r="F438" s="3">
        <v>61</v>
      </c>
    </row>
    <row r="439" ht="14.4" spans="1:6">
      <c r="A439" s="3">
        <v>438</v>
      </c>
      <c r="B439" s="3">
        <v>89</v>
      </c>
      <c r="C439" s="3">
        <v>38</v>
      </c>
      <c r="D439" s="3">
        <v>44</v>
      </c>
      <c r="E439" s="3">
        <v>62</v>
      </c>
      <c r="F439" s="3">
        <v>68</v>
      </c>
    </row>
    <row r="440" ht="14.4" spans="1:6">
      <c r="A440" s="3">
        <v>439</v>
      </c>
      <c r="B440" s="3">
        <v>35</v>
      </c>
      <c r="C440" s="3">
        <v>95</v>
      </c>
      <c r="D440" s="3">
        <v>52</v>
      </c>
      <c r="E440" s="3">
        <v>77</v>
      </c>
      <c r="F440" s="3">
        <v>88</v>
      </c>
    </row>
    <row r="441" ht="14.4" spans="1:6">
      <c r="A441" s="3">
        <v>440</v>
      </c>
      <c r="B441" s="3">
        <v>86</v>
      </c>
      <c r="C441" s="3">
        <v>42</v>
      </c>
      <c r="D441" s="3">
        <v>60</v>
      </c>
      <c r="E441" s="3">
        <v>48</v>
      </c>
      <c r="F441" s="3">
        <v>85</v>
      </c>
    </row>
    <row r="442" ht="14.4" spans="1:6">
      <c r="A442" s="3">
        <v>441</v>
      </c>
      <c r="B442" s="3">
        <v>93</v>
      </c>
      <c r="C442" s="3">
        <v>81</v>
      </c>
      <c r="D442" s="3">
        <v>66</v>
      </c>
      <c r="E442" s="3">
        <v>79</v>
      </c>
      <c r="F442" s="3">
        <v>40</v>
      </c>
    </row>
    <row r="443" ht="14.4" spans="1:6">
      <c r="A443" s="3">
        <v>442</v>
      </c>
      <c r="B443" s="3">
        <v>98</v>
      </c>
      <c r="C443" s="3">
        <v>99</v>
      </c>
      <c r="D443" s="3">
        <v>70</v>
      </c>
      <c r="E443" s="3">
        <v>33</v>
      </c>
      <c r="F443" s="3">
        <v>54</v>
      </c>
    </row>
    <row r="444" ht="14.4" spans="1:6">
      <c r="A444" s="3">
        <v>443</v>
      </c>
      <c r="B444" s="3">
        <v>51</v>
      </c>
      <c r="C444" s="3">
        <v>66</v>
      </c>
      <c r="D444" s="3">
        <v>95</v>
      </c>
      <c r="E444" s="3">
        <v>86</v>
      </c>
      <c r="F444" s="3">
        <v>33</v>
      </c>
    </row>
    <row r="445" ht="14.4" spans="1:6">
      <c r="A445" s="3">
        <v>444</v>
      </c>
      <c r="B445" s="3">
        <v>45</v>
      </c>
      <c r="C445" s="3">
        <v>94</v>
      </c>
      <c r="D445" s="3">
        <v>95</v>
      </c>
      <c r="E445" s="3">
        <v>58</v>
      </c>
      <c r="F445" s="3">
        <v>82</v>
      </c>
    </row>
    <row r="446" ht="14.4" spans="1:6">
      <c r="A446" s="3">
        <v>445</v>
      </c>
      <c r="B446" s="3">
        <v>79</v>
      </c>
      <c r="C446" s="3">
        <v>37</v>
      </c>
      <c r="D446" s="3">
        <v>36</v>
      </c>
      <c r="E446" s="3">
        <v>68</v>
      </c>
      <c r="F446" s="3">
        <v>90</v>
      </c>
    </row>
    <row r="447" ht="14.4" spans="1:6">
      <c r="A447" s="3">
        <v>446</v>
      </c>
      <c r="B447" s="3">
        <v>96</v>
      </c>
      <c r="C447" s="3">
        <v>48</v>
      </c>
      <c r="D447" s="3">
        <v>75</v>
      </c>
      <c r="E447" s="3">
        <v>97</v>
      </c>
      <c r="F447" s="3">
        <v>72</v>
      </c>
    </row>
    <row r="448" ht="14.4" spans="1:6">
      <c r="A448" s="3">
        <v>447</v>
      </c>
      <c r="B448" s="3">
        <v>86</v>
      </c>
      <c r="C448" s="3">
        <v>38</v>
      </c>
      <c r="D448" s="3">
        <v>34</v>
      </c>
      <c r="E448" s="3">
        <v>94</v>
      </c>
      <c r="F448" s="3">
        <v>97</v>
      </c>
    </row>
    <row r="449" ht="14.4" spans="1:6">
      <c r="A449" s="3">
        <v>448</v>
      </c>
      <c r="B449" s="3">
        <v>64</v>
      </c>
      <c r="C449" s="3">
        <v>84</v>
      </c>
      <c r="D449" s="3">
        <v>91</v>
      </c>
      <c r="E449" s="3">
        <v>93</v>
      </c>
      <c r="F449" s="3">
        <v>64</v>
      </c>
    </row>
    <row r="450" ht="14.4" spans="1:6">
      <c r="A450" s="3">
        <v>449</v>
      </c>
      <c r="B450" s="3">
        <v>51</v>
      </c>
      <c r="C450" s="3">
        <v>47</v>
      </c>
      <c r="D450" s="3">
        <v>85</v>
      </c>
      <c r="E450" s="3">
        <v>95</v>
      </c>
      <c r="F450" s="3">
        <v>37</v>
      </c>
    </row>
    <row r="451" ht="14.4" spans="1:6">
      <c r="A451" s="3">
        <v>450</v>
      </c>
      <c r="B451" s="3">
        <v>77</v>
      </c>
      <c r="C451" s="3">
        <v>33</v>
      </c>
      <c r="D451" s="3">
        <v>82</v>
      </c>
      <c r="E451" s="3">
        <v>75</v>
      </c>
      <c r="F451" s="3">
        <v>47</v>
      </c>
    </row>
    <row r="452" ht="14.4" spans="1:6">
      <c r="A452" s="3">
        <v>451</v>
      </c>
      <c r="B452" s="3">
        <v>36</v>
      </c>
      <c r="C452" s="3">
        <v>46</v>
      </c>
      <c r="D452" s="3">
        <v>72</v>
      </c>
      <c r="E452" s="3">
        <v>96</v>
      </c>
      <c r="F452" s="3">
        <v>87</v>
      </c>
    </row>
    <row r="453" ht="14.4" spans="1:6">
      <c r="A453" s="3">
        <v>452</v>
      </c>
      <c r="B453" s="3">
        <v>76</v>
      </c>
      <c r="C453" s="3">
        <v>96</v>
      </c>
      <c r="D453" s="3">
        <v>61</v>
      </c>
      <c r="E453" s="3">
        <v>81</v>
      </c>
      <c r="F453" s="3">
        <v>61</v>
      </c>
    </row>
    <row r="454" ht="14.4" spans="1:6">
      <c r="A454" s="3">
        <v>453</v>
      </c>
      <c r="B454" s="3">
        <v>33</v>
      </c>
      <c r="C454" s="3">
        <v>59</v>
      </c>
      <c r="D454" s="3">
        <v>60</v>
      </c>
      <c r="E454" s="3">
        <v>55</v>
      </c>
      <c r="F454" s="3">
        <v>45</v>
      </c>
    </row>
    <row r="455" ht="14.4" spans="1:6">
      <c r="A455" s="3">
        <v>454</v>
      </c>
      <c r="B455" s="3">
        <v>70</v>
      </c>
      <c r="C455" s="3">
        <v>73</v>
      </c>
      <c r="D455" s="3">
        <v>98</v>
      </c>
      <c r="E455" s="3">
        <v>88</v>
      </c>
      <c r="F455" s="3">
        <v>83</v>
      </c>
    </row>
    <row r="456" ht="14.4" spans="1:6">
      <c r="A456" s="3">
        <v>455</v>
      </c>
      <c r="B456" s="3">
        <v>63</v>
      </c>
      <c r="C456" s="3">
        <v>85</v>
      </c>
      <c r="D456" s="3">
        <v>36</v>
      </c>
      <c r="E456" s="3">
        <v>41</v>
      </c>
      <c r="F456" s="3">
        <v>95</v>
      </c>
    </row>
    <row r="457" ht="14.4" spans="1:6">
      <c r="A457" s="3">
        <v>456</v>
      </c>
      <c r="B457" s="3">
        <v>99</v>
      </c>
      <c r="C457" s="3">
        <v>59</v>
      </c>
      <c r="D457" s="3">
        <v>96</v>
      </c>
      <c r="E457" s="3">
        <v>56</v>
      </c>
      <c r="F457" s="3">
        <v>95</v>
      </c>
    </row>
    <row r="458" ht="14.4" spans="1:6">
      <c r="A458" s="3">
        <v>457</v>
      </c>
      <c r="B458" s="3">
        <v>67</v>
      </c>
      <c r="C458" s="3">
        <v>31</v>
      </c>
      <c r="D458" s="3">
        <v>69</v>
      </c>
      <c r="E458" s="3">
        <v>50</v>
      </c>
      <c r="F458" s="3">
        <v>63</v>
      </c>
    </row>
    <row r="459" ht="14.4" spans="1:6">
      <c r="A459" s="3">
        <v>458</v>
      </c>
      <c r="B459" s="3">
        <v>99</v>
      </c>
      <c r="C459" s="3">
        <v>36</v>
      </c>
      <c r="D459" s="3">
        <v>75</v>
      </c>
      <c r="E459" s="3">
        <v>74</v>
      </c>
      <c r="F459" s="3">
        <v>60</v>
      </c>
    </row>
    <row r="460" ht="14.4" spans="1:6">
      <c r="A460" s="3">
        <v>459</v>
      </c>
      <c r="B460" s="3">
        <v>35</v>
      </c>
      <c r="C460" s="3">
        <v>32</v>
      </c>
      <c r="D460" s="3">
        <v>76</v>
      </c>
      <c r="E460" s="3">
        <v>45</v>
      </c>
      <c r="F460" s="3">
        <v>76</v>
      </c>
    </row>
    <row r="461" ht="14.4" spans="1:6">
      <c r="A461" s="3">
        <v>460</v>
      </c>
      <c r="B461" s="3">
        <v>98</v>
      </c>
      <c r="C461" s="3">
        <v>50</v>
      </c>
      <c r="D461" s="3">
        <v>37</v>
      </c>
      <c r="E461" s="3">
        <v>38</v>
      </c>
      <c r="F461" s="3">
        <v>72</v>
      </c>
    </row>
    <row r="462" ht="14.4" spans="1:6">
      <c r="A462" s="3">
        <v>461</v>
      </c>
      <c r="B462" s="3">
        <v>97</v>
      </c>
      <c r="C462" s="3">
        <v>49</v>
      </c>
      <c r="D462" s="3">
        <v>73</v>
      </c>
      <c r="E462" s="3">
        <v>59</v>
      </c>
      <c r="F462" s="3">
        <v>95</v>
      </c>
    </row>
    <row r="463" ht="14.4" spans="1:6">
      <c r="A463" s="3">
        <v>462</v>
      </c>
      <c r="B463" s="3">
        <v>88</v>
      </c>
      <c r="C463" s="3">
        <v>90</v>
      </c>
      <c r="D463" s="3">
        <v>56</v>
      </c>
      <c r="E463" s="3">
        <v>83</v>
      </c>
      <c r="F463" s="3">
        <v>79</v>
      </c>
    </row>
    <row r="464" ht="14.4" spans="1:6">
      <c r="A464" s="3">
        <v>463</v>
      </c>
      <c r="B464" s="3">
        <v>73</v>
      </c>
      <c r="C464" s="3">
        <v>59</v>
      </c>
      <c r="D464" s="3">
        <v>84</v>
      </c>
      <c r="E464" s="3">
        <v>34</v>
      </c>
      <c r="F464" s="3">
        <v>32</v>
      </c>
    </row>
    <row r="465" ht="14.4" spans="1:6">
      <c r="A465" s="3">
        <v>464</v>
      </c>
      <c r="B465" s="3">
        <v>48</v>
      </c>
      <c r="C465" s="3">
        <v>73</v>
      </c>
      <c r="D465" s="3">
        <v>69</v>
      </c>
      <c r="E465" s="3">
        <v>37</v>
      </c>
      <c r="F465" s="3">
        <v>82</v>
      </c>
    </row>
    <row r="466" ht="14.4" spans="1:6">
      <c r="A466" s="3">
        <v>465</v>
      </c>
      <c r="B466" s="3">
        <v>75</v>
      </c>
      <c r="C466" s="3">
        <v>32</v>
      </c>
      <c r="D466" s="3">
        <v>89</v>
      </c>
      <c r="E466" s="3">
        <v>60</v>
      </c>
      <c r="F466" s="3">
        <v>46</v>
      </c>
    </row>
    <row r="467" ht="14.4" spans="1:6">
      <c r="A467" s="3">
        <v>466</v>
      </c>
      <c r="B467" s="3">
        <v>30</v>
      </c>
      <c r="C467" s="3">
        <v>98</v>
      </c>
      <c r="D467" s="3">
        <v>73</v>
      </c>
      <c r="E467" s="3">
        <v>42</v>
      </c>
      <c r="F467" s="3">
        <v>97</v>
      </c>
    </row>
    <row r="468" ht="14.4" spans="1:6">
      <c r="A468" s="3">
        <v>467</v>
      </c>
      <c r="B468" s="3">
        <v>45</v>
      </c>
      <c r="C468" s="3">
        <v>68</v>
      </c>
      <c r="D468" s="3">
        <v>88</v>
      </c>
      <c r="E468" s="3">
        <v>82</v>
      </c>
      <c r="F468" s="3">
        <v>98</v>
      </c>
    </row>
    <row r="469" ht="14.4" spans="1:6">
      <c r="A469" s="3">
        <v>468</v>
      </c>
      <c r="B469" s="3">
        <v>83</v>
      </c>
      <c r="C469" s="3">
        <v>88</v>
      </c>
      <c r="D469" s="3">
        <v>40</v>
      </c>
      <c r="E469" s="3">
        <v>50</v>
      </c>
      <c r="F469" s="3">
        <v>74</v>
      </c>
    </row>
    <row r="470" ht="14.4" spans="1:6">
      <c r="A470" s="3">
        <v>469</v>
      </c>
      <c r="B470" s="3">
        <v>57</v>
      </c>
      <c r="C470" s="3">
        <v>44</v>
      </c>
      <c r="D470" s="3">
        <v>57</v>
      </c>
      <c r="E470" s="3">
        <v>56</v>
      </c>
      <c r="F470" s="3">
        <v>96</v>
      </c>
    </row>
    <row r="471" ht="14.4" spans="1:6">
      <c r="A471" s="3">
        <v>470</v>
      </c>
      <c r="B471" s="3">
        <v>57</v>
      </c>
      <c r="C471" s="3">
        <v>56</v>
      </c>
      <c r="D471" s="3">
        <v>37</v>
      </c>
      <c r="E471" s="3">
        <v>65</v>
      </c>
      <c r="F471" s="3">
        <v>51</v>
      </c>
    </row>
    <row r="472" ht="14.4" spans="1:6">
      <c r="A472" s="3">
        <v>471</v>
      </c>
      <c r="B472" s="3">
        <v>42</v>
      </c>
      <c r="C472" s="3">
        <v>47</v>
      </c>
      <c r="D472" s="3">
        <v>59</v>
      </c>
      <c r="E472" s="3">
        <v>76</v>
      </c>
      <c r="F472" s="3">
        <v>56</v>
      </c>
    </row>
    <row r="473" ht="14.4" spans="1:6">
      <c r="A473" s="3">
        <v>472</v>
      </c>
      <c r="B473" s="3">
        <v>99</v>
      </c>
      <c r="C473" s="3">
        <v>74</v>
      </c>
      <c r="D473" s="3">
        <v>73</v>
      </c>
      <c r="E473" s="3">
        <v>76</v>
      </c>
      <c r="F473" s="3">
        <v>38</v>
      </c>
    </row>
    <row r="474" ht="14.4" spans="1:6">
      <c r="A474" s="3">
        <v>473</v>
      </c>
      <c r="B474" s="3">
        <v>37</v>
      </c>
      <c r="C474" s="3">
        <v>54</v>
      </c>
      <c r="D474" s="3">
        <v>38</v>
      </c>
      <c r="E474" s="3">
        <v>40</v>
      </c>
      <c r="F474" s="3">
        <v>48</v>
      </c>
    </row>
    <row r="475" ht="14.4" spans="1:6">
      <c r="A475" s="3">
        <v>474</v>
      </c>
      <c r="B475" s="3">
        <v>97</v>
      </c>
      <c r="C475" s="3">
        <v>82</v>
      </c>
      <c r="D475" s="3">
        <v>33</v>
      </c>
      <c r="E475" s="3">
        <v>90</v>
      </c>
      <c r="F475" s="3">
        <v>44</v>
      </c>
    </row>
    <row r="476" ht="14.4" spans="1:6">
      <c r="A476" s="3">
        <v>475</v>
      </c>
      <c r="B476" s="3">
        <v>67</v>
      </c>
      <c r="C476" s="3">
        <v>41</v>
      </c>
      <c r="D476" s="3">
        <v>50</v>
      </c>
      <c r="E476" s="3">
        <v>73</v>
      </c>
      <c r="F476" s="3">
        <v>72</v>
      </c>
    </row>
    <row r="477" ht="14.4" spans="1:6">
      <c r="A477" s="3">
        <v>476</v>
      </c>
      <c r="B477" s="3">
        <v>36</v>
      </c>
      <c r="C477" s="3">
        <v>80</v>
      </c>
      <c r="D477" s="3">
        <v>48</v>
      </c>
      <c r="E477" s="3">
        <v>89</v>
      </c>
      <c r="F477" s="3">
        <v>43</v>
      </c>
    </row>
    <row r="478" ht="14.4" spans="1:6">
      <c r="A478" s="3">
        <v>477</v>
      </c>
      <c r="B478" s="3">
        <v>76</v>
      </c>
      <c r="C478" s="3">
        <v>66</v>
      </c>
      <c r="D478" s="3">
        <v>39</v>
      </c>
      <c r="E478" s="3">
        <v>53</v>
      </c>
      <c r="F478" s="3">
        <v>81</v>
      </c>
    </row>
    <row r="479" ht="14.4" spans="1:6">
      <c r="A479" s="3">
        <v>478</v>
      </c>
      <c r="B479" s="3">
        <v>41</v>
      </c>
      <c r="C479" s="3">
        <v>67</v>
      </c>
      <c r="D479" s="3">
        <v>32</v>
      </c>
      <c r="E479" s="3">
        <v>44</v>
      </c>
      <c r="F479" s="3">
        <v>40</v>
      </c>
    </row>
    <row r="480" ht="14.4" spans="1:6">
      <c r="A480" s="3">
        <v>479</v>
      </c>
      <c r="B480" s="3">
        <v>33</v>
      </c>
      <c r="C480" s="3">
        <v>54</v>
      </c>
      <c r="D480" s="3">
        <v>88</v>
      </c>
      <c r="E480" s="3">
        <v>41</v>
      </c>
      <c r="F480" s="3">
        <v>59</v>
      </c>
    </row>
    <row r="481" ht="14.4" spans="1:6">
      <c r="A481" s="3">
        <v>480</v>
      </c>
      <c r="B481" s="3">
        <v>32</v>
      </c>
      <c r="C481" s="3">
        <v>39</v>
      </c>
      <c r="D481" s="3">
        <v>59</v>
      </c>
      <c r="E481" s="3">
        <v>70</v>
      </c>
      <c r="F481" s="3">
        <v>38</v>
      </c>
    </row>
    <row r="482" ht="14.4" spans="1:6">
      <c r="A482" s="3">
        <v>481</v>
      </c>
      <c r="B482" s="3">
        <v>72</v>
      </c>
      <c r="C482" s="3">
        <v>36</v>
      </c>
      <c r="D482" s="3">
        <v>87</v>
      </c>
      <c r="E482" s="3">
        <v>76</v>
      </c>
      <c r="F482" s="3">
        <v>63</v>
      </c>
    </row>
    <row r="483" ht="14.4" spans="1:6">
      <c r="A483" s="3">
        <v>482</v>
      </c>
      <c r="B483" s="3">
        <v>56</v>
      </c>
      <c r="C483" s="3">
        <v>78</v>
      </c>
      <c r="D483" s="3">
        <v>72</v>
      </c>
      <c r="E483" s="3">
        <v>99</v>
      </c>
      <c r="F483" s="3">
        <v>46</v>
      </c>
    </row>
    <row r="484" ht="14.4" spans="1:6">
      <c r="A484" s="3">
        <v>483</v>
      </c>
      <c r="B484" s="3">
        <v>97</v>
      </c>
      <c r="C484" s="3">
        <v>68</v>
      </c>
      <c r="D484" s="3">
        <v>63</v>
      </c>
      <c r="E484" s="3">
        <v>45</v>
      </c>
      <c r="F484" s="3">
        <v>31</v>
      </c>
    </row>
    <row r="485" ht="14.4" spans="1:6">
      <c r="A485" s="3">
        <v>484</v>
      </c>
      <c r="B485" s="3">
        <v>68</v>
      </c>
      <c r="C485" s="3">
        <v>90</v>
      </c>
      <c r="D485" s="3">
        <v>75</v>
      </c>
      <c r="E485" s="3">
        <v>34</v>
      </c>
      <c r="F485" s="3">
        <v>96</v>
      </c>
    </row>
    <row r="486" ht="14.4" spans="1:6">
      <c r="A486" s="3">
        <v>485</v>
      </c>
      <c r="B486" s="3">
        <v>45</v>
      </c>
      <c r="C486" s="3">
        <v>99</v>
      </c>
      <c r="D486" s="3">
        <v>79</v>
      </c>
      <c r="E486" s="3">
        <v>32</v>
      </c>
      <c r="F486" s="3">
        <v>55</v>
      </c>
    </row>
    <row r="487" ht="14.4" spans="1:6">
      <c r="A487" s="3">
        <v>486</v>
      </c>
      <c r="B487" s="3">
        <v>77</v>
      </c>
      <c r="C487" s="3">
        <v>31</v>
      </c>
      <c r="D487" s="3">
        <v>81</v>
      </c>
      <c r="E487" s="3">
        <v>99</v>
      </c>
      <c r="F487" s="3">
        <v>79</v>
      </c>
    </row>
    <row r="488" ht="14.4" spans="1:6">
      <c r="A488" s="3">
        <v>487</v>
      </c>
      <c r="B488" s="3">
        <v>78</v>
      </c>
      <c r="C488" s="3">
        <v>51</v>
      </c>
      <c r="D488" s="3">
        <v>82</v>
      </c>
      <c r="E488" s="3">
        <v>42</v>
      </c>
      <c r="F488" s="3">
        <v>99</v>
      </c>
    </row>
    <row r="489" ht="14.4" spans="1:6">
      <c r="A489" s="3">
        <v>488</v>
      </c>
      <c r="B489" s="3">
        <v>85</v>
      </c>
      <c r="C489" s="3">
        <v>89</v>
      </c>
      <c r="D489" s="3">
        <v>42</v>
      </c>
      <c r="E489" s="3">
        <v>33</v>
      </c>
      <c r="F489" s="3">
        <v>48</v>
      </c>
    </row>
    <row r="490" ht="14.4" spans="1:6">
      <c r="A490" s="3">
        <v>489</v>
      </c>
      <c r="B490" s="3">
        <v>56</v>
      </c>
      <c r="C490" s="3">
        <v>72</v>
      </c>
      <c r="D490" s="3">
        <v>61</v>
      </c>
      <c r="E490" s="3">
        <v>53</v>
      </c>
      <c r="F490" s="3">
        <v>47</v>
      </c>
    </row>
    <row r="491" ht="14.4" spans="1:6">
      <c r="A491" s="3">
        <v>490</v>
      </c>
      <c r="B491" s="3">
        <v>53</v>
      </c>
      <c r="C491" s="3">
        <v>84</v>
      </c>
      <c r="D491" s="3">
        <v>55</v>
      </c>
      <c r="E491" s="3">
        <v>71</v>
      </c>
      <c r="F491" s="3">
        <v>35</v>
      </c>
    </row>
    <row r="492" ht="14.4" spans="1:6">
      <c r="A492" s="3">
        <v>491</v>
      </c>
      <c r="B492" s="3">
        <v>96</v>
      </c>
      <c r="C492" s="3">
        <v>52</v>
      </c>
      <c r="D492" s="3">
        <v>75</v>
      </c>
      <c r="E492" s="3">
        <v>75</v>
      </c>
      <c r="F492" s="3">
        <v>76</v>
      </c>
    </row>
    <row r="493" ht="14.4" spans="1:6">
      <c r="A493" s="3">
        <v>492</v>
      </c>
      <c r="B493" s="3">
        <v>33</v>
      </c>
      <c r="C493" s="3">
        <v>42</v>
      </c>
      <c r="D493" s="3">
        <v>88</v>
      </c>
      <c r="E493" s="3">
        <v>93</v>
      </c>
      <c r="F493" s="3">
        <v>41</v>
      </c>
    </row>
    <row r="494" ht="14.4" spans="1:6">
      <c r="A494" s="3">
        <v>493</v>
      </c>
      <c r="B494" s="3">
        <v>57</v>
      </c>
      <c r="C494" s="3">
        <v>59</v>
      </c>
      <c r="D494" s="3">
        <v>94</v>
      </c>
      <c r="E494" s="3">
        <v>32</v>
      </c>
      <c r="F494" s="3">
        <v>30</v>
      </c>
    </row>
    <row r="495" ht="14.4" spans="1:6">
      <c r="A495" s="3">
        <v>494</v>
      </c>
      <c r="B495" s="3">
        <v>66</v>
      </c>
      <c r="C495" s="3">
        <v>42</v>
      </c>
      <c r="D495" s="3">
        <v>41</v>
      </c>
      <c r="E495" s="3">
        <v>96</v>
      </c>
      <c r="F495" s="3">
        <v>78</v>
      </c>
    </row>
    <row r="496" ht="14.4" spans="1:6">
      <c r="A496" s="3">
        <v>495</v>
      </c>
      <c r="B496" s="3">
        <v>97</v>
      </c>
      <c r="C496" s="3">
        <v>44</v>
      </c>
      <c r="D496" s="3">
        <v>71</v>
      </c>
      <c r="E496" s="3">
        <v>49</v>
      </c>
      <c r="F496" s="3">
        <v>77</v>
      </c>
    </row>
    <row r="497" ht="14.4" spans="1:6">
      <c r="A497" s="3">
        <v>496</v>
      </c>
      <c r="B497" s="3">
        <v>32</v>
      </c>
      <c r="C497" s="3">
        <v>86</v>
      </c>
      <c r="D497" s="3">
        <v>32</v>
      </c>
      <c r="E497" s="3">
        <v>55</v>
      </c>
      <c r="F497" s="3">
        <v>40</v>
      </c>
    </row>
    <row r="498" ht="14.4" spans="1:6">
      <c r="A498" s="3">
        <v>497</v>
      </c>
      <c r="B498" s="3">
        <v>98</v>
      </c>
      <c r="C498" s="3">
        <v>97</v>
      </c>
      <c r="D498" s="3">
        <v>58</v>
      </c>
      <c r="E498" s="3">
        <v>75</v>
      </c>
      <c r="F498" s="3">
        <v>50</v>
      </c>
    </row>
    <row r="499" ht="14.4" spans="1:6">
      <c r="A499" s="3">
        <v>498</v>
      </c>
      <c r="B499" s="3">
        <v>60</v>
      </c>
      <c r="C499" s="3">
        <v>97</v>
      </c>
      <c r="D499" s="3">
        <v>70</v>
      </c>
      <c r="E499" s="3">
        <v>83</v>
      </c>
      <c r="F499" s="3">
        <v>53</v>
      </c>
    </row>
    <row r="500" ht="14.4" spans="1:6">
      <c r="A500" s="3">
        <v>499</v>
      </c>
      <c r="B500" s="3">
        <v>81</v>
      </c>
      <c r="C500" s="3">
        <v>40</v>
      </c>
      <c r="D500" s="3">
        <v>82</v>
      </c>
      <c r="E500" s="3">
        <v>81</v>
      </c>
      <c r="F500" s="3">
        <v>63</v>
      </c>
    </row>
    <row r="501" ht="14.4" spans="1:6">
      <c r="A501" s="3">
        <v>500</v>
      </c>
      <c r="B501" s="3">
        <v>41</v>
      </c>
      <c r="C501" s="3">
        <v>89</v>
      </c>
      <c r="D501" s="3">
        <v>81</v>
      </c>
      <c r="E501" s="3">
        <v>64</v>
      </c>
      <c r="F501" s="3">
        <v>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Reportcard</vt:lpstr>
      <vt:lpstr>Sheet5</vt:lpstr>
      <vt:lpstr>Sheet6</vt:lpstr>
      <vt:lpstr>Sheet4</vt:lpstr>
      <vt:lpstr>Class Information</vt:lpstr>
      <vt:lpstr>PIVOT TABLE</vt:lpstr>
      <vt:lpstr>marksheet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Garg</dc:creator>
  <cp:lastModifiedBy>Bhavya Garg</cp:lastModifiedBy>
  <dcterms:created xsi:type="dcterms:W3CDTF">2024-07-17T11:09:00Z</dcterms:created>
  <dcterms:modified xsi:type="dcterms:W3CDTF">2024-07-18T10:22:44Z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8D2096446CD14054B753ED6F6FDF7B6D_12</vt:lpwstr>
  </property>
  <property fmtid="{D5CDD505-2E9C-101B-9397-08002B2CF9AE}" pid="3" name="KSOProductBuildVer">
    <vt:lpwstr>1033-12.2.0.13472</vt:lpwstr>
  </property>
</Properties>
</file>