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oyob\Desktop\study\Anudip_Intrenship\day 8\"/>
    </mc:Choice>
  </mc:AlternateContent>
  <xr:revisionPtr revIDLastSave="0" documentId="13_ncr:1_{0579E0F6-E2FE-4C43-881C-2A0C9C4A150C}" xr6:coauthVersionLast="47" xr6:coauthVersionMax="47" xr10:uidLastSave="{00000000-0000-0000-0000-000000000000}"/>
  <bookViews>
    <workbookView xWindow="-108" yWindow="-108" windowWidth="23256" windowHeight="13176" xr2:uid="{5037688C-CABD-4472-A2A7-14EC07262957}"/>
  </bookViews>
  <sheets>
    <sheet name="Sheet1" sheetId="1" r:id="rId1"/>
    <sheet name="Q6-Q13" sheetId="2" r:id="rId2"/>
    <sheet name="Q14-Q16" sheetId="3" r:id="rId3"/>
    <sheet name="15. hlook" sheetId="4" r:id="rId4"/>
    <sheet name="18.pivot table" sheetId="7" r:id="rId5"/>
    <sheet name="pivot answer" sheetId="8" r:id="rId6"/>
    <sheet name="Q20" sheetId="9" r:id="rId7"/>
    <sheet name="20 ans" sheetId="10" r:id="rId8"/>
  </sheets>
  <calcPr calcId="191029"/>
  <pivotCaches>
    <pivotCache cacheId="28" r:id="rId9"/>
    <pivotCache cacheId="4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/>
  <c r="D4" i="4"/>
  <c r="E4" i="4"/>
  <c r="G4" i="4"/>
  <c r="C4" i="4"/>
  <c r="B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HY4" i="4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KP4" i="4"/>
  <c r="KQ4" i="4"/>
  <c r="KR4" i="4"/>
  <c r="KS4" i="4"/>
  <c r="KT4" i="4"/>
  <c r="KU4" i="4"/>
  <c r="KV4" i="4"/>
  <c r="KW4" i="4"/>
  <c r="KX4" i="4"/>
  <c r="KY4" i="4"/>
  <c r="KZ4" i="4"/>
  <c r="LA4" i="4"/>
  <c r="LB4" i="4"/>
  <c r="LC4" i="4"/>
  <c r="LD4" i="4"/>
  <c r="LE4" i="4"/>
  <c r="LF4" i="4"/>
  <c r="LG4" i="4"/>
  <c r="LH4" i="4"/>
  <c r="LI4" i="4"/>
  <c r="LJ4" i="4"/>
  <c r="LK4" i="4"/>
  <c r="LL4" i="4"/>
  <c r="LM4" i="4"/>
  <c r="LN4" i="4"/>
  <c r="LO4" i="4"/>
  <c r="LP4" i="4"/>
  <c r="LQ4" i="4"/>
  <c r="LR4" i="4"/>
  <c r="LS4" i="4"/>
  <c r="LT4" i="4"/>
  <c r="LU4" i="4"/>
  <c r="LV4" i="4"/>
  <c r="LW4" i="4"/>
  <c r="LX4" i="4"/>
  <c r="LY4" i="4"/>
  <c r="LZ4" i="4"/>
  <c r="MA4" i="4"/>
  <c r="MB4" i="4"/>
  <c r="MC4" i="4"/>
  <c r="MD4" i="4"/>
  <c r="ME4" i="4"/>
  <c r="MF4" i="4"/>
  <c r="MG4" i="4"/>
  <c r="MH4" i="4"/>
  <c r="MI4" i="4"/>
  <c r="MJ4" i="4"/>
  <c r="MK4" i="4"/>
  <c r="ML4" i="4"/>
  <c r="MM4" i="4"/>
  <c r="MN4" i="4"/>
  <c r="MO4" i="4"/>
  <c r="MP4" i="4"/>
  <c r="MQ4" i="4"/>
  <c r="MR4" i="4"/>
  <c r="MS4" i="4"/>
  <c r="MT4" i="4"/>
  <c r="MU4" i="4"/>
  <c r="MV4" i="4"/>
  <c r="MW4" i="4"/>
  <c r="MX4" i="4"/>
  <c r="MY4" i="4"/>
  <c r="MZ4" i="4"/>
  <c r="NA4" i="4"/>
  <c r="NB4" i="4"/>
  <c r="NC4" i="4"/>
  <c r="ND4" i="4"/>
  <c r="NE4" i="4"/>
  <c r="NF4" i="4"/>
  <c r="NG4" i="4"/>
  <c r="NH4" i="4"/>
  <c r="NI4" i="4"/>
  <c r="NJ4" i="4"/>
  <c r="NK4" i="4"/>
  <c r="NL4" i="4"/>
  <c r="NM4" i="4"/>
  <c r="NN4" i="4"/>
  <c r="NO4" i="4"/>
  <c r="NP4" i="4"/>
  <c r="NQ4" i="4"/>
  <c r="NR4" i="4"/>
  <c r="NS4" i="4"/>
  <c r="NT4" i="4"/>
  <c r="NU4" i="4"/>
  <c r="NV4" i="4"/>
  <c r="NW4" i="4"/>
  <c r="NX4" i="4"/>
  <c r="NY4" i="4"/>
  <c r="NZ4" i="4"/>
  <c r="OA4" i="4"/>
  <c r="OB4" i="4"/>
  <c r="OC4" i="4"/>
  <c r="OD4" i="4"/>
  <c r="OE4" i="4"/>
  <c r="OF4" i="4"/>
  <c r="OG4" i="4"/>
  <c r="OH4" i="4"/>
  <c r="OI4" i="4"/>
  <c r="OJ4" i="4"/>
  <c r="OK4" i="4"/>
  <c r="OL4" i="4"/>
  <c r="OM4" i="4"/>
  <c r="ON4" i="4"/>
  <c r="OO4" i="4"/>
  <c r="OP4" i="4"/>
  <c r="OQ4" i="4"/>
  <c r="OR4" i="4"/>
  <c r="OS4" i="4"/>
  <c r="OT4" i="4"/>
  <c r="OU4" i="4"/>
  <c r="OV4" i="4"/>
  <c r="OW4" i="4"/>
  <c r="OX4" i="4"/>
  <c r="OY4" i="4"/>
  <c r="OZ4" i="4"/>
  <c r="PA4" i="4"/>
  <c r="PB4" i="4"/>
  <c r="PC4" i="4"/>
  <c r="PD4" i="4"/>
  <c r="PE4" i="4"/>
  <c r="PF4" i="4"/>
  <c r="PG4" i="4"/>
  <c r="PH4" i="4"/>
  <c r="PI4" i="4"/>
  <c r="PJ4" i="4"/>
  <c r="PK4" i="4"/>
  <c r="PL4" i="4"/>
  <c r="PM4" i="4"/>
  <c r="PN4" i="4"/>
  <c r="PO4" i="4"/>
  <c r="PP4" i="4"/>
  <c r="PQ4" i="4"/>
  <c r="PR4" i="4"/>
  <c r="PS4" i="4"/>
  <c r="PT4" i="4"/>
  <c r="PU4" i="4"/>
  <c r="PV4" i="4"/>
  <c r="PW4" i="4"/>
  <c r="PX4" i="4"/>
  <c r="PY4" i="4"/>
  <c r="PZ4" i="4"/>
  <c r="QA4" i="4"/>
  <c r="QB4" i="4"/>
  <c r="QC4" i="4"/>
  <c r="QD4" i="4"/>
  <c r="QE4" i="4"/>
  <c r="QF4" i="4"/>
  <c r="QG4" i="4"/>
  <c r="QH4" i="4"/>
  <c r="QI4" i="4"/>
  <c r="QJ4" i="4"/>
  <c r="QK4" i="4"/>
  <c r="QL4" i="4"/>
  <c r="QM4" i="4"/>
  <c r="QN4" i="4"/>
  <c r="QO4" i="4"/>
  <c r="QP4" i="4"/>
  <c r="QQ4" i="4"/>
  <c r="QR4" i="4"/>
  <c r="QS4" i="4"/>
  <c r="QT4" i="4"/>
  <c r="QU4" i="4"/>
  <c r="QV4" i="4"/>
  <c r="QW4" i="4"/>
  <c r="QX4" i="4"/>
  <c r="QY4" i="4"/>
  <c r="QZ4" i="4"/>
  <c r="RA4" i="4"/>
  <c r="RB4" i="4"/>
  <c r="RC4" i="4"/>
  <c r="RD4" i="4"/>
  <c r="RE4" i="4"/>
  <c r="RF4" i="4"/>
  <c r="RG4" i="4"/>
  <c r="RH4" i="4"/>
  <c r="RI4" i="4"/>
  <c r="RJ4" i="4"/>
  <c r="RK4" i="4"/>
  <c r="RL4" i="4"/>
  <c r="RM4" i="4"/>
  <c r="RN4" i="4"/>
  <c r="RO4" i="4"/>
  <c r="RP4" i="4"/>
  <c r="RQ4" i="4"/>
  <c r="RR4" i="4"/>
  <c r="RS4" i="4"/>
  <c r="RT4" i="4"/>
  <c r="RU4" i="4"/>
  <c r="RV4" i="4"/>
  <c r="RW4" i="4"/>
  <c r="RX4" i="4"/>
  <c r="RY4" i="4"/>
  <c r="RZ4" i="4"/>
  <c r="SA4" i="4"/>
  <c r="SB4" i="4"/>
  <c r="SC4" i="4"/>
  <c r="SD4" i="4"/>
  <c r="SE4" i="4"/>
  <c r="SF4" i="4"/>
  <c r="SG4" i="4"/>
  <c r="SH4" i="4"/>
  <c r="SI4" i="4"/>
  <c r="SJ4" i="4"/>
  <c r="SK4" i="4"/>
  <c r="SL4" i="4"/>
  <c r="SM4" i="4"/>
  <c r="SN4" i="4"/>
  <c r="SO4" i="4"/>
  <c r="SP4" i="4"/>
  <c r="SQ4" i="4"/>
  <c r="SR4" i="4"/>
  <c r="SS4" i="4"/>
  <c r="ST4" i="4"/>
  <c r="SU4" i="4"/>
  <c r="SV4" i="4"/>
  <c r="SW4" i="4"/>
  <c r="SX4" i="4"/>
  <c r="SY4" i="4"/>
  <c r="SZ4" i="4"/>
  <c r="TA4" i="4"/>
  <c r="TB4" i="4"/>
  <c r="TC4" i="4"/>
  <c r="TD4" i="4"/>
  <c r="TE4" i="4"/>
  <c r="TF4" i="4"/>
  <c r="TG4" i="4"/>
  <c r="TH4" i="4"/>
  <c r="TI4" i="4"/>
  <c r="TJ4" i="4"/>
  <c r="TK4" i="4"/>
  <c r="TL4" i="4"/>
  <c r="TM4" i="4"/>
  <c r="TN4" i="4"/>
  <c r="TO4" i="4"/>
  <c r="TP4" i="4"/>
  <c r="TQ4" i="4"/>
  <c r="TR4" i="4"/>
  <c r="TS4" i="4"/>
  <c r="TT4" i="4"/>
  <c r="TU4" i="4"/>
  <c r="TV4" i="4"/>
  <c r="TW4" i="4"/>
  <c r="TX4" i="4"/>
  <c r="TY4" i="4"/>
  <c r="TZ4" i="4"/>
  <c r="UA4" i="4"/>
  <c r="UB4" i="4"/>
  <c r="UC4" i="4"/>
  <c r="UD4" i="4"/>
  <c r="UE4" i="4"/>
  <c r="UF4" i="4"/>
  <c r="UG4" i="4"/>
  <c r="UH4" i="4"/>
  <c r="UI4" i="4"/>
  <c r="UJ4" i="4"/>
  <c r="UK4" i="4"/>
  <c r="UL4" i="4"/>
  <c r="UM4" i="4"/>
  <c r="UN4" i="4"/>
  <c r="UO4" i="4"/>
  <c r="UP4" i="4"/>
  <c r="UQ4" i="4"/>
  <c r="UR4" i="4"/>
  <c r="US4" i="4"/>
  <c r="UT4" i="4"/>
  <c r="UU4" i="4"/>
  <c r="UV4" i="4"/>
  <c r="UW4" i="4"/>
  <c r="UX4" i="4"/>
  <c r="UY4" i="4"/>
  <c r="UZ4" i="4"/>
  <c r="VA4" i="4"/>
  <c r="VB4" i="4"/>
  <c r="VC4" i="4"/>
  <c r="VD4" i="4"/>
  <c r="VE4" i="4"/>
  <c r="VF4" i="4"/>
  <c r="VG4" i="4"/>
  <c r="VH4" i="4"/>
  <c r="VI4" i="4"/>
  <c r="VJ4" i="4"/>
  <c r="VK4" i="4"/>
  <c r="VL4" i="4"/>
  <c r="VM4" i="4"/>
  <c r="VN4" i="4"/>
  <c r="VO4" i="4"/>
  <c r="VP4" i="4"/>
  <c r="VQ4" i="4"/>
  <c r="VR4" i="4"/>
  <c r="VS4" i="4"/>
  <c r="VT4" i="4"/>
  <c r="VU4" i="4"/>
  <c r="VV4" i="4"/>
  <c r="VW4" i="4"/>
  <c r="VX4" i="4"/>
  <c r="VY4" i="4"/>
  <c r="VZ4" i="4"/>
  <c r="WA4" i="4"/>
  <c r="WB4" i="4"/>
  <c r="WC4" i="4"/>
  <c r="WD4" i="4"/>
  <c r="WE4" i="4"/>
  <c r="WF4" i="4"/>
  <c r="WG4" i="4"/>
  <c r="WH4" i="4"/>
  <c r="WI4" i="4"/>
  <c r="WJ4" i="4"/>
  <c r="WK4" i="4"/>
  <c r="WL4" i="4"/>
  <c r="WM4" i="4"/>
  <c r="WN4" i="4"/>
  <c r="WO4" i="4"/>
  <c r="WP4" i="4"/>
  <c r="WQ4" i="4"/>
  <c r="WR4" i="4"/>
  <c r="WS4" i="4"/>
  <c r="WT4" i="4"/>
  <c r="WU4" i="4"/>
  <c r="WV4" i="4"/>
  <c r="WW4" i="4"/>
  <c r="WX4" i="4"/>
  <c r="WY4" i="4"/>
  <c r="WZ4" i="4"/>
  <c r="XA4" i="4"/>
  <c r="XB4" i="4"/>
  <c r="XC4" i="4"/>
  <c r="XD4" i="4"/>
  <c r="XE4" i="4"/>
  <c r="XF4" i="4"/>
  <c r="XG4" i="4"/>
  <c r="XH4" i="4"/>
  <c r="XI4" i="4"/>
  <c r="XJ4" i="4"/>
  <c r="XK4" i="4"/>
  <c r="XL4" i="4"/>
  <c r="XM4" i="4"/>
  <c r="XN4" i="4"/>
  <c r="XO4" i="4"/>
  <c r="XP4" i="4"/>
  <c r="XQ4" i="4"/>
  <c r="XR4" i="4"/>
  <c r="XS4" i="4"/>
  <c r="XT4" i="4"/>
  <c r="XU4" i="4"/>
  <c r="XV4" i="4"/>
  <c r="XW4" i="4"/>
  <c r="XX4" i="4"/>
  <c r="XY4" i="4"/>
  <c r="XZ4" i="4"/>
  <c r="YA4" i="4"/>
  <c r="YB4" i="4"/>
  <c r="YC4" i="4"/>
  <c r="YD4" i="4"/>
  <c r="YE4" i="4"/>
  <c r="YF4" i="4"/>
  <c r="YG4" i="4"/>
  <c r="YH4" i="4"/>
  <c r="YI4" i="4"/>
  <c r="YJ4" i="4"/>
  <c r="YK4" i="4"/>
  <c r="YL4" i="4"/>
  <c r="YM4" i="4"/>
  <c r="YN4" i="4"/>
  <c r="YO4" i="4"/>
  <c r="YP4" i="4"/>
  <c r="YQ4" i="4"/>
  <c r="YR4" i="4"/>
  <c r="YS4" i="4"/>
  <c r="YT4" i="4"/>
  <c r="YU4" i="4"/>
  <c r="YV4" i="4"/>
  <c r="YW4" i="4"/>
  <c r="YX4" i="4"/>
  <c r="YY4" i="4"/>
  <c r="YZ4" i="4"/>
  <c r="ZA4" i="4"/>
  <c r="ZB4" i="4"/>
  <c r="ZC4" i="4"/>
  <c r="ZD4" i="4"/>
  <c r="ZE4" i="4"/>
  <c r="ZF4" i="4"/>
  <c r="ZG4" i="4"/>
  <c r="ZH4" i="4"/>
  <c r="ZI4" i="4"/>
  <c r="ZJ4" i="4"/>
  <c r="ZK4" i="4"/>
  <c r="ZL4" i="4"/>
  <c r="ZM4" i="4"/>
  <c r="ZN4" i="4"/>
  <c r="ZO4" i="4"/>
  <c r="ZP4" i="4"/>
  <c r="ZQ4" i="4"/>
  <c r="ZR4" i="4"/>
  <c r="ZS4" i="4"/>
  <c r="ZT4" i="4"/>
  <c r="ZU4" i="4"/>
  <c r="ZV4" i="4"/>
  <c r="ZW4" i="4"/>
  <c r="ZX4" i="4"/>
  <c r="ZY4" i="4"/>
  <c r="ZZ4" i="4"/>
  <c r="AAA4" i="4"/>
  <c r="AAB4" i="4"/>
  <c r="AAC4" i="4"/>
  <c r="AAD4" i="4"/>
  <c r="AAE4" i="4"/>
  <c r="AAF4" i="4"/>
  <c r="AAG4" i="4"/>
  <c r="AAH4" i="4"/>
  <c r="AAI4" i="4"/>
  <c r="AAJ4" i="4"/>
  <c r="AAK4" i="4"/>
  <c r="AAL4" i="4"/>
  <c r="AAM4" i="4"/>
  <c r="AAN4" i="4"/>
  <c r="AAO4" i="4"/>
  <c r="AAP4" i="4"/>
  <c r="AAQ4" i="4"/>
  <c r="AAR4" i="4"/>
  <c r="AAS4" i="4"/>
  <c r="AAT4" i="4"/>
  <c r="AAU4" i="4"/>
  <c r="AAV4" i="4"/>
  <c r="AAW4" i="4"/>
  <c r="AAX4" i="4"/>
  <c r="AAY4" i="4"/>
  <c r="AAZ4" i="4"/>
  <c r="ABA4" i="4"/>
  <c r="ABB4" i="4"/>
  <c r="ABC4" i="4"/>
  <c r="ABD4" i="4"/>
  <c r="ABE4" i="4"/>
  <c r="ABF4" i="4"/>
  <c r="ABG4" i="4"/>
  <c r="ABH4" i="4"/>
  <c r="ABI4" i="4"/>
  <c r="ABJ4" i="4"/>
  <c r="ABK4" i="4"/>
  <c r="ABL4" i="4"/>
  <c r="ABM4" i="4"/>
  <c r="ABN4" i="4"/>
  <c r="ABO4" i="4"/>
  <c r="ABP4" i="4"/>
  <c r="ABQ4" i="4"/>
  <c r="ABR4" i="4"/>
  <c r="ABS4" i="4"/>
  <c r="ABT4" i="4"/>
  <c r="ABU4" i="4"/>
  <c r="ABV4" i="4"/>
  <c r="ABW4" i="4"/>
  <c r="ABX4" i="4"/>
  <c r="ABY4" i="4"/>
  <c r="ABZ4" i="4"/>
  <c r="ACA4" i="4"/>
  <c r="ACB4" i="4"/>
  <c r="ACC4" i="4"/>
  <c r="ACD4" i="4"/>
  <c r="ACE4" i="4"/>
  <c r="ACF4" i="4"/>
  <c r="ACG4" i="4"/>
  <c r="ACH4" i="4"/>
  <c r="ACI4" i="4"/>
  <c r="ACJ4" i="4"/>
  <c r="ACK4" i="4"/>
  <c r="ACL4" i="4"/>
  <c r="ACM4" i="4"/>
  <c r="ACN4" i="4"/>
  <c r="ACO4" i="4"/>
  <c r="ACP4" i="4"/>
  <c r="ACQ4" i="4"/>
  <c r="ACR4" i="4"/>
  <c r="ACS4" i="4"/>
  <c r="ACT4" i="4"/>
  <c r="ACU4" i="4"/>
  <c r="ACV4" i="4"/>
  <c r="ACW4" i="4"/>
  <c r="ACX4" i="4"/>
  <c r="ACY4" i="4"/>
  <c r="ACZ4" i="4"/>
  <c r="ADA4" i="4"/>
  <c r="ADB4" i="4"/>
  <c r="ADC4" i="4"/>
  <c r="ADD4" i="4"/>
  <c r="ADE4" i="4"/>
  <c r="ADF4" i="4"/>
  <c r="ADG4" i="4"/>
  <c r="ADH4" i="4"/>
  <c r="ADI4" i="4"/>
  <c r="ADJ4" i="4"/>
  <c r="ADK4" i="4"/>
  <c r="ADL4" i="4"/>
  <c r="ADM4" i="4"/>
  <c r="ADN4" i="4"/>
  <c r="ADO4" i="4"/>
  <c r="ADP4" i="4"/>
  <c r="ADQ4" i="4"/>
  <c r="ADR4" i="4"/>
  <c r="ADS4" i="4"/>
  <c r="ADT4" i="4"/>
  <c r="ADU4" i="4"/>
  <c r="ADV4" i="4"/>
  <c r="ADW4" i="4"/>
  <c r="ADX4" i="4"/>
  <c r="ADY4" i="4"/>
  <c r="ADZ4" i="4"/>
  <c r="AEA4" i="4"/>
  <c r="AEB4" i="4"/>
  <c r="AEC4" i="4"/>
  <c r="AED4" i="4"/>
  <c r="AEE4" i="4"/>
  <c r="AEF4" i="4"/>
  <c r="AEG4" i="4"/>
  <c r="AEH4" i="4"/>
  <c r="AEI4" i="4"/>
  <c r="AEJ4" i="4"/>
  <c r="AEK4" i="4"/>
  <c r="AEL4" i="4"/>
  <c r="AEM4" i="4"/>
  <c r="AEN4" i="4"/>
  <c r="AEO4" i="4"/>
  <c r="AEP4" i="4"/>
  <c r="AEQ4" i="4"/>
  <c r="AER4" i="4"/>
  <c r="AES4" i="4"/>
  <c r="AET4" i="4"/>
  <c r="AEU4" i="4"/>
  <c r="AEV4" i="4"/>
  <c r="AEW4" i="4"/>
  <c r="AEX4" i="4"/>
  <c r="AEY4" i="4"/>
  <c r="AEZ4" i="4"/>
  <c r="AFA4" i="4"/>
  <c r="AFB4" i="4"/>
  <c r="AFC4" i="4"/>
  <c r="AFD4" i="4"/>
  <c r="AFE4" i="4"/>
  <c r="AFF4" i="4"/>
  <c r="AFG4" i="4"/>
  <c r="AFH4" i="4"/>
  <c r="AFI4" i="4"/>
  <c r="AFJ4" i="4"/>
  <c r="AFK4" i="4"/>
  <c r="AFL4" i="4"/>
  <c r="AFM4" i="4"/>
  <c r="AFN4" i="4"/>
  <c r="AFO4" i="4"/>
  <c r="AFP4" i="4"/>
  <c r="AFQ4" i="4"/>
  <c r="AFR4" i="4"/>
  <c r="AFS4" i="4"/>
  <c r="AFT4" i="4"/>
  <c r="AFU4" i="4"/>
  <c r="AFV4" i="4"/>
  <c r="AFW4" i="4"/>
  <c r="AFX4" i="4"/>
  <c r="AFY4" i="4"/>
  <c r="AFZ4" i="4"/>
  <c r="AGA4" i="4"/>
  <c r="AGB4" i="4"/>
  <c r="AGC4" i="4"/>
  <c r="AGD4" i="4"/>
  <c r="AGE4" i="4"/>
  <c r="AGF4" i="4"/>
  <c r="AGG4" i="4"/>
  <c r="AGH4" i="4"/>
  <c r="AGI4" i="4"/>
  <c r="AGJ4" i="4"/>
  <c r="AGK4" i="4"/>
  <c r="AGL4" i="4"/>
  <c r="AGM4" i="4"/>
  <c r="AGN4" i="4"/>
  <c r="AGO4" i="4"/>
  <c r="AGP4" i="4"/>
  <c r="AGQ4" i="4"/>
  <c r="AGR4" i="4"/>
  <c r="AGS4" i="4"/>
  <c r="AGT4" i="4"/>
  <c r="AGU4" i="4"/>
  <c r="AGV4" i="4"/>
  <c r="AGW4" i="4"/>
  <c r="AGX4" i="4"/>
  <c r="AGY4" i="4"/>
  <c r="AGZ4" i="4"/>
  <c r="AHA4" i="4"/>
  <c r="AHB4" i="4"/>
  <c r="AHC4" i="4"/>
  <c r="AHD4" i="4"/>
  <c r="AHE4" i="4"/>
  <c r="AHF4" i="4"/>
  <c r="AHG4" i="4"/>
  <c r="AHH4" i="4"/>
  <c r="AHI4" i="4"/>
  <c r="AHJ4" i="4"/>
  <c r="AHK4" i="4"/>
  <c r="AHL4" i="4"/>
  <c r="AHM4" i="4"/>
  <c r="AHN4" i="4"/>
  <c r="AHO4" i="4"/>
  <c r="AHP4" i="4"/>
  <c r="AHQ4" i="4"/>
  <c r="AHR4" i="4"/>
  <c r="AHS4" i="4"/>
  <c r="AHT4" i="4"/>
  <c r="AHU4" i="4"/>
  <c r="AHV4" i="4"/>
  <c r="AHW4" i="4"/>
  <c r="AHX4" i="4"/>
  <c r="AHY4" i="4"/>
  <c r="AHZ4" i="4"/>
  <c r="AIA4" i="4"/>
  <c r="AIB4" i="4"/>
  <c r="AIC4" i="4"/>
  <c r="AID4" i="4"/>
  <c r="AIE4" i="4"/>
  <c r="AIF4" i="4"/>
  <c r="AIG4" i="4"/>
  <c r="AIH4" i="4"/>
  <c r="AII4" i="4"/>
  <c r="AIJ4" i="4"/>
  <c r="AIK4" i="4"/>
  <c r="AIL4" i="4"/>
  <c r="AIM4" i="4"/>
  <c r="AIN4" i="4"/>
  <c r="AIO4" i="4"/>
  <c r="AIP4" i="4"/>
  <c r="AIQ4" i="4"/>
  <c r="AIR4" i="4"/>
  <c r="AIS4" i="4"/>
  <c r="AIT4" i="4"/>
  <c r="AIU4" i="4"/>
  <c r="AIV4" i="4"/>
  <c r="AIW4" i="4"/>
  <c r="AIX4" i="4"/>
  <c r="AIY4" i="4"/>
  <c r="AIZ4" i="4"/>
  <c r="AJA4" i="4"/>
  <c r="AJB4" i="4"/>
  <c r="AJC4" i="4"/>
  <c r="AJD4" i="4"/>
  <c r="AJE4" i="4"/>
  <c r="AJF4" i="4"/>
  <c r="AJG4" i="4"/>
  <c r="AJH4" i="4"/>
  <c r="AJI4" i="4"/>
  <c r="AJJ4" i="4"/>
  <c r="AJK4" i="4"/>
  <c r="AJL4" i="4"/>
  <c r="AJM4" i="4"/>
  <c r="AJN4" i="4"/>
  <c r="AJO4" i="4"/>
  <c r="AJP4" i="4"/>
  <c r="AJQ4" i="4"/>
  <c r="AJR4" i="4"/>
  <c r="AJS4" i="4"/>
  <c r="AJT4" i="4"/>
  <c r="AJU4" i="4"/>
  <c r="AJV4" i="4"/>
  <c r="AJW4" i="4"/>
  <c r="AJX4" i="4"/>
  <c r="AJY4" i="4"/>
  <c r="AJZ4" i="4"/>
  <c r="AKA4" i="4"/>
  <c r="AKB4" i="4"/>
  <c r="AKC4" i="4"/>
  <c r="AKD4" i="4"/>
  <c r="AKE4" i="4"/>
  <c r="AKF4" i="4"/>
  <c r="AKG4" i="4"/>
  <c r="AKH4" i="4"/>
  <c r="AKI4" i="4"/>
  <c r="AKJ4" i="4"/>
  <c r="AKK4" i="4"/>
  <c r="AKL4" i="4"/>
  <c r="AKM4" i="4"/>
  <c r="AKN4" i="4"/>
  <c r="AKO4" i="4"/>
  <c r="AKP4" i="4"/>
  <c r="AKQ4" i="4"/>
  <c r="AKR4" i="4"/>
  <c r="AKS4" i="4"/>
  <c r="AKT4" i="4"/>
  <c r="AKU4" i="4"/>
  <c r="AKV4" i="4"/>
  <c r="AKW4" i="4"/>
  <c r="AKX4" i="4"/>
  <c r="AKY4" i="4"/>
  <c r="AKZ4" i="4"/>
  <c r="ALA4" i="4"/>
  <c r="ALB4" i="4"/>
  <c r="ALC4" i="4"/>
  <c r="ALD4" i="4"/>
  <c r="ALE4" i="4"/>
  <c r="ALF4" i="4"/>
  <c r="ALG4" i="4"/>
  <c r="ALH4" i="4"/>
  <c r="ALI4" i="4"/>
  <c r="ALJ4" i="4"/>
  <c r="ALK4" i="4"/>
  <c r="ALL4" i="4"/>
  <c r="ALM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2" i="3"/>
  <c r="E2" i="3"/>
  <c r="M2" i="1"/>
  <c r="B210" i="3"/>
  <c r="B450" i="3"/>
  <c r="B762" i="3"/>
  <c r="A6" i="3"/>
  <c r="B6" i="3" s="1"/>
  <c r="A7" i="3"/>
  <c r="B7" i="3" s="1"/>
  <c r="A8" i="3"/>
  <c r="B8" i="3" s="1"/>
  <c r="A9" i="3"/>
  <c r="B9" i="3" s="1"/>
  <c r="A10" i="3"/>
  <c r="B10" i="3" s="1"/>
  <c r="A11" i="3"/>
  <c r="B11" i="3" s="1"/>
  <c r="A12" i="3"/>
  <c r="B12" i="3" s="1"/>
  <c r="A13" i="3"/>
  <c r="B13" i="3" s="1"/>
  <c r="A14" i="3"/>
  <c r="B14" i="3" s="1"/>
  <c r="A15" i="3"/>
  <c r="B15" i="3" s="1"/>
  <c r="A16" i="3"/>
  <c r="B16" i="3" s="1"/>
  <c r="A17" i="3"/>
  <c r="B17" i="3" s="1"/>
  <c r="A18" i="3"/>
  <c r="B18" i="3" s="1"/>
  <c r="A19" i="3"/>
  <c r="B19" i="3" s="1"/>
  <c r="A20" i="3"/>
  <c r="B20" i="3" s="1"/>
  <c r="A21" i="3"/>
  <c r="B21" i="3" s="1"/>
  <c r="A22" i="3"/>
  <c r="B22" i="3" s="1"/>
  <c r="A23" i="3"/>
  <c r="B23" i="3" s="1"/>
  <c r="A24" i="3"/>
  <c r="B24" i="3" s="1"/>
  <c r="A25" i="3"/>
  <c r="B25" i="3" s="1"/>
  <c r="A26" i="3"/>
  <c r="B26" i="3" s="1"/>
  <c r="A27" i="3"/>
  <c r="B27" i="3" s="1"/>
  <c r="A28" i="3"/>
  <c r="B28" i="3" s="1"/>
  <c r="A29" i="3"/>
  <c r="B29" i="3" s="1"/>
  <c r="A30" i="3"/>
  <c r="B30" i="3" s="1"/>
  <c r="A31" i="3"/>
  <c r="B31" i="3" s="1"/>
  <c r="A32" i="3"/>
  <c r="B32" i="3" s="1"/>
  <c r="A33" i="3"/>
  <c r="B33" i="3" s="1"/>
  <c r="A34" i="3"/>
  <c r="B34" i="3" s="1"/>
  <c r="A35" i="3"/>
  <c r="B35" i="3" s="1"/>
  <c r="A36" i="3"/>
  <c r="B36" i="3" s="1"/>
  <c r="A37" i="3"/>
  <c r="B37" i="3" s="1"/>
  <c r="A38" i="3"/>
  <c r="B38" i="3" s="1"/>
  <c r="A39" i="3"/>
  <c r="B39" i="3" s="1"/>
  <c r="A40" i="3"/>
  <c r="B40" i="3" s="1"/>
  <c r="A41" i="3"/>
  <c r="B41" i="3" s="1"/>
  <c r="A42" i="3"/>
  <c r="B42" i="3" s="1"/>
  <c r="A43" i="3"/>
  <c r="B43" i="3" s="1"/>
  <c r="A44" i="3"/>
  <c r="B44" i="3" s="1"/>
  <c r="A45" i="3"/>
  <c r="B45" i="3" s="1"/>
  <c r="A46" i="3"/>
  <c r="B46" i="3" s="1"/>
  <c r="A47" i="3"/>
  <c r="B47" i="3" s="1"/>
  <c r="A48" i="3"/>
  <c r="B48" i="3" s="1"/>
  <c r="A49" i="3"/>
  <c r="B49" i="3" s="1"/>
  <c r="A50" i="3"/>
  <c r="B50" i="3" s="1"/>
  <c r="A51" i="3"/>
  <c r="B51" i="3" s="1"/>
  <c r="A52" i="3"/>
  <c r="B52" i="3" s="1"/>
  <c r="A53" i="3"/>
  <c r="B53" i="3" s="1"/>
  <c r="A54" i="3"/>
  <c r="B54" i="3" s="1"/>
  <c r="A55" i="3"/>
  <c r="B55" i="3" s="1"/>
  <c r="A56" i="3"/>
  <c r="B56" i="3" s="1"/>
  <c r="A57" i="3"/>
  <c r="B57" i="3" s="1"/>
  <c r="A58" i="3"/>
  <c r="B58" i="3" s="1"/>
  <c r="A59" i="3"/>
  <c r="B59" i="3" s="1"/>
  <c r="A60" i="3"/>
  <c r="B60" i="3" s="1"/>
  <c r="A61" i="3"/>
  <c r="B61" i="3" s="1"/>
  <c r="A62" i="3"/>
  <c r="B62" i="3" s="1"/>
  <c r="A63" i="3"/>
  <c r="B63" i="3" s="1"/>
  <c r="A64" i="3"/>
  <c r="B64" i="3" s="1"/>
  <c r="A65" i="3"/>
  <c r="B65" i="3" s="1"/>
  <c r="A66" i="3"/>
  <c r="B66" i="3" s="1"/>
  <c r="A67" i="3"/>
  <c r="B67" i="3" s="1"/>
  <c r="A68" i="3"/>
  <c r="B68" i="3" s="1"/>
  <c r="A69" i="3"/>
  <c r="B69" i="3" s="1"/>
  <c r="A70" i="3"/>
  <c r="B70" i="3" s="1"/>
  <c r="A71" i="3"/>
  <c r="B71" i="3" s="1"/>
  <c r="A72" i="3"/>
  <c r="B72" i="3" s="1"/>
  <c r="A73" i="3"/>
  <c r="B73" i="3" s="1"/>
  <c r="A74" i="3"/>
  <c r="B74" i="3" s="1"/>
  <c r="A75" i="3"/>
  <c r="B75" i="3" s="1"/>
  <c r="A76" i="3"/>
  <c r="B76" i="3" s="1"/>
  <c r="A77" i="3"/>
  <c r="B77" i="3" s="1"/>
  <c r="A78" i="3"/>
  <c r="B78" i="3" s="1"/>
  <c r="A79" i="3"/>
  <c r="B79" i="3" s="1"/>
  <c r="A80" i="3"/>
  <c r="B80" i="3" s="1"/>
  <c r="A81" i="3"/>
  <c r="B81" i="3" s="1"/>
  <c r="A82" i="3"/>
  <c r="B82" i="3" s="1"/>
  <c r="A83" i="3"/>
  <c r="B83" i="3" s="1"/>
  <c r="A84" i="3"/>
  <c r="B84" i="3" s="1"/>
  <c r="A85" i="3"/>
  <c r="B85" i="3" s="1"/>
  <c r="A86" i="3"/>
  <c r="B86" i="3" s="1"/>
  <c r="A87" i="3"/>
  <c r="B87" i="3" s="1"/>
  <c r="A88" i="3"/>
  <c r="B88" i="3" s="1"/>
  <c r="A89" i="3"/>
  <c r="B89" i="3" s="1"/>
  <c r="A90" i="3"/>
  <c r="B90" i="3" s="1"/>
  <c r="A91" i="3"/>
  <c r="B91" i="3" s="1"/>
  <c r="A92" i="3"/>
  <c r="B92" i="3" s="1"/>
  <c r="A93" i="3"/>
  <c r="B93" i="3" s="1"/>
  <c r="A94" i="3"/>
  <c r="B94" i="3" s="1"/>
  <c r="A95" i="3"/>
  <c r="B95" i="3" s="1"/>
  <c r="A96" i="3"/>
  <c r="B96" i="3" s="1"/>
  <c r="A97" i="3"/>
  <c r="B97" i="3" s="1"/>
  <c r="A98" i="3"/>
  <c r="B98" i="3" s="1"/>
  <c r="A99" i="3"/>
  <c r="B99" i="3" s="1"/>
  <c r="A100" i="3"/>
  <c r="B100" i="3" s="1"/>
  <c r="A101" i="3"/>
  <c r="B101" i="3" s="1"/>
  <c r="A102" i="3"/>
  <c r="B102" i="3" s="1"/>
  <c r="A103" i="3"/>
  <c r="B103" i="3" s="1"/>
  <c r="A104" i="3"/>
  <c r="B104" i="3" s="1"/>
  <c r="A105" i="3"/>
  <c r="B105" i="3" s="1"/>
  <c r="A106" i="3"/>
  <c r="B106" i="3" s="1"/>
  <c r="A107" i="3"/>
  <c r="B107" i="3" s="1"/>
  <c r="A108" i="3"/>
  <c r="B108" i="3" s="1"/>
  <c r="A109" i="3"/>
  <c r="B109" i="3" s="1"/>
  <c r="A110" i="3"/>
  <c r="B110" i="3" s="1"/>
  <c r="A111" i="3"/>
  <c r="B111" i="3" s="1"/>
  <c r="A112" i="3"/>
  <c r="B112" i="3" s="1"/>
  <c r="A113" i="3"/>
  <c r="B113" i="3" s="1"/>
  <c r="A114" i="3"/>
  <c r="B114" i="3" s="1"/>
  <c r="A115" i="3"/>
  <c r="B115" i="3" s="1"/>
  <c r="A116" i="3"/>
  <c r="B116" i="3" s="1"/>
  <c r="A117" i="3"/>
  <c r="B117" i="3" s="1"/>
  <c r="A118" i="3"/>
  <c r="B118" i="3" s="1"/>
  <c r="A119" i="3"/>
  <c r="B119" i="3" s="1"/>
  <c r="A120" i="3"/>
  <c r="B120" i="3" s="1"/>
  <c r="A121" i="3"/>
  <c r="B121" i="3" s="1"/>
  <c r="A122" i="3"/>
  <c r="B122" i="3" s="1"/>
  <c r="A123" i="3"/>
  <c r="B123" i="3" s="1"/>
  <c r="A124" i="3"/>
  <c r="B124" i="3" s="1"/>
  <c r="A125" i="3"/>
  <c r="B125" i="3" s="1"/>
  <c r="A126" i="3"/>
  <c r="B126" i="3" s="1"/>
  <c r="A127" i="3"/>
  <c r="B127" i="3" s="1"/>
  <c r="A128" i="3"/>
  <c r="B128" i="3" s="1"/>
  <c r="A129" i="3"/>
  <c r="B129" i="3" s="1"/>
  <c r="A130" i="3"/>
  <c r="B130" i="3" s="1"/>
  <c r="A131" i="3"/>
  <c r="B131" i="3" s="1"/>
  <c r="A132" i="3"/>
  <c r="B132" i="3" s="1"/>
  <c r="A133" i="3"/>
  <c r="B133" i="3" s="1"/>
  <c r="A134" i="3"/>
  <c r="B134" i="3" s="1"/>
  <c r="A135" i="3"/>
  <c r="B135" i="3" s="1"/>
  <c r="A136" i="3"/>
  <c r="B136" i="3" s="1"/>
  <c r="A137" i="3"/>
  <c r="B137" i="3" s="1"/>
  <c r="A138" i="3"/>
  <c r="B138" i="3" s="1"/>
  <c r="A139" i="3"/>
  <c r="B139" i="3" s="1"/>
  <c r="A140" i="3"/>
  <c r="B140" i="3" s="1"/>
  <c r="A141" i="3"/>
  <c r="B141" i="3" s="1"/>
  <c r="A142" i="3"/>
  <c r="B142" i="3" s="1"/>
  <c r="A143" i="3"/>
  <c r="B143" i="3" s="1"/>
  <c r="A144" i="3"/>
  <c r="B144" i="3" s="1"/>
  <c r="A145" i="3"/>
  <c r="B145" i="3" s="1"/>
  <c r="A146" i="3"/>
  <c r="B146" i="3" s="1"/>
  <c r="A147" i="3"/>
  <c r="B147" i="3" s="1"/>
  <c r="A148" i="3"/>
  <c r="B148" i="3" s="1"/>
  <c r="A149" i="3"/>
  <c r="B149" i="3" s="1"/>
  <c r="A150" i="3"/>
  <c r="B150" i="3" s="1"/>
  <c r="A151" i="3"/>
  <c r="B151" i="3" s="1"/>
  <c r="A152" i="3"/>
  <c r="B152" i="3" s="1"/>
  <c r="A153" i="3"/>
  <c r="B153" i="3" s="1"/>
  <c r="A154" i="3"/>
  <c r="B154" i="3" s="1"/>
  <c r="A155" i="3"/>
  <c r="B155" i="3" s="1"/>
  <c r="A156" i="3"/>
  <c r="B156" i="3" s="1"/>
  <c r="A157" i="3"/>
  <c r="B157" i="3" s="1"/>
  <c r="A158" i="3"/>
  <c r="B158" i="3" s="1"/>
  <c r="A159" i="3"/>
  <c r="B159" i="3" s="1"/>
  <c r="A160" i="3"/>
  <c r="B160" i="3" s="1"/>
  <c r="A161" i="3"/>
  <c r="B161" i="3" s="1"/>
  <c r="A162" i="3"/>
  <c r="B162" i="3" s="1"/>
  <c r="A163" i="3"/>
  <c r="B163" i="3" s="1"/>
  <c r="A164" i="3"/>
  <c r="B164" i="3" s="1"/>
  <c r="A165" i="3"/>
  <c r="B165" i="3" s="1"/>
  <c r="A166" i="3"/>
  <c r="B166" i="3" s="1"/>
  <c r="A167" i="3"/>
  <c r="B167" i="3" s="1"/>
  <c r="A168" i="3"/>
  <c r="B168" i="3" s="1"/>
  <c r="A169" i="3"/>
  <c r="B169" i="3" s="1"/>
  <c r="A170" i="3"/>
  <c r="B170" i="3" s="1"/>
  <c r="A171" i="3"/>
  <c r="B171" i="3" s="1"/>
  <c r="A172" i="3"/>
  <c r="B172" i="3" s="1"/>
  <c r="A173" i="3"/>
  <c r="B173" i="3" s="1"/>
  <c r="A174" i="3"/>
  <c r="B174" i="3" s="1"/>
  <c r="A175" i="3"/>
  <c r="B175" i="3" s="1"/>
  <c r="A176" i="3"/>
  <c r="B176" i="3" s="1"/>
  <c r="A177" i="3"/>
  <c r="B177" i="3" s="1"/>
  <c r="A178" i="3"/>
  <c r="B178" i="3" s="1"/>
  <c r="A179" i="3"/>
  <c r="B179" i="3" s="1"/>
  <c r="A180" i="3"/>
  <c r="B180" i="3" s="1"/>
  <c r="A181" i="3"/>
  <c r="B181" i="3" s="1"/>
  <c r="A182" i="3"/>
  <c r="B182" i="3" s="1"/>
  <c r="A183" i="3"/>
  <c r="B183" i="3" s="1"/>
  <c r="A184" i="3"/>
  <c r="B184" i="3" s="1"/>
  <c r="A185" i="3"/>
  <c r="B185" i="3" s="1"/>
  <c r="A186" i="3"/>
  <c r="B186" i="3" s="1"/>
  <c r="A187" i="3"/>
  <c r="B187" i="3" s="1"/>
  <c r="A188" i="3"/>
  <c r="B188" i="3" s="1"/>
  <c r="A189" i="3"/>
  <c r="B189" i="3" s="1"/>
  <c r="A190" i="3"/>
  <c r="B190" i="3" s="1"/>
  <c r="A191" i="3"/>
  <c r="B191" i="3" s="1"/>
  <c r="A192" i="3"/>
  <c r="B192" i="3" s="1"/>
  <c r="A193" i="3"/>
  <c r="B193" i="3" s="1"/>
  <c r="A194" i="3"/>
  <c r="B194" i="3" s="1"/>
  <c r="A195" i="3"/>
  <c r="B195" i="3" s="1"/>
  <c r="A196" i="3"/>
  <c r="B196" i="3" s="1"/>
  <c r="A197" i="3"/>
  <c r="B197" i="3" s="1"/>
  <c r="A198" i="3"/>
  <c r="B198" i="3" s="1"/>
  <c r="A199" i="3"/>
  <c r="B199" i="3" s="1"/>
  <c r="A200" i="3"/>
  <c r="B200" i="3" s="1"/>
  <c r="A201" i="3"/>
  <c r="B201" i="3" s="1"/>
  <c r="A202" i="3"/>
  <c r="B202" i="3" s="1"/>
  <c r="A203" i="3"/>
  <c r="B203" i="3" s="1"/>
  <c r="A204" i="3"/>
  <c r="B204" i="3" s="1"/>
  <c r="A205" i="3"/>
  <c r="B205" i="3" s="1"/>
  <c r="A206" i="3"/>
  <c r="B206" i="3" s="1"/>
  <c r="A207" i="3"/>
  <c r="B207" i="3" s="1"/>
  <c r="A208" i="3"/>
  <c r="B208" i="3" s="1"/>
  <c r="A209" i="3"/>
  <c r="B209" i="3" s="1"/>
  <c r="A210" i="3"/>
  <c r="A211" i="3"/>
  <c r="B211" i="3" s="1"/>
  <c r="A212" i="3"/>
  <c r="B212" i="3" s="1"/>
  <c r="A213" i="3"/>
  <c r="B213" i="3" s="1"/>
  <c r="A214" i="3"/>
  <c r="B214" i="3" s="1"/>
  <c r="A215" i="3"/>
  <c r="B215" i="3" s="1"/>
  <c r="A216" i="3"/>
  <c r="B216" i="3" s="1"/>
  <c r="A217" i="3"/>
  <c r="B217" i="3" s="1"/>
  <c r="A218" i="3"/>
  <c r="B218" i="3" s="1"/>
  <c r="A219" i="3"/>
  <c r="B219" i="3" s="1"/>
  <c r="A220" i="3"/>
  <c r="B220" i="3" s="1"/>
  <c r="A221" i="3"/>
  <c r="B221" i="3" s="1"/>
  <c r="A222" i="3"/>
  <c r="B222" i="3" s="1"/>
  <c r="A223" i="3"/>
  <c r="B223" i="3" s="1"/>
  <c r="A224" i="3"/>
  <c r="B224" i="3" s="1"/>
  <c r="A225" i="3"/>
  <c r="B225" i="3" s="1"/>
  <c r="A226" i="3"/>
  <c r="B226" i="3" s="1"/>
  <c r="A227" i="3"/>
  <c r="B227" i="3" s="1"/>
  <c r="A228" i="3"/>
  <c r="B228" i="3" s="1"/>
  <c r="A229" i="3"/>
  <c r="B229" i="3" s="1"/>
  <c r="A230" i="3"/>
  <c r="B230" i="3" s="1"/>
  <c r="A231" i="3"/>
  <c r="B231" i="3" s="1"/>
  <c r="A232" i="3"/>
  <c r="B232" i="3" s="1"/>
  <c r="A233" i="3"/>
  <c r="B233" i="3" s="1"/>
  <c r="A234" i="3"/>
  <c r="B234" i="3" s="1"/>
  <c r="A235" i="3"/>
  <c r="B235" i="3" s="1"/>
  <c r="A236" i="3"/>
  <c r="B236" i="3" s="1"/>
  <c r="A237" i="3"/>
  <c r="B237" i="3" s="1"/>
  <c r="A238" i="3"/>
  <c r="B238" i="3" s="1"/>
  <c r="A239" i="3"/>
  <c r="B239" i="3" s="1"/>
  <c r="A240" i="3"/>
  <c r="B240" i="3" s="1"/>
  <c r="A241" i="3"/>
  <c r="B241" i="3" s="1"/>
  <c r="A242" i="3"/>
  <c r="B242" i="3" s="1"/>
  <c r="A243" i="3"/>
  <c r="B243" i="3" s="1"/>
  <c r="A244" i="3"/>
  <c r="B244" i="3" s="1"/>
  <c r="A245" i="3"/>
  <c r="B245" i="3" s="1"/>
  <c r="A246" i="3"/>
  <c r="B246" i="3" s="1"/>
  <c r="A247" i="3"/>
  <c r="B247" i="3" s="1"/>
  <c r="A248" i="3"/>
  <c r="B248" i="3" s="1"/>
  <c r="A249" i="3"/>
  <c r="B249" i="3" s="1"/>
  <c r="A250" i="3"/>
  <c r="B250" i="3" s="1"/>
  <c r="A251" i="3"/>
  <c r="B251" i="3" s="1"/>
  <c r="A252" i="3"/>
  <c r="B252" i="3" s="1"/>
  <c r="A253" i="3"/>
  <c r="B253" i="3" s="1"/>
  <c r="A254" i="3"/>
  <c r="B254" i="3" s="1"/>
  <c r="A255" i="3"/>
  <c r="B255" i="3" s="1"/>
  <c r="A256" i="3"/>
  <c r="B256" i="3" s="1"/>
  <c r="A257" i="3"/>
  <c r="B257" i="3" s="1"/>
  <c r="A258" i="3"/>
  <c r="B258" i="3" s="1"/>
  <c r="A259" i="3"/>
  <c r="B259" i="3" s="1"/>
  <c r="A260" i="3"/>
  <c r="B260" i="3" s="1"/>
  <c r="A261" i="3"/>
  <c r="B261" i="3" s="1"/>
  <c r="A262" i="3"/>
  <c r="B262" i="3" s="1"/>
  <c r="A263" i="3"/>
  <c r="B263" i="3" s="1"/>
  <c r="A264" i="3"/>
  <c r="B264" i="3" s="1"/>
  <c r="A265" i="3"/>
  <c r="B265" i="3" s="1"/>
  <c r="A266" i="3"/>
  <c r="B266" i="3" s="1"/>
  <c r="A267" i="3"/>
  <c r="B267" i="3" s="1"/>
  <c r="A268" i="3"/>
  <c r="B268" i="3" s="1"/>
  <c r="A269" i="3"/>
  <c r="B269" i="3" s="1"/>
  <c r="A270" i="3"/>
  <c r="B270" i="3" s="1"/>
  <c r="A271" i="3"/>
  <c r="B271" i="3" s="1"/>
  <c r="A272" i="3"/>
  <c r="B272" i="3" s="1"/>
  <c r="A273" i="3"/>
  <c r="B273" i="3" s="1"/>
  <c r="A274" i="3"/>
  <c r="B274" i="3" s="1"/>
  <c r="A275" i="3"/>
  <c r="B275" i="3" s="1"/>
  <c r="A276" i="3"/>
  <c r="B276" i="3" s="1"/>
  <c r="A277" i="3"/>
  <c r="B277" i="3" s="1"/>
  <c r="A278" i="3"/>
  <c r="B278" i="3" s="1"/>
  <c r="A279" i="3"/>
  <c r="B279" i="3" s="1"/>
  <c r="A280" i="3"/>
  <c r="B280" i="3" s="1"/>
  <c r="A281" i="3"/>
  <c r="B281" i="3" s="1"/>
  <c r="A282" i="3"/>
  <c r="B282" i="3" s="1"/>
  <c r="A283" i="3"/>
  <c r="B283" i="3" s="1"/>
  <c r="A284" i="3"/>
  <c r="B284" i="3" s="1"/>
  <c r="A285" i="3"/>
  <c r="B285" i="3" s="1"/>
  <c r="A286" i="3"/>
  <c r="B286" i="3" s="1"/>
  <c r="A287" i="3"/>
  <c r="B287" i="3" s="1"/>
  <c r="A288" i="3"/>
  <c r="B288" i="3" s="1"/>
  <c r="A289" i="3"/>
  <c r="B289" i="3" s="1"/>
  <c r="A290" i="3"/>
  <c r="B290" i="3" s="1"/>
  <c r="A291" i="3"/>
  <c r="B291" i="3" s="1"/>
  <c r="A292" i="3"/>
  <c r="B292" i="3" s="1"/>
  <c r="A293" i="3"/>
  <c r="B293" i="3" s="1"/>
  <c r="A294" i="3"/>
  <c r="B294" i="3" s="1"/>
  <c r="A295" i="3"/>
  <c r="B295" i="3" s="1"/>
  <c r="A296" i="3"/>
  <c r="B296" i="3" s="1"/>
  <c r="A297" i="3"/>
  <c r="B297" i="3" s="1"/>
  <c r="A298" i="3"/>
  <c r="B298" i="3" s="1"/>
  <c r="A299" i="3"/>
  <c r="B299" i="3" s="1"/>
  <c r="A300" i="3"/>
  <c r="B300" i="3" s="1"/>
  <c r="A301" i="3"/>
  <c r="B301" i="3" s="1"/>
  <c r="A302" i="3"/>
  <c r="B302" i="3" s="1"/>
  <c r="A303" i="3"/>
  <c r="B303" i="3" s="1"/>
  <c r="A304" i="3"/>
  <c r="B304" i="3" s="1"/>
  <c r="A305" i="3"/>
  <c r="B305" i="3" s="1"/>
  <c r="A306" i="3"/>
  <c r="B306" i="3" s="1"/>
  <c r="A307" i="3"/>
  <c r="B307" i="3" s="1"/>
  <c r="A308" i="3"/>
  <c r="B308" i="3" s="1"/>
  <c r="A309" i="3"/>
  <c r="B309" i="3" s="1"/>
  <c r="A310" i="3"/>
  <c r="B310" i="3" s="1"/>
  <c r="A311" i="3"/>
  <c r="B311" i="3" s="1"/>
  <c r="A312" i="3"/>
  <c r="B312" i="3" s="1"/>
  <c r="A313" i="3"/>
  <c r="B313" i="3" s="1"/>
  <c r="A314" i="3"/>
  <c r="B314" i="3" s="1"/>
  <c r="A315" i="3"/>
  <c r="B315" i="3" s="1"/>
  <c r="A316" i="3"/>
  <c r="B316" i="3" s="1"/>
  <c r="A317" i="3"/>
  <c r="B317" i="3" s="1"/>
  <c r="A318" i="3"/>
  <c r="B318" i="3" s="1"/>
  <c r="A319" i="3"/>
  <c r="B319" i="3" s="1"/>
  <c r="A320" i="3"/>
  <c r="B320" i="3" s="1"/>
  <c r="A321" i="3"/>
  <c r="B321" i="3" s="1"/>
  <c r="A322" i="3"/>
  <c r="B322" i="3" s="1"/>
  <c r="A323" i="3"/>
  <c r="B323" i="3" s="1"/>
  <c r="A324" i="3"/>
  <c r="B324" i="3" s="1"/>
  <c r="A325" i="3"/>
  <c r="B325" i="3" s="1"/>
  <c r="A326" i="3"/>
  <c r="B326" i="3" s="1"/>
  <c r="A327" i="3"/>
  <c r="B327" i="3" s="1"/>
  <c r="A328" i="3"/>
  <c r="B328" i="3" s="1"/>
  <c r="A329" i="3"/>
  <c r="B329" i="3" s="1"/>
  <c r="A330" i="3"/>
  <c r="B330" i="3" s="1"/>
  <c r="A331" i="3"/>
  <c r="B331" i="3" s="1"/>
  <c r="A332" i="3"/>
  <c r="B332" i="3" s="1"/>
  <c r="A333" i="3"/>
  <c r="B333" i="3" s="1"/>
  <c r="A334" i="3"/>
  <c r="B334" i="3" s="1"/>
  <c r="A335" i="3"/>
  <c r="B335" i="3" s="1"/>
  <c r="A336" i="3"/>
  <c r="B336" i="3" s="1"/>
  <c r="A337" i="3"/>
  <c r="B337" i="3" s="1"/>
  <c r="A338" i="3"/>
  <c r="B338" i="3" s="1"/>
  <c r="A339" i="3"/>
  <c r="B339" i="3" s="1"/>
  <c r="A340" i="3"/>
  <c r="B340" i="3" s="1"/>
  <c r="A341" i="3"/>
  <c r="B341" i="3" s="1"/>
  <c r="A342" i="3"/>
  <c r="B342" i="3" s="1"/>
  <c r="A343" i="3"/>
  <c r="B343" i="3" s="1"/>
  <c r="A344" i="3"/>
  <c r="B344" i="3" s="1"/>
  <c r="A345" i="3"/>
  <c r="B345" i="3" s="1"/>
  <c r="A346" i="3"/>
  <c r="B346" i="3" s="1"/>
  <c r="A347" i="3"/>
  <c r="B347" i="3" s="1"/>
  <c r="A348" i="3"/>
  <c r="B348" i="3" s="1"/>
  <c r="A349" i="3"/>
  <c r="B349" i="3" s="1"/>
  <c r="A350" i="3"/>
  <c r="B350" i="3" s="1"/>
  <c r="A351" i="3"/>
  <c r="B351" i="3" s="1"/>
  <c r="A352" i="3"/>
  <c r="B352" i="3" s="1"/>
  <c r="A353" i="3"/>
  <c r="B353" i="3" s="1"/>
  <c r="A354" i="3"/>
  <c r="B354" i="3" s="1"/>
  <c r="A355" i="3"/>
  <c r="B355" i="3" s="1"/>
  <c r="A356" i="3"/>
  <c r="B356" i="3" s="1"/>
  <c r="A357" i="3"/>
  <c r="B357" i="3" s="1"/>
  <c r="A358" i="3"/>
  <c r="B358" i="3" s="1"/>
  <c r="A359" i="3"/>
  <c r="B359" i="3" s="1"/>
  <c r="A360" i="3"/>
  <c r="B360" i="3" s="1"/>
  <c r="A361" i="3"/>
  <c r="B361" i="3" s="1"/>
  <c r="A362" i="3"/>
  <c r="B362" i="3" s="1"/>
  <c r="A363" i="3"/>
  <c r="B363" i="3" s="1"/>
  <c r="A364" i="3"/>
  <c r="B364" i="3" s="1"/>
  <c r="A365" i="3"/>
  <c r="B365" i="3" s="1"/>
  <c r="A366" i="3"/>
  <c r="B366" i="3" s="1"/>
  <c r="A367" i="3"/>
  <c r="B367" i="3" s="1"/>
  <c r="A368" i="3"/>
  <c r="B368" i="3" s="1"/>
  <c r="A369" i="3"/>
  <c r="B369" i="3" s="1"/>
  <c r="A370" i="3"/>
  <c r="B370" i="3" s="1"/>
  <c r="A371" i="3"/>
  <c r="B371" i="3" s="1"/>
  <c r="A372" i="3"/>
  <c r="B372" i="3" s="1"/>
  <c r="A373" i="3"/>
  <c r="B373" i="3" s="1"/>
  <c r="A374" i="3"/>
  <c r="B374" i="3" s="1"/>
  <c r="A375" i="3"/>
  <c r="B375" i="3" s="1"/>
  <c r="A376" i="3"/>
  <c r="B376" i="3" s="1"/>
  <c r="A377" i="3"/>
  <c r="B377" i="3" s="1"/>
  <c r="A378" i="3"/>
  <c r="B378" i="3" s="1"/>
  <c r="A379" i="3"/>
  <c r="B379" i="3" s="1"/>
  <c r="A380" i="3"/>
  <c r="B380" i="3" s="1"/>
  <c r="A381" i="3"/>
  <c r="B381" i="3" s="1"/>
  <c r="A382" i="3"/>
  <c r="B382" i="3" s="1"/>
  <c r="A383" i="3"/>
  <c r="B383" i="3" s="1"/>
  <c r="A384" i="3"/>
  <c r="B384" i="3" s="1"/>
  <c r="A385" i="3"/>
  <c r="B385" i="3" s="1"/>
  <c r="A386" i="3"/>
  <c r="B386" i="3" s="1"/>
  <c r="A387" i="3"/>
  <c r="B387" i="3" s="1"/>
  <c r="A388" i="3"/>
  <c r="B388" i="3" s="1"/>
  <c r="A389" i="3"/>
  <c r="B389" i="3" s="1"/>
  <c r="A390" i="3"/>
  <c r="B390" i="3" s="1"/>
  <c r="A391" i="3"/>
  <c r="B391" i="3" s="1"/>
  <c r="A392" i="3"/>
  <c r="B392" i="3" s="1"/>
  <c r="A393" i="3"/>
  <c r="B393" i="3" s="1"/>
  <c r="A394" i="3"/>
  <c r="B394" i="3" s="1"/>
  <c r="A395" i="3"/>
  <c r="B395" i="3" s="1"/>
  <c r="A396" i="3"/>
  <c r="B396" i="3" s="1"/>
  <c r="A397" i="3"/>
  <c r="B397" i="3" s="1"/>
  <c r="A398" i="3"/>
  <c r="B398" i="3" s="1"/>
  <c r="A399" i="3"/>
  <c r="B399" i="3" s="1"/>
  <c r="A400" i="3"/>
  <c r="B400" i="3" s="1"/>
  <c r="A401" i="3"/>
  <c r="B401" i="3" s="1"/>
  <c r="A402" i="3"/>
  <c r="B402" i="3" s="1"/>
  <c r="A403" i="3"/>
  <c r="B403" i="3" s="1"/>
  <c r="A404" i="3"/>
  <c r="B404" i="3" s="1"/>
  <c r="A405" i="3"/>
  <c r="B405" i="3" s="1"/>
  <c r="A406" i="3"/>
  <c r="B406" i="3" s="1"/>
  <c r="A407" i="3"/>
  <c r="B407" i="3" s="1"/>
  <c r="A408" i="3"/>
  <c r="B408" i="3" s="1"/>
  <c r="A409" i="3"/>
  <c r="B409" i="3" s="1"/>
  <c r="A410" i="3"/>
  <c r="B410" i="3" s="1"/>
  <c r="A411" i="3"/>
  <c r="B411" i="3" s="1"/>
  <c r="A412" i="3"/>
  <c r="B412" i="3" s="1"/>
  <c r="A413" i="3"/>
  <c r="B413" i="3" s="1"/>
  <c r="A414" i="3"/>
  <c r="B414" i="3" s="1"/>
  <c r="A415" i="3"/>
  <c r="B415" i="3" s="1"/>
  <c r="A416" i="3"/>
  <c r="B416" i="3" s="1"/>
  <c r="A417" i="3"/>
  <c r="B417" i="3" s="1"/>
  <c r="A418" i="3"/>
  <c r="B418" i="3" s="1"/>
  <c r="A419" i="3"/>
  <c r="B419" i="3" s="1"/>
  <c r="A420" i="3"/>
  <c r="B420" i="3" s="1"/>
  <c r="A421" i="3"/>
  <c r="B421" i="3" s="1"/>
  <c r="A422" i="3"/>
  <c r="B422" i="3" s="1"/>
  <c r="A423" i="3"/>
  <c r="B423" i="3" s="1"/>
  <c r="A424" i="3"/>
  <c r="B424" i="3" s="1"/>
  <c r="A425" i="3"/>
  <c r="B425" i="3" s="1"/>
  <c r="A426" i="3"/>
  <c r="B426" i="3" s="1"/>
  <c r="A427" i="3"/>
  <c r="B427" i="3" s="1"/>
  <c r="A428" i="3"/>
  <c r="B428" i="3" s="1"/>
  <c r="A429" i="3"/>
  <c r="B429" i="3" s="1"/>
  <c r="A430" i="3"/>
  <c r="B430" i="3" s="1"/>
  <c r="A431" i="3"/>
  <c r="B431" i="3" s="1"/>
  <c r="A432" i="3"/>
  <c r="B432" i="3" s="1"/>
  <c r="A433" i="3"/>
  <c r="B433" i="3" s="1"/>
  <c r="A434" i="3"/>
  <c r="B434" i="3" s="1"/>
  <c r="A435" i="3"/>
  <c r="B435" i="3" s="1"/>
  <c r="A436" i="3"/>
  <c r="B436" i="3" s="1"/>
  <c r="A437" i="3"/>
  <c r="B437" i="3" s="1"/>
  <c r="A438" i="3"/>
  <c r="B438" i="3" s="1"/>
  <c r="A439" i="3"/>
  <c r="B439" i="3" s="1"/>
  <c r="A440" i="3"/>
  <c r="B440" i="3" s="1"/>
  <c r="A441" i="3"/>
  <c r="B441" i="3" s="1"/>
  <c r="A442" i="3"/>
  <c r="B442" i="3" s="1"/>
  <c r="A443" i="3"/>
  <c r="B443" i="3" s="1"/>
  <c r="A444" i="3"/>
  <c r="B444" i="3" s="1"/>
  <c r="A445" i="3"/>
  <c r="B445" i="3" s="1"/>
  <c r="A446" i="3"/>
  <c r="B446" i="3" s="1"/>
  <c r="A447" i="3"/>
  <c r="B447" i="3" s="1"/>
  <c r="A448" i="3"/>
  <c r="B448" i="3" s="1"/>
  <c r="A449" i="3"/>
  <c r="B449" i="3" s="1"/>
  <c r="A450" i="3"/>
  <c r="A451" i="3"/>
  <c r="B451" i="3" s="1"/>
  <c r="A452" i="3"/>
  <c r="B452" i="3" s="1"/>
  <c r="A453" i="3"/>
  <c r="B453" i="3" s="1"/>
  <c r="A454" i="3"/>
  <c r="B454" i="3" s="1"/>
  <c r="A455" i="3"/>
  <c r="B455" i="3" s="1"/>
  <c r="A456" i="3"/>
  <c r="B456" i="3" s="1"/>
  <c r="A457" i="3"/>
  <c r="B457" i="3" s="1"/>
  <c r="A458" i="3"/>
  <c r="B458" i="3" s="1"/>
  <c r="A459" i="3"/>
  <c r="B459" i="3" s="1"/>
  <c r="A460" i="3"/>
  <c r="B460" i="3" s="1"/>
  <c r="A461" i="3"/>
  <c r="B461" i="3" s="1"/>
  <c r="A462" i="3"/>
  <c r="B462" i="3" s="1"/>
  <c r="A463" i="3"/>
  <c r="B463" i="3" s="1"/>
  <c r="A464" i="3"/>
  <c r="B464" i="3" s="1"/>
  <c r="A465" i="3"/>
  <c r="B465" i="3" s="1"/>
  <c r="A466" i="3"/>
  <c r="B466" i="3" s="1"/>
  <c r="A467" i="3"/>
  <c r="B467" i="3" s="1"/>
  <c r="A468" i="3"/>
  <c r="B468" i="3" s="1"/>
  <c r="A469" i="3"/>
  <c r="B469" i="3" s="1"/>
  <c r="A470" i="3"/>
  <c r="B470" i="3" s="1"/>
  <c r="A471" i="3"/>
  <c r="B471" i="3" s="1"/>
  <c r="A472" i="3"/>
  <c r="B472" i="3" s="1"/>
  <c r="A473" i="3"/>
  <c r="B473" i="3" s="1"/>
  <c r="A474" i="3"/>
  <c r="B474" i="3" s="1"/>
  <c r="A475" i="3"/>
  <c r="B475" i="3" s="1"/>
  <c r="A476" i="3"/>
  <c r="B476" i="3" s="1"/>
  <c r="A477" i="3"/>
  <c r="B477" i="3" s="1"/>
  <c r="A478" i="3"/>
  <c r="B478" i="3" s="1"/>
  <c r="A479" i="3"/>
  <c r="B479" i="3" s="1"/>
  <c r="A480" i="3"/>
  <c r="B480" i="3" s="1"/>
  <c r="A481" i="3"/>
  <c r="B481" i="3" s="1"/>
  <c r="A482" i="3"/>
  <c r="B482" i="3" s="1"/>
  <c r="A483" i="3"/>
  <c r="B483" i="3" s="1"/>
  <c r="A484" i="3"/>
  <c r="B484" i="3" s="1"/>
  <c r="A485" i="3"/>
  <c r="B485" i="3" s="1"/>
  <c r="A486" i="3"/>
  <c r="B486" i="3" s="1"/>
  <c r="A487" i="3"/>
  <c r="B487" i="3" s="1"/>
  <c r="A488" i="3"/>
  <c r="B488" i="3" s="1"/>
  <c r="A489" i="3"/>
  <c r="B489" i="3" s="1"/>
  <c r="A490" i="3"/>
  <c r="B490" i="3" s="1"/>
  <c r="A491" i="3"/>
  <c r="B491" i="3" s="1"/>
  <c r="A492" i="3"/>
  <c r="B492" i="3" s="1"/>
  <c r="A493" i="3"/>
  <c r="B493" i="3" s="1"/>
  <c r="A494" i="3"/>
  <c r="B494" i="3" s="1"/>
  <c r="A495" i="3"/>
  <c r="B495" i="3" s="1"/>
  <c r="A496" i="3"/>
  <c r="B496" i="3" s="1"/>
  <c r="A497" i="3"/>
  <c r="B497" i="3" s="1"/>
  <c r="A498" i="3"/>
  <c r="B498" i="3" s="1"/>
  <c r="A499" i="3"/>
  <c r="B499" i="3" s="1"/>
  <c r="A500" i="3"/>
  <c r="B500" i="3" s="1"/>
  <c r="A501" i="3"/>
  <c r="B501" i="3" s="1"/>
  <c r="A502" i="3"/>
  <c r="B502" i="3" s="1"/>
  <c r="A503" i="3"/>
  <c r="B503" i="3" s="1"/>
  <c r="A504" i="3"/>
  <c r="B504" i="3" s="1"/>
  <c r="A505" i="3"/>
  <c r="B505" i="3" s="1"/>
  <c r="A506" i="3"/>
  <c r="B506" i="3" s="1"/>
  <c r="A507" i="3"/>
  <c r="B507" i="3" s="1"/>
  <c r="A508" i="3"/>
  <c r="B508" i="3" s="1"/>
  <c r="A509" i="3"/>
  <c r="B509" i="3" s="1"/>
  <c r="A510" i="3"/>
  <c r="B510" i="3" s="1"/>
  <c r="A511" i="3"/>
  <c r="B511" i="3" s="1"/>
  <c r="A512" i="3"/>
  <c r="B512" i="3" s="1"/>
  <c r="A513" i="3"/>
  <c r="B513" i="3" s="1"/>
  <c r="A514" i="3"/>
  <c r="B514" i="3" s="1"/>
  <c r="A515" i="3"/>
  <c r="B515" i="3" s="1"/>
  <c r="A516" i="3"/>
  <c r="B516" i="3" s="1"/>
  <c r="A517" i="3"/>
  <c r="B517" i="3" s="1"/>
  <c r="A518" i="3"/>
  <c r="B518" i="3" s="1"/>
  <c r="A519" i="3"/>
  <c r="B519" i="3" s="1"/>
  <c r="A520" i="3"/>
  <c r="B520" i="3" s="1"/>
  <c r="A521" i="3"/>
  <c r="B521" i="3" s="1"/>
  <c r="A522" i="3"/>
  <c r="B522" i="3" s="1"/>
  <c r="A523" i="3"/>
  <c r="B523" i="3" s="1"/>
  <c r="A524" i="3"/>
  <c r="B524" i="3" s="1"/>
  <c r="A525" i="3"/>
  <c r="B525" i="3" s="1"/>
  <c r="A526" i="3"/>
  <c r="B526" i="3" s="1"/>
  <c r="A527" i="3"/>
  <c r="B527" i="3" s="1"/>
  <c r="A528" i="3"/>
  <c r="B528" i="3" s="1"/>
  <c r="A529" i="3"/>
  <c r="B529" i="3" s="1"/>
  <c r="A530" i="3"/>
  <c r="B530" i="3" s="1"/>
  <c r="A531" i="3"/>
  <c r="B531" i="3" s="1"/>
  <c r="A532" i="3"/>
  <c r="B532" i="3" s="1"/>
  <c r="A533" i="3"/>
  <c r="B533" i="3" s="1"/>
  <c r="A534" i="3"/>
  <c r="B534" i="3" s="1"/>
  <c r="A535" i="3"/>
  <c r="B535" i="3" s="1"/>
  <c r="A536" i="3"/>
  <c r="B536" i="3" s="1"/>
  <c r="A537" i="3"/>
  <c r="B537" i="3" s="1"/>
  <c r="A538" i="3"/>
  <c r="B538" i="3" s="1"/>
  <c r="A539" i="3"/>
  <c r="B539" i="3" s="1"/>
  <c r="A540" i="3"/>
  <c r="B540" i="3" s="1"/>
  <c r="A541" i="3"/>
  <c r="B541" i="3" s="1"/>
  <c r="A542" i="3"/>
  <c r="B542" i="3" s="1"/>
  <c r="A543" i="3"/>
  <c r="B543" i="3" s="1"/>
  <c r="A544" i="3"/>
  <c r="B544" i="3" s="1"/>
  <c r="A545" i="3"/>
  <c r="B545" i="3" s="1"/>
  <c r="A546" i="3"/>
  <c r="B546" i="3" s="1"/>
  <c r="A547" i="3"/>
  <c r="B547" i="3" s="1"/>
  <c r="A548" i="3"/>
  <c r="B548" i="3" s="1"/>
  <c r="A549" i="3"/>
  <c r="B549" i="3" s="1"/>
  <c r="A550" i="3"/>
  <c r="B550" i="3" s="1"/>
  <c r="A551" i="3"/>
  <c r="B551" i="3" s="1"/>
  <c r="A552" i="3"/>
  <c r="B552" i="3" s="1"/>
  <c r="A553" i="3"/>
  <c r="B553" i="3" s="1"/>
  <c r="A554" i="3"/>
  <c r="B554" i="3" s="1"/>
  <c r="A555" i="3"/>
  <c r="B555" i="3" s="1"/>
  <c r="A556" i="3"/>
  <c r="B556" i="3" s="1"/>
  <c r="A557" i="3"/>
  <c r="B557" i="3" s="1"/>
  <c r="A558" i="3"/>
  <c r="B558" i="3" s="1"/>
  <c r="A559" i="3"/>
  <c r="B559" i="3" s="1"/>
  <c r="A560" i="3"/>
  <c r="B560" i="3" s="1"/>
  <c r="A561" i="3"/>
  <c r="B561" i="3" s="1"/>
  <c r="A562" i="3"/>
  <c r="B562" i="3" s="1"/>
  <c r="A563" i="3"/>
  <c r="B563" i="3" s="1"/>
  <c r="A564" i="3"/>
  <c r="B564" i="3" s="1"/>
  <c r="A565" i="3"/>
  <c r="B565" i="3" s="1"/>
  <c r="A566" i="3"/>
  <c r="B566" i="3" s="1"/>
  <c r="A567" i="3"/>
  <c r="B567" i="3" s="1"/>
  <c r="A568" i="3"/>
  <c r="B568" i="3" s="1"/>
  <c r="A569" i="3"/>
  <c r="B569" i="3" s="1"/>
  <c r="A570" i="3"/>
  <c r="B570" i="3" s="1"/>
  <c r="A571" i="3"/>
  <c r="B571" i="3" s="1"/>
  <c r="A572" i="3"/>
  <c r="B572" i="3" s="1"/>
  <c r="A573" i="3"/>
  <c r="B573" i="3" s="1"/>
  <c r="A574" i="3"/>
  <c r="B574" i="3" s="1"/>
  <c r="A575" i="3"/>
  <c r="B575" i="3" s="1"/>
  <c r="A576" i="3"/>
  <c r="B576" i="3" s="1"/>
  <c r="A577" i="3"/>
  <c r="B577" i="3" s="1"/>
  <c r="A578" i="3"/>
  <c r="B578" i="3" s="1"/>
  <c r="A579" i="3"/>
  <c r="B579" i="3" s="1"/>
  <c r="A580" i="3"/>
  <c r="B580" i="3" s="1"/>
  <c r="A581" i="3"/>
  <c r="B581" i="3" s="1"/>
  <c r="A582" i="3"/>
  <c r="B582" i="3" s="1"/>
  <c r="A583" i="3"/>
  <c r="B583" i="3" s="1"/>
  <c r="A584" i="3"/>
  <c r="B584" i="3" s="1"/>
  <c r="A585" i="3"/>
  <c r="B585" i="3" s="1"/>
  <c r="A586" i="3"/>
  <c r="B586" i="3" s="1"/>
  <c r="A587" i="3"/>
  <c r="B587" i="3" s="1"/>
  <c r="A588" i="3"/>
  <c r="B588" i="3" s="1"/>
  <c r="A589" i="3"/>
  <c r="B589" i="3" s="1"/>
  <c r="A590" i="3"/>
  <c r="B590" i="3" s="1"/>
  <c r="A591" i="3"/>
  <c r="B591" i="3" s="1"/>
  <c r="A592" i="3"/>
  <c r="B592" i="3" s="1"/>
  <c r="A593" i="3"/>
  <c r="B593" i="3" s="1"/>
  <c r="A594" i="3"/>
  <c r="B594" i="3" s="1"/>
  <c r="A595" i="3"/>
  <c r="B595" i="3" s="1"/>
  <c r="A596" i="3"/>
  <c r="B596" i="3" s="1"/>
  <c r="A597" i="3"/>
  <c r="B597" i="3" s="1"/>
  <c r="A598" i="3"/>
  <c r="B598" i="3" s="1"/>
  <c r="A599" i="3"/>
  <c r="B599" i="3" s="1"/>
  <c r="A600" i="3"/>
  <c r="B600" i="3" s="1"/>
  <c r="A601" i="3"/>
  <c r="B601" i="3" s="1"/>
  <c r="A602" i="3"/>
  <c r="B602" i="3" s="1"/>
  <c r="A603" i="3"/>
  <c r="B603" i="3" s="1"/>
  <c r="A604" i="3"/>
  <c r="B604" i="3" s="1"/>
  <c r="A605" i="3"/>
  <c r="B605" i="3" s="1"/>
  <c r="A606" i="3"/>
  <c r="B606" i="3" s="1"/>
  <c r="A607" i="3"/>
  <c r="B607" i="3" s="1"/>
  <c r="A608" i="3"/>
  <c r="B608" i="3" s="1"/>
  <c r="A609" i="3"/>
  <c r="B609" i="3" s="1"/>
  <c r="A610" i="3"/>
  <c r="B610" i="3" s="1"/>
  <c r="A611" i="3"/>
  <c r="B611" i="3" s="1"/>
  <c r="A612" i="3"/>
  <c r="B612" i="3" s="1"/>
  <c r="A613" i="3"/>
  <c r="B613" i="3" s="1"/>
  <c r="A614" i="3"/>
  <c r="B614" i="3" s="1"/>
  <c r="A615" i="3"/>
  <c r="B615" i="3" s="1"/>
  <c r="A616" i="3"/>
  <c r="B616" i="3" s="1"/>
  <c r="A617" i="3"/>
  <c r="B617" i="3" s="1"/>
  <c r="A618" i="3"/>
  <c r="B618" i="3" s="1"/>
  <c r="A619" i="3"/>
  <c r="B619" i="3" s="1"/>
  <c r="A620" i="3"/>
  <c r="B620" i="3" s="1"/>
  <c r="A621" i="3"/>
  <c r="B621" i="3" s="1"/>
  <c r="A622" i="3"/>
  <c r="B622" i="3" s="1"/>
  <c r="A623" i="3"/>
  <c r="B623" i="3" s="1"/>
  <c r="A624" i="3"/>
  <c r="B624" i="3" s="1"/>
  <c r="A625" i="3"/>
  <c r="B625" i="3" s="1"/>
  <c r="A626" i="3"/>
  <c r="B626" i="3" s="1"/>
  <c r="A627" i="3"/>
  <c r="B627" i="3" s="1"/>
  <c r="A628" i="3"/>
  <c r="B628" i="3" s="1"/>
  <c r="A629" i="3"/>
  <c r="B629" i="3" s="1"/>
  <c r="A630" i="3"/>
  <c r="B630" i="3" s="1"/>
  <c r="A631" i="3"/>
  <c r="B631" i="3" s="1"/>
  <c r="A632" i="3"/>
  <c r="B632" i="3" s="1"/>
  <c r="A633" i="3"/>
  <c r="B633" i="3" s="1"/>
  <c r="A634" i="3"/>
  <c r="B634" i="3" s="1"/>
  <c r="A635" i="3"/>
  <c r="B635" i="3" s="1"/>
  <c r="A636" i="3"/>
  <c r="B636" i="3" s="1"/>
  <c r="A637" i="3"/>
  <c r="B637" i="3" s="1"/>
  <c r="A638" i="3"/>
  <c r="B638" i="3" s="1"/>
  <c r="A639" i="3"/>
  <c r="B639" i="3" s="1"/>
  <c r="A640" i="3"/>
  <c r="B640" i="3" s="1"/>
  <c r="A641" i="3"/>
  <c r="B641" i="3" s="1"/>
  <c r="A642" i="3"/>
  <c r="B642" i="3" s="1"/>
  <c r="A643" i="3"/>
  <c r="B643" i="3" s="1"/>
  <c r="A644" i="3"/>
  <c r="B644" i="3" s="1"/>
  <c r="A645" i="3"/>
  <c r="B645" i="3" s="1"/>
  <c r="A646" i="3"/>
  <c r="B646" i="3" s="1"/>
  <c r="A647" i="3"/>
  <c r="B647" i="3" s="1"/>
  <c r="A648" i="3"/>
  <c r="B648" i="3" s="1"/>
  <c r="A649" i="3"/>
  <c r="B649" i="3" s="1"/>
  <c r="A650" i="3"/>
  <c r="B650" i="3" s="1"/>
  <c r="A651" i="3"/>
  <c r="B651" i="3" s="1"/>
  <c r="A652" i="3"/>
  <c r="B652" i="3" s="1"/>
  <c r="A653" i="3"/>
  <c r="B653" i="3" s="1"/>
  <c r="A654" i="3"/>
  <c r="B654" i="3" s="1"/>
  <c r="A655" i="3"/>
  <c r="B655" i="3" s="1"/>
  <c r="A656" i="3"/>
  <c r="B656" i="3" s="1"/>
  <c r="A657" i="3"/>
  <c r="B657" i="3" s="1"/>
  <c r="A658" i="3"/>
  <c r="B658" i="3" s="1"/>
  <c r="A659" i="3"/>
  <c r="B659" i="3" s="1"/>
  <c r="A660" i="3"/>
  <c r="B660" i="3" s="1"/>
  <c r="A661" i="3"/>
  <c r="B661" i="3" s="1"/>
  <c r="A662" i="3"/>
  <c r="B662" i="3" s="1"/>
  <c r="A663" i="3"/>
  <c r="B663" i="3" s="1"/>
  <c r="A664" i="3"/>
  <c r="B664" i="3" s="1"/>
  <c r="A665" i="3"/>
  <c r="B665" i="3" s="1"/>
  <c r="A666" i="3"/>
  <c r="B666" i="3" s="1"/>
  <c r="A667" i="3"/>
  <c r="B667" i="3" s="1"/>
  <c r="A668" i="3"/>
  <c r="B668" i="3" s="1"/>
  <c r="A669" i="3"/>
  <c r="B669" i="3" s="1"/>
  <c r="A670" i="3"/>
  <c r="B670" i="3" s="1"/>
  <c r="A671" i="3"/>
  <c r="B671" i="3" s="1"/>
  <c r="A672" i="3"/>
  <c r="B672" i="3" s="1"/>
  <c r="A673" i="3"/>
  <c r="B673" i="3" s="1"/>
  <c r="A674" i="3"/>
  <c r="B674" i="3" s="1"/>
  <c r="A675" i="3"/>
  <c r="B675" i="3" s="1"/>
  <c r="A676" i="3"/>
  <c r="B676" i="3" s="1"/>
  <c r="A677" i="3"/>
  <c r="B677" i="3" s="1"/>
  <c r="A678" i="3"/>
  <c r="B678" i="3" s="1"/>
  <c r="A679" i="3"/>
  <c r="B679" i="3" s="1"/>
  <c r="A680" i="3"/>
  <c r="B680" i="3" s="1"/>
  <c r="A681" i="3"/>
  <c r="B681" i="3" s="1"/>
  <c r="A682" i="3"/>
  <c r="B682" i="3" s="1"/>
  <c r="A683" i="3"/>
  <c r="B683" i="3" s="1"/>
  <c r="A684" i="3"/>
  <c r="B684" i="3" s="1"/>
  <c r="A685" i="3"/>
  <c r="B685" i="3" s="1"/>
  <c r="A686" i="3"/>
  <c r="B686" i="3" s="1"/>
  <c r="A687" i="3"/>
  <c r="B687" i="3" s="1"/>
  <c r="A688" i="3"/>
  <c r="B688" i="3" s="1"/>
  <c r="A689" i="3"/>
  <c r="B689" i="3" s="1"/>
  <c r="A690" i="3"/>
  <c r="B690" i="3" s="1"/>
  <c r="A691" i="3"/>
  <c r="B691" i="3" s="1"/>
  <c r="A692" i="3"/>
  <c r="B692" i="3" s="1"/>
  <c r="A693" i="3"/>
  <c r="B693" i="3" s="1"/>
  <c r="A694" i="3"/>
  <c r="B694" i="3" s="1"/>
  <c r="A695" i="3"/>
  <c r="B695" i="3" s="1"/>
  <c r="A696" i="3"/>
  <c r="B696" i="3" s="1"/>
  <c r="A697" i="3"/>
  <c r="B697" i="3" s="1"/>
  <c r="A698" i="3"/>
  <c r="B698" i="3" s="1"/>
  <c r="A699" i="3"/>
  <c r="B699" i="3" s="1"/>
  <c r="A700" i="3"/>
  <c r="B700" i="3" s="1"/>
  <c r="A701" i="3"/>
  <c r="B701" i="3" s="1"/>
  <c r="A702" i="3"/>
  <c r="B702" i="3" s="1"/>
  <c r="A703" i="3"/>
  <c r="B703" i="3" s="1"/>
  <c r="A704" i="3"/>
  <c r="B704" i="3" s="1"/>
  <c r="A705" i="3"/>
  <c r="B705" i="3" s="1"/>
  <c r="A706" i="3"/>
  <c r="B706" i="3" s="1"/>
  <c r="A707" i="3"/>
  <c r="B707" i="3" s="1"/>
  <c r="A708" i="3"/>
  <c r="B708" i="3" s="1"/>
  <c r="A709" i="3"/>
  <c r="B709" i="3" s="1"/>
  <c r="A710" i="3"/>
  <c r="B710" i="3" s="1"/>
  <c r="A711" i="3"/>
  <c r="B711" i="3" s="1"/>
  <c r="A712" i="3"/>
  <c r="B712" i="3" s="1"/>
  <c r="A713" i="3"/>
  <c r="B713" i="3" s="1"/>
  <c r="A714" i="3"/>
  <c r="B714" i="3" s="1"/>
  <c r="A715" i="3"/>
  <c r="B715" i="3" s="1"/>
  <c r="A716" i="3"/>
  <c r="B716" i="3" s="1"/>
  <c r="A717" i="3"/>
  <c r="B717" i="3" s="1"/>
  <c r="A718" i="3"/>
  <c r="B718" i="3" s="1"/>
  <c r="A719" i="3"/>
  <c r="B719" i="3" s="1"/>
  <c r="A720" i="3"/>
  <c r="B720" i="3" s="1"/>
  <c r="A721" i="3"/>
  <c r="B721" i="3" s="1"/>
  <c r="A722" i="3"/>
  <c r="B722" i="3" s="1"/>
  <c r="A723" i="3"/>
  <c r="B723" i="3" s="1"/>
  <c r="A724" i="3"/>
  <c r="B724" i="3" s="1"/>
  <c r="A725" i="3"/>
  <c r="B725" i="3" s="1"/>
  <c r="A726" i="3"/>
  <c r="B726" i="3" s="1"/>
  <c r="A727" i="3"/>
  <c r="B727" i="3" s="1"/>
  <c r="A728" i="3"/>
  <c r="B728" i="3" s="1"/>
  <c r="A729" i="3"/>
  <c r="B729" i="3" s="1"/>
  <c r="A730" i="3"/>
  <c r="B730" i="3" s="1"/>
  <c r="A731" i="3"/>
  <c r="B731" i="3" s="1"/>
  <c r="A732" i="3"/>
  <c r="B732" i="3" s="1"/>
  <c r="A733" i="3"/>
  <c r="B733" i="3" s="1"/>
  <c r="A734" i="3"/>
  <c r="B734" i="3" s="1"/>
  <c r="A735" i="3"/>
  <c r="B735" i="3" s="1"/>
  <c r="A736" i="3"/>
  <c r="B736" i="3" s="1"/>
  <c r="A737" i="3"/>
  <c r="B737" i="3" s="1"/>
  <c r="A738" i="3"/>
  <c r="B738" i="3" s="1"/>
  <c r="A739" i="3"/>
  <c r="B739" i="3" s="1"/>
  <c r="A740" i="3"/>
  <c r="B740" i="3" s="1"/>
  <c r="A741" i="3"/>
  <c r="B741" i="3" s="1"/>
  <c r="A742" i="3"/>
  <c r="B742" i="3" s="1"/>
  <c r="A743" i="3"/>
  <c r="B743" i="3" s="1"/>
  <c r="A744" i="3"/>
  <c r="B744" i="3" s="1"/>
  <c r="A745" i="3"/>
  <c r="B745" i="3" s="1"/>
  <c r="A746" i="3"/>
  <c r="B746" i="3" s="1"/>
  <c r="A747" i="3"/>
  <c r="B747" i="3" s="1"/>
  <c r="A748" i="3"/>
  <c r="B748" i="3" s="1"/>
  <c r="A749" i="3"/>
  <c r="B749" i="3" s="1"/>
  <c r="A750" i="3"/>
  <c r="B750" i="3" s="1"/>
  <c r="A751" i="3"/>
  <c r="B751" i="3" s="1"/>
  <c r="A752" i="3"/>
  <c r="B752" i="3" s="1"/>
  <c r="A753" i="3"/>
  <c r="B753" i="3" s="1"/>
  <c r="A754" i="3"/>
  <c r="B754" i="3" s="1"/>
  <c r="A755" i="3"/>
  <c r="B755" i="3" s="1"/>
  <c r="A756" i="3"/>
  <c r="B756" i="3" s="1"/>
  <c r="A757" i="3"/>
  <c r="B757" i="3" s="1"/>
  <c r="A758" i="3"/>
  <c r="B758" i="3" s="1"/>
  <c r="A759" i="3"/>
  <c r="B759" i="3" s="1"/>
  <c r="A760" i="3"/>
  <c r="B760" i="3" s="1"/>
  <c r="A761" i="3"/>
  <c r="B761" i="3" s="1"/>
  <c r="A762" i="3"/>
  <c r="A763" i="3"/>
  <c r="B763" i="3" s="1"/>
  <c r="A764" i="3"/>
  <c r="B764" i="3" s="1"/>
  <c r="A765" i="3"/>
  <c r="B765" i="3" s="1"/>
  <c r="A766" i="3"/>
  <c r="B766" i="3" s="1"/>
  <c r="A767" i="3"/>
  <c r="B767" i="3" s="1"/>
  <c r="A768" i="3"/>
  <c r="B768" i="3" s="1"/>
  <c r="A769" i="3"/>
  <c r="B769" i="3" s="1"/>
  <c r="A770" i="3"/>
  <c r="B770" i="3" s="1"/>
  <c r="A771" i="3"/>
  <c r="B771" i="3" s="1"/>
  <c r="A772" i="3"/>
  <c r="B772" i="3" s="1"/>
  <c r="A773" i="3"/>
  <c r="B773" i="3" s="1"/>
  <c r="A774" i="3"/>
  <c r="B774" i="3" s="1"/>
  <c r="A775" i="3"/>
  <c r="B775" i="3" s="1"/>
  <c r="A776" i="3"/>
  <c r="B776" i="3" s="1"/>
  <c r="A777" i="3"/>
  <c r="B777" i="3" s="1"/>
  <c r="A778" i="3"/>
  <c r="B778" i="3" s="1"/>
  <c r="A779" i="3"/>
  <c r="B779" i="3" s="1"/>
  <c r="A780" i="3"/>
  <c r="B780" i="3" s="1"/>
  <c r="A781" i="3"/>
  <c r="B781" i="3" s="1"/>
  <c r="A782" i="3"/>
  <c r="B782" i="3" s="1"/>
  <c r="A783" i="3"/>
  <c r="B783" i="3" s="1"/>
  <c r="A784" i="3"/>
  <c r="B784" i="3" s="1"/>
  <c r="A785" i="3"/>
  <c r="B785" i="3" s="1"/>
  <c r="A786" i="3"/>
  <c r="B786" i="3" s="1"/>
  <c r="A787" i="3"/>
  <c r="B787" i="3" s="1"/>
  <c r="A788" i="3"/>
  <c r="B788" i="3" s="1"/>
  <c r="A789" i="3"/>
  <c r="B789" i="3" s="1"/>
  <c r="A790" i="3"/>
  <c r="B790" i="3" s="1"/>
  <c r="A791" i="3"/>
  <c r="B791" i="3" s="1"/>
  <c r="A792" i="3"/>
  <c r="B792" i="3" s="1"/>
  <c r="A793" i="3"/>
  <c r="B793" i="3" s="1"/>
  <c r="A794" i="3"/>
  <c r="B794" i="3" s="1"/>
  <c r="A795" i="3"/>
  <c r="B795" i="3" s="1"/>
  <c r="A796" i="3"/>
  <c r="B796" i="3" s="1"/>
  <c r="A797" i="3"/>
  <c r="B797" i="3" s="1"/>
  <c r="A798" i="3"/>
  <c r="B798" i="3" s="1"/>
  <c r="A799" i="3"/>
  <c r="B799" i="3" s="1"/>
  <c r="A800" i="3"/>
  <c r="B800" i="3" s="1"/>
  <c r="A801" i="3"/>
  <c r="B801" i="3" s="1"/>
  <c r="A802" i="3"/>
  <c r="B802" i="3" s="1"/>
  <c r="A803" i="3"/>
  <c r="B803" i="3" s="1"/>
  <c r="A804" i="3"/>
  <c r="B804" i="3" s="1"/>
  <c r="A805" i="3"/>
  <c r="B805" i="3" s="1"/>
  <c r="A806" i="3"/>
  <c r="B806" i="3" s="1"/>
  <c r="A807" i="3"/>
  <c r="B807" i="3" s="1"/>
  <c r="A808" i="3"/>
  <c r="B808" i="3" s="1"/>
  <c r="A809" i="3"/>
  <c r="B809" i="3" s="1"/>
  <c r="A810" i="3"/>
  <c r="B810" i="3" s="1"/>
  <c r="A811" i="3"/>
  <c r="B811" i="3" s="1"/>
  <c r="A812" i="3"/>
  <c r="B812" i="3" s="1"/>
  <c r="A813" i="3"/>
  <c r="B813" i="3" s="1"/>
  <c r="A814" i="3"/>
  <c r="B814" i="3" s="1"/>
  <c r="A815" i="3"/>
  <c r="B815" i="3" s="1"/>
  <c r="A816" i="3"/>
  <c r="B816" i="3" s="1"/>
  <c r="A817" i="3"/>
  <c r="B817" i="3" s="1"/>
  <c r="A818" i="3"/>
  <c r="B818" i="3" s="1"/>
  <c r="A819" i="3"/>
  <c r="B819" i="3" s="1"/>
  <c r="A820" i="3"/>
  <c r="B820" i="3" s="1"/>
  <c r="A821" i="3"/>
  <c r="B821" i="3" s="1"/>
  <c r="A822" i="3"/>
  <c r="B822" i="3" s="1"/>
  <c r="A823" i="3"/>
  <c r="B823" i="3" s="1"/>
  <c r="A824" i="3"/>
  <c r="B824" i="3" s="1"/>
  <c r="A825" i="3"/>
  <c r="B825" i="3" s="1"/>
  <c r="A826" i="3"/>
  <c r="B826" i="3" s="1"/>
  <c r="A827" i="3"/>
  <c r="B827" i="3" s="1"/>
  <c r="A828" i="3"/>
  <c r="B828" i="3" s="1"/>
  <c r="A829" i="3"/>
  <c r="B829" i="3" s="1"/>
  <c r="A830" i="3"/>
  <c r="B830" i="3" s="1"/>
  <c r="A831" i="3"/>
  <c r="B831" i="3" s="1"/>
  <c r="A832" i="3"/>
  <c r="B832" i="3" s="1"/>
  <c r="A833" i="3"/>
  <c r="B833" i="3" s="1"/>
  <c r="A834" i="3"/>
  <c r="B834" i="3" s="1"/>
  <c r="A835" i="3"/>
  <c r="B835" i="3" s="1"/>
  <c r="A836" i="3"/>
  <c r="B836" i="3" s="1"/>
  <c r="A837" i="3"/>
  <c r="B837" i="3" s="1"/>
  <c r="A838" i="3"/>
  <c r="B838" i="3" s="1"/>
  <c r="A839" i="3"/>
  <c r="B839" i="3" s="1"/>
  <c r="A840" i="3"/>
  <c r="B840" i="3" s="1"/>
  <c r="A841" i="3"/>
  <c r="B841" i="3" s="1"/>
  <c r="A842" i="3"/>
  <c r="B842" i="3" s="1"/>
  <c r="A843" i="3"/>
  <c r="B843" i="3" s="1"/>
  <c r="A844" i="3"/>
  <c r="B844" i="3" s="1"/>
  <c r="A845" i="3"/>
  <c r="B845" i="3" s="1"/>
  <c r="A846" i="3"/>
  <c r="B846" i="3" s="1"/>
  <c r="A847" i="3"/>
  <c r="B847" i="3" s="1"/>
  <c r="A848" i="3"/>
  <c r="B848" i="3" s="1"/>
  <c r="A849" i="3"/>
  <c r="B849" i="3" s="1"/>
  <c r="A850" i="3"/>
  <c r="B850" i="3" s="1"/>
  <c r="A851" i="3"/>
  <c r="B851" i="3" s="1"/>
  <c r="A852" i="3"/>
  <c r="B852" i="3" s="1"/>
  <c r="A853" i="3"/>
  <c r="B853" i="3" s="1"/>
  <c r="A854" i="3"/>
  <c r="B854" i="3" s="1"/>
  <c r="A855" i="3"/>
  <c r="B855" i="3" s="1"/>
  <c r="A856" i="3"/>
  <c r="B856" i="3" s="1"/>
  <c r="A857" i="3"/>
  <c r="B857" i="3" s="1"/>
  <c r="A858" i="3"/>
  <c r="B858" i="3" s="1"/>
  <c r="A859" i="3"/>
  <c r="B859" i="3" s="1"/>
  <c r="A860" i="3"/>
  <c r="B860" i="3" s="1"/>
  <c r="A861" i="3"/>
  <c r="B861" i="3" s="1"/>
  <c r="A862" i="3"/>
  <c r="B862" i="3" s="1"/>
  <c r="A863" i="3"/>
  <c r="B863" i="3" s="1"/>
  <c r="A864" i="3"/>
  <c r="B864" i="3" s="1"/>
  <c r="A865" i="3"/>
  <c r="B865" i="3" s="1"/>
  <c r="A866" i="3"/>
  <c r="B866" i="3" s="1"/>
  <c r="A867" i="3"/>
  <c r="B867" i="3" s="1"/>
  <c r="A868" i="3"/>
  <c r="B868" i="3" s="1"/>
  <c r="A869" i="3"/>
  <c r="B869" i="3" s="1"/>
  <c r="A870" i="3"/>
  <c r="B870" i="3" s="1"/>
  <c r="A871" i="3"/>
  <c r="B871" i="3" s="1"/>
  <c r="A872" i="3"/>
  <c r="B872" i="3" s="1"/>
  <c r="A873" i="3"/>
  <c r="B873" i="3" s="1"/>
  <c r="A874" i="3"/>
  <c r="B874" i="3" s="1"/>
  <c r="A875" i="3"/>
  <c r="B875" i="3" s="1"/>
  <c r="A876" i="3"/>
  <c r="B876" i="3" s="1"/>
  <c r="A877" i="3"/>
  <c r="B877" i="3" s="1"/>
  <c r="A878" i="3"/>
  <c r="B878" i="3" s="1"/>
  <c r="A879" i="3"/>
  <c r="B879" i="3" s="1"/>
  <c r="A880" i="3"/>
  <c r="B880" i="3" s="1"/>
  <c r="A881" i="3"/>
  <c r="B881" i="3" s="1"/>
  <c r="A882" i="3"/>
  <c r="B882" i="3" s="1"/>
  <c r="A883" i="3"/>
  <c r="B883" i="3" s="1"/>
  <c r="A884" i="3"/>
  <c r="B884" i="3" s="1"/>
  <c r="A885" i="3"/>
  <c r="B885" i="3" s="1"/>
  <c r="A886" i="3"/>
  <c r="B886" i="3" s="1"/>
  <c r="A887" i="3"/>
  <c r="B887" i="3" s="1"/>
  <c r="A888" i="3"/>
  <c r="B888" i="3" s="1"/>
  <c r="A889" i="3"/>
  <c r="B889" i="3" s="1"/>
  <c r="A890" i="3"/>
  <c r="B890" i="3" s="1"/>
  <c r="A891" i="3"/>
  <c r="B891" i="3" s="1"/>
  <c r="A892" i="3"/>
  <c r="B892" i="3" s="1"/>
  <c r="A893" i="3"/>
  <c r="B893" i="3" s="1"/>
  <c r="A894" i="3"/>
  <c r="B894" i="3" s="1"/>
  <c r="A895" i="3"/>
  <c r="B895" i="3" s="1"/>
  <c r="A896" i="3"/>
  <c r="B896" i="3" s="1"/>
  <c r="A897" i="3"/>
  <c r="B897" i="3" s="1"/>
  <c r="A898" i="3"/>
  <c r="B898" i="3" s="1"/>
  <c r="A899" i="3"/>
  <c r="B899" i="3" s="1"/>
  <c r="A900" i="3"/>
  <c r="B900" i="3" s="1"/>
  <c r="A901" i="3"/>
  <c r="B901" i="3" s="1"/>
  <c r="A902" i="3"/>
  <c r="B902" i="3" s="1"/>
  <c r="A903" i="3"/>
  <c r="B903" i="3" s="1"/>
  <c r="A904" i="3"/>
  <c r="B904" i="3" s="1"/>
  <c r="A905" i="3"/>
  <c r="B905" i="3" s="1"/>
  <c r="A906" i="3"/>
  <c r="B906" i="3" s="1"/>
  <c r="A907" i="3"/>
  <c r="B907" i="3" s="1"/>
  <c r="A908" i="3"/>
  <c r="B908" i="3" s="1"/>
  <c r="A909" i="3"/>
  <c r="B909" i="3" s="1"/>
  <c r="A910" i="3"/>
  <c r="B910" i="3" s="1"/>
  <c r="A911" i="3"/>
  <c r="B911" i="3" s="1"/>
  <c r="A912" i="3"/>
  <c r="B912" i="3" s="1"/>
  <c r="A913" i="3"/>
  <c r="B913" i="3" s="1"/>
  <c r="A914" i="3"/>
  <c r="B914" i="3" s="1"/>
  <c r="A915" i="3"/>
  <c r="B915" i="3" s="1"/>
  <c r="A916" i="3"/>
  <c r="B916" i="3" s="1"/>
  <c r="A917" i="3"/>
  <c r="B917" i="3" s="1"/>
  <c r="A918" i="3"/>
  <c r="B918" i="3" s="1"/>
  <c r="A919" i="3"/>
  <c r="B919" i="3" s="1"/>
  <c r="A920" i="3"/>
  <c r="B920" i="3" s="1"/>
  <c r="A921" i="3"/>
  <c r="B921" i="3" s="1"/>
  <c r="A922" i="3"/>
  <c r="B922" i="3" s="1"/>
  <c r="A923" i="3"/>
  <c r="B923" i="3" s="1"/>
  <c r="A924" i="3"/>
  <c r="B924" i="3" s="1"/>
  <c r="A925" i="3"/>
  <c r="B925" i="3" s="1"/>
  <c r="A926" i="3"/>
  <c r="B926" i="3" s="1"/>
  <c r="A927" i="3"/>
  <c r="B927" i="3" s="1"/>
  <c r="A928" i="3"/>
  <c r="B928" i="3" s="1"/>
  <c r="A929" i="3"/>
  <c r="B929" i="3" s="1"/>
  <c r="A930" i="3"/>
  <c r="B930" i="3" s="1"/>
  <c r="A931" i="3"/>
  <c r="B931" i="3" s="1"/>
  <c r="A932" i="3"/>
  <c r="B932" i="3" s="1"/>
  <c r="A933" i="3"/>
  <c r="B933" i="3" s="1"/>
  <c r="A934" i="3"/>
  <c r="B934" i="3" s="1"/>
  <c r="A935" i="3"/>
  <c r="B935" i="3" s="1"/>
  <c r="A936" i="3"/>
  <c r="B936" i="3" s="1"/>
  <c r="A937" i="3"/>
  <c r="B937" i="3" s="1"/>
  <c r="A938" i="3"/>
  <c r="B938" i="3" s="1"/>
  <c r="A939" i="3"/>
  <c r="B939" i="3" s="1"/>
  <c r="A940" i="3"/>
  <c r="B940" i="3" s="1"/>
  <c r="A941" i="3"/>
  <c r="B941" i="3" s="1"/>
  <c r="A942" i="3"/>
  <c r="B942" i="3" s="1"/>
  <c r="A943" i="3"/>
  <c r="B943" i="3" s="1"/>
  <c r="A944" i="3"/>
  <c r="B944" i="3" s="1"/>
  <c r="A945" i="3"/>
  <c r="B945" i="3" s="1"/>
  <c r="A946" i="3"/>
  <c r="B946" i="3" s="1"/>
  <c r="A947" i="3"/>
  <c r="B947" i="3" s="1"/>
  <c r="A948" i="3"/>
  <c r="B948" i="3" s="1"/>
  <c r="A949" i="3"/>
  <c r="B949" i="3" s="1"/>
  <c r="A950" i="3"/>
  <c r="B950" i="3" s="1"/>
  <c r="A951" i="3"/>
  <c r="B951" i="3" s="1"/>
  <c r="A952" i="3"/>
  <c r="B952" i="3" s="1"/>
  <c r="A953" i="3"/>
  <c r="B953" i="3" s="1"/>
  <c r="A954" i="3"/>
  <c r="B954" i="3" s="1"/>
  <c r="A955" i="3"/>
  <c r="B955" i="3" s="1"/>
  <c r="A956" i="3"/>
  <c r="B956" i="3" s="1"/>
  <c r="A957" i="3"/>
  <c r="B957" i="3" s="1"/>
  <c r="A958" i="3"/>
  <c r="B958" i="3" s="1"/>
  <c r="A959" i="3"/>
  <c r="B959" i="3" s="1"/>
  <c r="A960" i="3"/>
  <c r="B960" i="3" s="1"/>
  <c r="A961" i="3"/>
  <c r="B961" i="3" s="1"/>
  <c r="A962" i="3"/>
  <c r="B962" i="3" s="1"/>
  <c r="A963" i="3"/>
  <c r="B963" i="3" s="1"/>
  <c r="A964" i="3"/>
  <c r="B964" i="3" s="1"/>
  <c r="A965" i="3"/>
  <c r="B965" i="3" s="1"/>
  <c r="A966" i="3"/>
  <c r="B966" i="3" s="1"/>
  <c r="A967" i="3"/>
  <c r="B967" i="3" s="1"/>
  <c r="A968" i="3"/>
  <c r="B968" i="3" s="1"/>
  <c r="A969" i="3"/>
  <c r="B969" i="3" s="1"/>
  <c r="A970" i="3"/>
  <c r="B970" i="3" s="1"/>
  <c r="A971" i="3"/>
  <c r="B971" i="3" s="1"/>
  <c r="A972" i="3"/>
  <c r="B972" i="3" s="1"/>
  <c r="A973" i="3"/>
  <c r="B973" i="3" s="1"/>
  <c r="A974" i="3"/>
  <c r="B974" i="3" s="1"/>
  <c r="A975" i="3"/>
  <c r="B975" i="3" s="1"/>
  <c r="A976" i="3"/>
  <c r="B976" i="3" s="1"/>
  <c r="A977" i="3"/>
  <c r="B977" i="3" s="1"/>
  <c r="A978" i="3"/>
  <c r="B978" i="3" s="1"/>
  <c r="A979" i="3"/>
  <c r="B979" i="3" s="1"/>
  <c r="A980" i="3"/>
  <c r="B980" i="3" s="1"/>
  <c r="A981" i="3"/>
  <c r="B981" i="3" s="1"/>
  <c r="A982" i="3"/>
  <c r="B982" i="3" s="1"/>
  <c r="A983" i="3"/>
  <c r="B983" i="3" s="1"/>
  <c r="A984" i="3"/>
  <c r="B984" i="3" s="1"/>
  <c r="A985" i="3"/>
  <c r="B985" i="3" s="1"/>
  <c r="A986" i="3"/>
  <c r="B986" i="3" s="1"/>
  <c r="A987" i="3"/>
  <c r="B987" i="3" s="1"/>
  <c r="A988" i="3"/>
  <c r="B988" i="3" s="1"/>
  <c r="A989" i="3"/>
  <c r="B989" i="3" s="1"/>
  <c r="A990" i="3"/>
  <c r="B990" i="3" s="1"/>
  <c r="A991" i="3"/>
  <c r="B991" i="3" s="1"/>
  <c r="A992" i="3"/>
  <c r="B992" i="3" s="1"/>
  <c r="A993" i="3"/>
  <c r="B993" i="3" s="1"/>
  <c r="A994" i="3"/>
  <c r="B994" i="3" s="1"/>
  <c r="A995" i="3"/>
  <c r="B995" i="3" s="1"/>
  <c r="A996" i="3"/>
  <c r="B996" i="3" s="1"/>
  <c r="A997" i="3"/>
  <c r="B997" i="3" s="1"/>
  <c r="A998" i="3"/>
  <c r="B998" i="3" s="1"/>
  <c r="A999" i="3"/>
  <c r="B999" i="3" s="1"/>
  <c r="A1000" i="3"/>
  <c r="B1000" i="3" s="1"/>
  <c r="A1001" i="3"/>
  <c r="B1001" i="3" s="1"/>
  <c r="A3" i="3"/>
  <c r="B3" i="3" s="1"/>
  <c r="A4" i="3"/>
  <c r="B4" i="3" s="1"/>
  <c r="A5" i="3"/>
  <c r="B5" i="3" s="1"/>
  <c r="A2" i="3"/>
  <c r="B2" i="3" s="1"/>
  <c r="F9" i="2"/>
  <c r="F8" i="2"/>
  <c r="F7" i="2"/>
  <c r="F6" i="2"/>
  <c r="F5" i="2"/>
  <c r="F4" i="2"/>
  <c r="F3" i="2"/>
  <c r="F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/>
  <c r="L402" i="1" a="1"/>
  <c r="L402" i="1" s="1"/>
  <c r="L403" i="1" a="1"/>
  <c r="L403" i="1" s="1"/>
  <c r="L404" i="1" a="1"/>
  <c r="L404" i="1" s="1"/>
  <c r="L405" i="1" a="1"/>
  <c r="L405" i="1"/>
  <c r="L406" i="1" a="1"/>
  <c r="L406" i="1" s="1"/>
  <c r="L407" i="1" a="1"/>
  <c r="L407" i="1" s="1"/>
  <c r="L408" i="1" a="1"/>
  <c r="L408" i="1" s="1"/>
  <c r="L409" i="1" a="1"/>
  <c r="L409" i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/>
  <c r="L775" i="1" a="1"/>
  <c r="L775" i="1" s="1"/>
  <c r="L776" i="1" a="1"/>
  <c r="L776" i="1" s="1"/>
  <c r="L777" i="1" a="1"/>
  <c r="L777" i="1" s="1"/>
  <c r="L778" i="1" a="1"/>
  <c r="L778" i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2" i="1" a="1"/>
  <c r="L2" i="1" s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<sst xmlns="http://schemas.openxmlformats.org/spreadsheetml/2006/main" count="10075" uniqueCount="1039">
  <si>
    <t>ID</t>
  </si>
  <si>
    <t>Name</t>
  </si>
  <si>
    <t>Age</t>
  </si>
  <si>
    <t>Gender</t>
  </si>
  <si>
    <t>Department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</si>
  <si>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</si>
  <si>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</si>
  <si>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</si>
  <si>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</si>
  <si>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</si>
  <si>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</si>
  <si>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</si>
  <si>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</si>
  <si>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</si>
  <si>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</si>
  <si>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</si>
  <si>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</si>
  <si>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</si>
  <si>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</si>
  <si>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</si>
  <si>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</si>
  <si>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</si>
  <si>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</si>
  <si>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</si>
  <si>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</si>
  <si>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</si>
  <si>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</si>
  <si>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</si>
  <si>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</si>
  <si>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</si>
  <si>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</si>
  <si>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</si>
  <si>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</si>
  <si>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</si>
  <si>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</si>
  <si>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</si>
  <si>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</si>
  <si>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</si>
  <si>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</si>
  <si>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</si>
  <si>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</si>
  <si>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</si>
  <si>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</si>
  <si>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</si>
  <si>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</si>
  <si>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</si>
  <si>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</si>
  <si>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</si>
  <si>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</si>
  <si>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</si>
  <si>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</si>
  <si>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</si>
  <si>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</si>
  <si>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</si>
  <si>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</si>
  <si>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</si>
  <si>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</si>
  <si>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</si>
  <si>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</si>
  <si>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</si>
  <si>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</si>
  <si>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</si>
  <si>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</si>
  <si>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</si>
  <si>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</si>
  <si>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</si>
  <si>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</si>
  <si>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</si>
  <si>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</si>
  <si>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</si>
  <si>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</si>
  <si>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</si>
  <si>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</si>
  <si>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</si>
  <si>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</si>
  <si>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</si>
  <si>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</si>
  <si>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</si>
  <si>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</si>
  <si>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</si>
  <si>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</si>
  <si>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</si>
  <si>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</si>
  <si>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</si>
  <si>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</si>
  <si>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</si>
  <si>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</si>
  <si>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</si>
  <si>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</si>
  <si>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</si>
  <si>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</si>
  <si>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</si>
  <si>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</si>
  <si>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</si>
  <si>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</si>
  <si>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</si>
  <si>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</si>
  <si>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</si>
  <si>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</si>
  <si>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</si>
  <si>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</si>
  <si>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</si>
  <si>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</si>
  <si>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</si>
  <si>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</si>
  <si>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</si>
  <si>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</si>
  <si>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</si>
  <si>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</si>
  <si>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</si>
  <si>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</si>
  <si>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</si>
  <si>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</si>
  <si>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</si>
  <si>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</si>
  <si>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</si>
  <si>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</si>
  <si>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</si>
  <si>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</si>
  <si>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</si>
  <si>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</si>
  <si>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</si>
  <si>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</si>
  <si>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</si>
  <si>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</si>
  <si>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</si>
  <si>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</si>
  <si>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</si>
  <si>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</si>
  <si>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</si>
  <si>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</si>
  <si>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</si>
  <si>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</si>
  <si>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</si>
  <si>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</si>
  <si>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</si>
  <si>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</si>
  <si>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</si>
  <si>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</si>
  <si>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</si>
  <si>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</si>
  <si>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</si>
  <si>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</si>
  <si>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</si>
  <si>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</si>
  <si>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</si>
  <si>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</si>
  <si>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</si>
  <si>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</si>
  <si>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</si>
  <si>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</si>
  <si>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</si>
  <si>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</si>
  <si>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</si>
  <si>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</si>
  <si>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</si>
  <si>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</si>
  <si>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</si>
  <si>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</si>
  <si>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</si>
  <si>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</si>
  <si>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</si>
  <si>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</si>
  <si>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</si>
  <si>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</si>
  <si>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</si>
  <si>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</si>
  <si>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</si>
  <si>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</si>
  <si>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</si>
  <si>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</si>
  <si>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</si>
  <si>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</si>
  <si>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</si>
  <si>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</si>
  <si>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</si>
  <si>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</si>
  <si>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</si>
  <si>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</si>
  <si>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</si>
  <si>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</si>
  <si>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</si>
  <si>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</si>
  <si>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</si>
  <si>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</si>
  <si>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</si>
  <si>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</si>
  <si>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</si>
  <si>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</si>
  <si>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</si>
  <si>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</si>
  <si>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</si>
  <si>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</si>
  <si>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</si>
  <si>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</si>
  <si>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</si>
  <si>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</si>
  <si>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</si>
  <si>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</si>
  <si>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</si>
  <si>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</si>
  <si>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</si>
  <si>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</si>
  <si>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</si>
  <si>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</si>
  <si>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</si>
  <si>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</si>
  <si>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</si>
  <si>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</si>
  <si>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</si>
  <si>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</si>
  <si>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</si>
  <si>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</si>
  <si>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</si>
  <si>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</si>
  <si>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</si>
  <si>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</si>
  <si>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</si>
  <si>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</si>
  <si>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</si>
  <si>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</si>
  <si>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</si>
  <si>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</si>
  <si>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</si>
  <si>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</si>
  <si>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</si>
  <si>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</si>
  <si>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</si>
  <si>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</si>
  <si>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</si>
  <si>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</si>
  <si>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</si>
  <si>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</si>
  <si>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</si>
  <si>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</si>
  <si>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</si>
  <si>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</si>
  <si>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</si>
  <si>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</si>
  <si>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</si>
  <si>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</si>
  <si>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</si>
  <si>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</si>
  <si>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</si>
  <si>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</si>
  <si>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</si>
  <si>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</si>
  <si>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</si>
  <si>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</si>
  <si>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</si>
  <si>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</si>
  <si>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</si>
  <si>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</si>
  <si>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</si>
  <si>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</si>
  <si>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</si>
  <si>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</si>
  <si>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</si>
  <si>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</si>
  <si>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</si>
  <si>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</si>
  <si>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</si>
  <si>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</si>
  <si>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</si>
  <si>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</si>
  <si>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</si>
  <si>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</si>
  <si>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</si>
  <si>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</si>
  <si>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</si>
  <si>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</si>
  <si>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</si>
  <si>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</si>
  <si>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</si>
  <si>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</si>
  <si>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</si>
  <si>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</si>
  <si>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</si>
  <si>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</si>
  <si>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</si>
  <si>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</si>
  <si>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</si>
  <si>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</si>
  <si>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</si>
  <si>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</si>
  <si>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</si>
  <si>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</si>
  <si>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</si>
  <si>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</si>
  <si>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</si>
  <si>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</si>
  <si>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</si>
  <si>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</si>
  <si>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</si>
  <si>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</si>
  <si>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</si>
  <si>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</si>
  <si>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</si>
  <si>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</si>
  <si>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</si>
  <si>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</si>
  <si>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</si>
  <si>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</si>
  <si>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</si>
  <si>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</si>
  <si>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</si>
  <si>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</si>
  <si>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</si>
  <si>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</si>
  <si>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</si>
  <si>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</si>
  <si>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</si>
  <si>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</si>
  <si>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</si>
  <si>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</si>
  <si>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</si>
  <si>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</si>
  <si>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</si>
  <si>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</si>
  <si>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</si>
  <si>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</si>
  <si>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</si>
  <si>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</si>
  <si>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</si>
  <si>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</si>
  <si>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</si>
  <si>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</si>
  <si>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</si>
  <si>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</si>
  <si>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</si>
  <si>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</si>
  <si>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</si>
  <si>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</si>
  <si>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</si>
  <si>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</si>
  <si>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</si>
  <si>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</si>
  <si>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</si>
  <si>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</si>
  <si>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</si>
  <si>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</si>
  <si>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</si>
  <si>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</si>
  <si>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</si>
  <si>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</si>
  <si>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</si>
  <si>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</si>
  <si>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</si>
  <si>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</si>
  <si>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</si>
  <si>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</si>
  <si>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</si>
  <si>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</si>
  <si>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</si>
  <si>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</si>
  <si>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</si>
  <si>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</si>
  <si>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</si>
  <si>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</si>
  <si>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</si>
  <si>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</si>
  <si>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</si>
  <si>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</si>
  <si>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</si>
  <si>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</si>
  <si>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</si>
  <si>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</si>
  <si>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</si>
  <si>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</si>
  <si>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</si>
  <si>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</si>
  <si>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</si>
  <si>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</si>
  <si>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</si>
  <si>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</si>
  <si>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</si>
  <si>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</si>
  <si>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</si>
  <si>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</si>
  <si>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</si>
  <si>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</si>
  <si>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</si>
  <si>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</si>
  <si>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</si>
  <si>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</si>
  <si>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</si>
  <si>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</si>
  <si>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</si>
  <si>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</si>
  <si>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</si>
  <si>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</si>
  <si>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</si>
  <si>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</si>
  <si>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</si>
  <si>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</si>
  <si>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</si>
  <si>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</si>
  <si>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</si>
  <si>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</si>
  <si>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</si>
  <si>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</si>
  <si>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</si>
  <si>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</si>
  <si>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</si>
  <si>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</si>
  <si>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</si>
  <si>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</si>
  <si>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</si>
  <si>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</si>
  <si>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</si>
  <si>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</si>
  <si>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</si>
  <si>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</si>
  <si>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</si>
  <si>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</si>
  <si>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</si>
  <si>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</si>
  <si>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</si>
  <si>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</si>
  <si>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</si>
  <si>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</si>
  <si>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</si>
  <si>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</si>
  <si>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</si>
  <si>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</si>
  <si>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</si>
  <si>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</si>
  <si>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</si>
  <si>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</si>
  <si>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</si>
  <si>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</si>
  <si>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</si>
  <si>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</si>
  <si>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</si>
  <si>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</si>
  <si>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</si>
  <si>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</si>
  <si>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</si>
  <si>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</si>
  <si>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</si>
  <si>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</si>
  <si>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</si>
  <si>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</si>
  <si>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</si>
  <si>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</si>
  <si>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</si>
  <si>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</si>
  <si>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</si>
  <si>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</si>
  <si>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</si>
  <si>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</si>
  <si>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</si>
  <si>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</si>
  <si>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</si>
  <si>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</si>
  <si>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</si>
  <si>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</si>
  <si>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</si>
  <si>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</si>
  <si>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</si>
  <si>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</si>
  <si>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</si>
  <si>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</si>
  <si>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</si>
  <si>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</si>
  <si>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</si>
  <si>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</si>
  <si>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</si>
  <si>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</si>
  <si>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</si>
  <si>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</si>
  <si>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</si>
  <si>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</si>
  <si>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</si>
  <si>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</si>
  <si>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</si>
  <si>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</si>
  <si>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</si>
  <si>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</si>
  <si>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</si>
  <si>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</si>
  <si>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</si>
  <si>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</si>
  <si>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</si>
  <si>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</si>
  <si>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</si>
  <si>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</si>
  <si>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</si>
  <si>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</si>
  <si>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</si>
  <si>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</si>
  <si>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</si>
  <si>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</si>
  <si>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</si>
  <si>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</si>
  <si>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</si>
  <si>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</si>
  <si>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</si>
  <si>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</si>
  <si>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</si>
  <si>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</si>
  <si>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</si>
  <si>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</si>
  <si>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</si>
  <si>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</si>
  <si>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</si>
  <si>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</si>
  <si>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</si>
  <si>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</si>
  <si>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</si>
  <si>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</si>
  <si>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</si>
  <si>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</si>
  <si>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</si>
  <si>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</si>
  <si>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</si>
  <si>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</si>
  <si>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</si>
  <si>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</si>
  <si>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</si>
  <si>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</si>
  <si>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</si>
  <si>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</si>
  <si>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</si>
  <si>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</si>
  <si>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</si>
  <si>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</si>
  <si>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</si>
  <si>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</si>
  <si>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</si>
  <si>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</si>
  <si>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</si>
  <si>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</si>
  <si>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</si>
  <si>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</si>
  <si>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</si>
  <si>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</si>
  <si>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</si>
  <si>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</si>
  <si>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</si>
  <si>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</si>
  <si>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</si>
  <si>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</si>
  <si>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</si>
  <si>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</si>
  <si>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</si>
  <si>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</si>
  <si>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</si>
  <si>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</si>
  <si>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</si>
  <si>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</si>
  <si>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</si>
  <si>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</si>
  <si>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</si>
  <si>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</si>
  <si>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</si>
  <si>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</si>
  <si>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</si>
  <si>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</si>
  <si>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</si>
  <si>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</si>
  <si>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</si>
  <si>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</si>
  <si>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</si>
  <si>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</si>
  <si>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</si>
  <si>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</si>
  <si>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</si>
  <si>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</si>
  <si>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</si>
  <si>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</si>
  <si>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</si>
  <si>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</si>
  <si>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</si>
  <si>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</si>
  <si>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</si>
  <si>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</si>
  <si>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</si>
  <si>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</si>
  <si>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</si>
  <si>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</si>
  <si>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</si>
  <si>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</si>
  <si>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</si>
  <si>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</si>
  <si>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</si>
  <si>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</si>
  <si>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</si>
  <si>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</si>
  <si>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</si>
  <si>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</si>
  <si>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</si>
  <si>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</si>
  <si>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</si>
  <si>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</si>
  <si>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</si>
  <si>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</si>
  <si>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</si>
  <si>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</si>
  <si>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</si>
  <si>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</si>
  <si>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</si>
  <si>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</si>
  <si>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</si>
  <si>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</si>
  <si>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</si>
  <si>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</si>
  <si>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</si>
  <si>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</si>
  <si>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</si>
  <si>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</si>
  <si>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</si>
  <si>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</si>
  <si>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</si>
  <si>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</si>
  <si>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</si>
  <si>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</si>
  <si>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</si>
  <si>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</si>
  <si>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</si>
  <si>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</si>
  <si>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</si>
  <si>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</si>
  <si>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</si>
  <si>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</si>
  <si>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</si>
  <si>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</si>
  <si>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</si>
  <si>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</si>
  <si>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</si>
  <si>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</si>
  <si>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</si>
  <si>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</si>
  <si>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</si>
  <si>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</si>
  <si>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</si>
  <si>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</si>
  <si>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</si>
  <si>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</si>
  <si>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</si>
  <si>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</si>
  <si>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</si>
  <si>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</si>
  <si>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</si>
  <si>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</si>
  <si>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</si>
  <si>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</si>
  <si>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</si>
  <si>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</si>
  <si>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</si>
  <si>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</si>
  <si>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</si>
  <si>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</si>
  <si>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</si>
  <si>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</si>
  <si>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</si>
  <si>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</si>
  <si>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</si>
  <si>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</si>
  <si>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</si>
  <si>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</si>
  <si>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</si>
  <si>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</si>
  <si>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</si>
  <si>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</si>
  <si>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</si>
  <si>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</si>
  <si>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</si>
  <si>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</si>
  <si>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</si>
  <si>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</si>
  <si>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</si>
  <si>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</si>
  <si>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</si>
  <si>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</si>
  <si>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</si>
  <si>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</si>
  <si>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</si>
  <si>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</si>
  <si>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</si>
  <si>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</si>
  <si>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</si>
  <si>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</si>
  <si>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</si>
  <si>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</si>
  <si>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</si>
  <si>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</si>
  <si>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</si>
  <si>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</si>
  <si>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</si>
  <si>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</si>
  <si>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</si>
  <si>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</si>
  <si>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</si>
  <si>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</si>
  <si>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</si>
  <si>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</si>
  <si>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</si>
  <si>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</si>
  <si>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</si>
  <si>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</si>
  <si>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</si>
  <si>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</si>
  <si>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</si>
  <si>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</si>
  <si>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</si>
  <si>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</si>
  <si>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</si>
  <si>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</si>
  <si>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</si>
  <si>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</si>
  <si>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</si>
  <si>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</si>
  <si>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</si>
  <si>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</si>
  <si>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</si>
  <si>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</si>
  <si>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</si>
  <si>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</si>
  <si>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</si>
  <si>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</si>
  <si>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</si>
  <si>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</si>
  <si>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</si>
  <si>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</si>
  <si>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</si>
  <si>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</si>
  <si>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</si>
  <si>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</si>
  <si>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</si>
  <si>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</si>
  <si>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</si>
  <si>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</si>
  <si>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</si>
  <si>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</si>
  <si>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</si>
  <si>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</si>
  <si>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</si>
  <si>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</si>
  <si>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</si>
  <si>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</si>
  <si>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</si>
  <si>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</si>
  <si>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</si>
  <si>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</si>
  <si>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</si>
  <si>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</si>
  <si>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</si>
  <si>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</si>
  <si>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</si>
  <si>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</si>
  <si>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</si>
  <si>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</si>
  <si>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</si>
  <si>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</si>
  <si>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</si>
  <si>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</si>
  <si>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</si>
  <si>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</si>
  <si>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</si>
  <si>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</si>
  <si>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</si>
  <si>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</si>
  <si>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</si>
  <si>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</si>
  <si>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</si>
  <si>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</si>
  <si>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</si>
  <si>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</si>
  <si>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</si>
  <si>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</si>
  <si>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</si>
  <si>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</si>
  <si>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</si>
  <si>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</si>
  <si>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</si>
  <si>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</si>
  <si>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</si>
  <si>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</si>
  <si>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</si>
  <si>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</si>
  <si>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</si>
  <si>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</si>
  <si>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</si>
  <si>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</si>
  <si>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</si>
  <si>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</si>
  <si>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</si>
  <si>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</si>
  <si>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</si>
  <si>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</si>
  <si>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</si>
  <si>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</si>
  <si>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</si>
  <si>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</si>
  <si>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</si>
  <si>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</si>
  <si>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</si>
  <si>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</si>
  <si>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</si>
  <si>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</si>
  <si>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</si>
  <si>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</si>
  <si>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</si>
  <si>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</si>
  <si>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</si>
  <si>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</si>
  <si>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</si>
  <si>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</si>
  <si>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</si>
  <si>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</si>
  <si>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</si>
  <si>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</si>
  <si>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</si>
  <si>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</si>
  <si>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</si>
  <si>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</si>
  <si>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</si>
  <si>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</si>
  <si>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</si>
  <si>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</si>
  <si>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</si>
  <si>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</si>
  <si>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</si>
  <si>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</si>
  <si>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</si>
  <si>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</si>
  <si>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</si>
  <si>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</si>
  <si>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</si>
  <si>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</si>
  <si>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</si>
  <si>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</si>
  <si>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</si>
  <si>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</si>
  <si>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</si>
  <si>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</si>
  <si>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</si>
  <si>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</si>
  <si>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</si>
  <si>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</si>
  <si>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</si>
  <si>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</si>
  <si>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</si>
  <si>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</si>
  <si>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</si>
  <si>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</si>
  <si>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</si>
  <si>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</si>
  <si>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</si>
  <si>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</si>
  <si>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</si>
  <si>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</si>
  <si>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</si>
  <si>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</si>
  <si>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</si>
  <si>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</si>
  <si>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</si>
  <si>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</si>
  <si>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</si>
  <si>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</si>
  <si>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</si>
  <si>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</si>
  <si>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</si>
  <si>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</si>
  <si>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</si>
  <si>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</si>
  <si>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</si>
  <si>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</si>
  <si>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</si>
  <si>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</si>
  <si>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</si>
  <si>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</si>
  <si>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</si>
  <si>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</si>
  <si>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</si>
  <si>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</si>
  <si>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</si>
  <si>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</si>
  <si>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</si>
  <si>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</si>
  <si>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</si>
  <si>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</si>
  <si>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</si>
  <si>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</si>
  <si>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</si>
  <si>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</si>
  <si>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</si>
  <si>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</si>
  <si>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</si>
  <si>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</si>
  <si>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</si>
  <si>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</si>
  <si>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</si>
  <si>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</si>
  <si>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</si>
  <si>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</si>
  <si>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</si>
  <si>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</si>
  <si>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</si>
  <si>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</si>
  <si>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</si>
  <si>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</si>
  <si>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</si>
  <si>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</si>
  <si>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</si>
  <si>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</si>
  <si>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</si>
  <si>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</si>
  <si>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</si>
  <si>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</si>
  <si>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</si>
  <si>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</si>
  <si>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</si>
  <si>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</si>
  <si>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</si>
  <si>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</si>
  <si>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</si>
  <si>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</si>
  <si>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</si>
  <si>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</si>
  <si>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</si>
  <si>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</si>
  <si>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</si>
  <si>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</si>
  <si>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</si>
  <si>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</si>
  <si>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</si>
  <si>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</si>
  <si>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</si>
  <si>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</si>
  <si>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</si>
  <si>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</si>
  <si>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</si>
  <si>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</si>
  <si>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</si>
  <si>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</si>
  <si>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</si>
  <si>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</si>
  <si>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</si>
  <si>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</si>
  <si>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</si>
  <si>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</si>
  <si>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</si>
  <si>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</si>
  <si>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</si>
  <si>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</si>
  <si>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</si>
  <si>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</si>
  <si>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</si>
  <si>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</si>
  <si>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</si>
  <si>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</si>
  <si>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</si>
  <si>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</si>
  <si>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</si>
  <si>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</si>
  <si>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</si>
  <si>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</si>
  <si>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</si>
  <si>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</si>
  <si>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</si>
  <si>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</si>
  <si>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</si>
  <si>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</si>
  <si>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</si>
  <si>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</si>
  <si>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</si>
  <si>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</si>
  <si>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</si>
  <si>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</si>
  <si>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</si>
  <si>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</si>
  <si>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</si>
  <si>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</si>
  <si>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</si>
  <si>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</si>
  <si>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</si>
  <si>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</si>
  <si>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</si>
  <si>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</si>
  <si>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</si>
  <si>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</si>
  <si>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</si>
  <si>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</si>
  <si>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</si>
  <si>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</si>
  <si>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</si>
  <si>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</si>
  <si>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</si>
  <si>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</si>
  <si>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</si>
  <si>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</si>
  <si>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</si>
  <si>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</si>
  <si>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</si>
  <si>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</si>
  <si>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</si>
  <si>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</si>
  <si>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</si>
  <si>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</si>
  <si>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</si>
  <si>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</si>
  <si>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</si>
  <si>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</si>
  <si>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</si>
  <si>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</si>
  <si>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</si>
  <si>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</si>
  <si>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</si>
  <si>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</si>
  <si>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</si>
  <si>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</si>
  <si>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</si>
  <si>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 xml:space="preserve"> joining date based on dept</t>
  </si>
  <si>
    <t>1. Salary above 50k</t>
  </si>
  <si>
    <t>2. Performance Rating</t>
  </si>
  <si>
    <t>3. sales check</t>
  </si>
  <si>
    <t>4. it dept or salary above 60k</t>
  </si>
  <si>
    <t>5. marketing dept</t>
  </si>
  <si>
    <t>6. sales department salary</t>
  </si>
  <si>
    <t>7. total salary of employees in the IT department</t>
  </si>
  <si>
    <t>8. number of employees in the HR department</t>
  </si>
  <si>
    <t>9. female employees in the Finance department</t>
  </si>
  <si>
    <t>10. average salary in the Marketing department</t>
  </si>
  <si>
    <t>11. avg sales in North region with project hours above 40</t>
  </si>
  <si>
    <t>12. maximum salary among employees in the South region</t>
  </si>
  <si>
    <t>13. min project hours in Finance department</t>
  </si>
  <si>
    <t>14. salary based on ID</t>
  </si>
  <si>
    <t>15. Salary</t>
  </si>
  <si>
    <t>EMP_ID</t>
  </si>
  <si>
    <t>16. SALES_AMOUNT</t>
  </si>
  <si>
    <t>John</t>
  </si>
  <si>
    <t>Jane</t>
  </si>
  <si>
    <t>Join Date</t>
  </si>
  <si>
    <t>Row Labels</t>
  </si>
  <si>
    <t>Grand Total</t>
  </si>
  <si>
    <t xml:space="preserve"> 15. joining date based on dept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</si>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</sst>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2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pivotButton="1"/>
    <xf numFmtId="0" fontId="0" fillId="0" borderId="0" xfId="0" applyNumberFormat="1"/>
    <xf numFmtId="172" fontId="0" fillId="0" borderId="0" xfId="0" applyNumberFormat="1"/>
    <xf numFmtId="0" fontId="0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[Assignment3.xlsx]20 ans!PivotTable21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 ans'!$B$1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 ans'!$A$2:$A$7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'20 ans'!$B$2:$B$7</c:f>
              <c:numCache>
                <c:formatCode>General</c:formatCode>
                <c:ptCount val="5"/>
                <c:pt idx="0">
                  <c:v>5515682</c:v>
                </c:pt>
                <c:pt idx="1">
                  <c:v>4641066</c:v>
                </c:pt>
                <c:pt idx="2">
                  <c:v>5661788</c:v>
                </c:pt>
                <c:pt idx="3">
                  <c:v>4998307</c:v>
                </c:pt>
                <c:pt idx="4">
                  <c:v>4627541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D-4EC8-944F-521BDDA16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52896"/>
        <c:axId val="16457216"/>
      </c:barChart>
      <c:catAx>
        <c:axId val="1645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216"/>
        <c:crosses val="autoZero"/>
        <c:auto val="1"/>
        <c:lblAlgn val="ctr"/>
        <c:lblOffset val="100"/>
        <c:noMultiLvlLbl val="0"/>
      </c:catAx>
      <c:valAx>
        <c:axId val="164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0A6B4-3822-6DA9-5A3F-627C2EBDD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yob" refreshedDate="45491.895627546299" createdVersion="8" refreshedVersion="8" minRefreshableVersion="3" recordCount="1000" xr:uid="{DEAD0FE8-0744-464C-A060-35528708E049}">
  <cacheSource type="worksheet">
    <worksheetSource ref="A1:C1001" sheet="18.pivot table"/>
  </cacheSource>
  <cacheFields count="3">
    <cacheField name="Region" numFmtId="0">
      <sharedItems count="4">
        <s v="North"/>
        <s v="West"/>
        <s v="South"/>
        <s v="East"/>
      </sharedItems>
    </cacheField>
    <cacheField name="Department" numFmtId="0">
      <sharedItems count="5">
        <s v="Marketing"/>
        <s v="HR"/>
        <s v="Sales"/>
        <s v="Finance"/>
        <s v="IT"/>
      </sharedItems>
    </cacheField>
    <cacheField name="Sales" numFmtId="0">
      <sharedItems containsSemiMixedTypes="0" containsString="0" containsNumber="1" containsInteger="1" minValue="10003" maxValue="399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yob" refreshedDate="45491.908085763891" createdVersion="8" refreshedVersion="8" minRefreshableVersion="3" recordCount="1000" xr:uid="{E2148263-EC64-457A-A108-1BEB8CDE52DD}">
  <cacheSource type="worksheet">
    <worksheetSource ref="A1:B1001" sheet="Q20"/>
  </cacheSource>
  <cacheFields count="2">
    <cacheField name="Department" numFmtId="0">
      <sharedItems count="5">
        <s v="Marketing"/>
        <s v="HR"/>
        <s v="Sales"/>
        <s v="Finance"/>
        <s v="IT"/>
      </sharedItems>
    </cacheField>
    <cacheField name="Sales" numFmtId="0">
      <sharedItems containsSemiMixedTypes="0" containsString="0" containsNumber="1" containsInteger="1" minValue="10003" maxValue="399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15585"/>
  </r>
  <r>
    <x v="0"/>
    <x v="1"/>
    <n v="28080"/>
  </r>
  <r>
    <x v="1"/>
    <x v="1"/>
    <n v="22816"/>
  </r>
  <r>
    <x v="2"/>
    <x v="2"/>
    <n v="14964"/>
  </r>
  <r>
    <x v="1"/>
    <x v="3"/>
    <n v="22832"/>
  </r>
  <r>
    <x v="2"/>
    <x v="1"/>
    <n v="23921"/>
  </r>
  <r>
    <x v="2"/>
    <x v="3"/>
    <n v="18067"/>
  </r>
  <r>
    <x v="0"/>
    <x v="1"/>
    <n v="32396"/>
  </r>
  <r>
    <x v="3"/>
    <x v="4"/>
    <n v="24208"/>
  </r>
  <r>
    <x v="2"/>
    <x v="0"/>
    <n v="37658"/>
  </r>
  <r>
    <x v="2"/>
    <x v="2"/>
    <n v="23026"/>
  </r>
  <r>
    <x v="2"/>
    <x v="4"/>
    <n v="10053"/>
  </r>
  <r>
    <x v="0"/>
    <x v="4"/>
    <n v="33108"/>
  </r>
  <r>
    <x v="1"/>
    <x v="3"/>
    <n v="29855"/>
  </r>
  <r>
    <x v="3"/>
    <x v="4"/>
    <n v="28351"/>
  </r>
  <r>
    <x v="2"/>
    <x v="4"/>
    <n v="31653"/>
  </r>
  <r>
    <x v="1"/>
    <x v="4"/>
    <n v="29071"/>
  </r>
  <r>
    <x v="2"/>
    <x v="3"/>
    <n v="25746"/>
  </r>
  <r>
    <x v="3"/>
    <x v="3"/>
    <n v="34259"/>
  </r>
  <r>
    <x v="2"/>
    <x v="0"/>
    <n v="28157"/>
  </r>
  <r>
    <x v="0"/>
    <x v="1"/>
    <n v="37091"/>
  </r>
  <r>
    <x v="3"/>
    <x v="2"/>
    <n v="10129"/>
  </r>
  <r>
    <x v="1"/>
    <x v="3"/>
    <n v="26684"/>
  </r>
  <r>
    <x v="2"/>
    <x v="2"/>
    <n v="33883"/>
  </r>
  <r>
    <x v="2"/>
    <x v="2"/>
    <n v="25466"/>
  </r>
  <r>
    <x v="1"/>
    <x v="0"/>
    <n v="24876"/>
  </r>
  <r>
    <x v="2"/>
    <x v="3"/>
    <n v="20274"/>
  </r>
  <r>
    <x v="3"/>
    <x v="1"/>
    <n v="36484"/>
  </r>
  <r>
    <x v="1"/>
    <x v="3"/>
    <n v="38989"/>
  </r>
  <r>
    <x v="2"/>
    <x v="4"/>
    <n v="25722"/>
  </r>
  <r>
    <x v="1"/>
    <x v="2"/>
    <n v="35331"/>
  </r>
  <r>
    <x v="1"/>
    <x v="3"/>
    <n v="17314"/>
  </r>
  <r>
    <x v="2"/>
    <x v="2"/>
    <n v="17226"/>
  </r>
  <r>
    <x v="1"/>
    <x v="3"/>
    <n v="38779"/>
  </r>
  <r>
    <x v="0"/>
    <x v="2"/>
    <n v="30963"/>
  </r>
  <r>
    <x v="1"/>
    <x v="3"/>
    <n v="29329"/>
  </r>
  <r>
    <x v="3"/>
    <x v="0"/>
    <n v="18812"/>
  </r>
  <r>
    <x v="3"/>
    <x v="2"/>
    <n v="34445"/>
  </r>
  <r>
    <x v="1"/>
    <x v="3"/>
    <n v="30727"/>
  </r>
  <r>
    <x v="2"/>
    <x v="4"/>
    <n v="31935"/>
  </r>
  <r>
    <x v="3"/>
    <x v="2"/>
    <n v="27576"/>
  </r>
  <r>
    <x v="2"/>
    <x v="4"/>
    <n v="12221"/>
  </r>
  <r>
    <x v="1"/>
    <x v="0"/>
    <n v="29278"/>
  </r>
  <r>
    <x v="0"/>
    <x v="4"/>
    <n v="31675"/>
  </r>
  <r>
    <x v="3"/>
    <x v="4"/>
    <n v="27887"/>
  </r>
  <r>
    <x v="0"/>
    <x v="3"/>
    <n v="39917"/>
  </r>
  <r>
    <x v="3"/>
    <x v="4"/>
    <n v="22140"/>
  </r>
  <r>
    <x v="0"/>
    <x v="3"/>
    <n v="33471"/>
  </r>
  <r>
    <x v="1"/>
    <x v="4"/>
    <n v="16933"/>
  </r>
  <r>
    <x v="0"/>
    <x v="4"/>
    <n v="12950"/>
  </r>
  <r>
    <x v="1"/>
    <x v="4"/>
    <n v="21260"/>
  </r>
  <r>
    <x v="0"/>
    <x v="4"/>
    <n v="39552"/>
  </r>
  <r>
    <x v="0"/>
    <x v="1"/>
    <n v="22120"/>
  </r>
  <r>
    <x v="1"/>
    <x v="3"/>
    <n v="18126"/>
  </r>
  <r>
    <x v="0"/>
    <x v="3"/>
    <n v="12569"/>
  </r>
  <r>
    <x v="2"/>
    <x v="0"/>
    <n v="32820"/>
  </r>
  <r>
    <x v="0"/>
    <x v="0"/>
    <n v="17406"/>
  </r>
  <r>
    <x v="2"/>
    <x v="2"/>
    <n v="24146"/>
  </r>
  <r>
    <x v="3"/>
    <x v="4"/>
    <n v="11820"/>
  </r>
  <r>
    <x v="1"/>
    <x v="3"/>
    <n v="30805"/>
  </r>
  <r>
    <x v="2"/>
    <x v="0"/>
    <n v="16001"/>
  </r>
  <r>
    <x v="0"/>
    <x v="2"/>
    <n v="35243"/>
  </r>
  <r>
    <x v="3"/>
    <x v="2"/>
    <n v="28118"/>
  </r>
  <r>
    <x v="3"/>
    <x v="4"/>
    <n v="27596"/>
  </r>
  <r>
    <x v="1"/>
    <x v="3"/>
    <n v="22244"/>
  </r>
  <r>
    <x v="1"/>
    <x v="1"/>
    <n v="33129"/>
  </r>
  <r>
    <x v="2"/>
    <x v="3"/>
    <n v="21939"/>
  </r>
  <r>
    <x v="1"/>
    <x v="3"/>
    <n v="19833"/>
  </r>
  <r>
    <x v="0"/>
    <x v="0"/>
    <n v="32146"/>
  </r>
  <r>
    <x v="2"/>
    <x v="4"/>
    <n v="28052"/>
  </r>
  <r>
    <x v="0"/>
    <x v="2"/>
    <n v="38859"/>
  </r>
  <r>
    <x v="1"/>
    <x v="4"/>
    <n v="23354"/>
  </r>
  <r>
    <x v="3"/>
    <x v="3"/>
    <n v="19230"/>
  </r>
  <r>
    <x v="2"/>
    <x v="0"/>
    <n v="23162"/>
  </r>
  <r>
    <x v="3"/>
    <x v="3"/>
    <n v="12189"/>
  </r>
  <r>
    <x v="3"/>
    <x v="4"/>
    <n v="16214"/>
  </r>
  <r>
    <x v="1"/>
    <x v="3"/>
    <n v="20241"/>
  </r>
  <r>
    <x v="1"/>
    <x v="1"/>
    <n v="27473"/>
  </r>
  <r>
    <x v="2"/>
    <x v="4"/>
    <n v="10152"/>
  </r>
  <r>
    <x v="3"/>
    <x v="2"/>
    <n v="30735"/>
  </r>
  <r>
    <x v="3"/>
    <x v="3"/>
    <n v="14484"/>
  </r>
  <r>
    <x v="1"/>
    <x v="4"/>
    <n v="30132"/>
  </r>
  <r>
    <x v="3"/>
    <x v="1"/>
    <n v="21436"/>
  </r>
  <r>
    <x v="0"/>
    <x v="3"/>
    <n v="25368"/>
  </r>
  <r>
    <x v="0"/>
    <x v="3"/>
    <n v="35368"/>
  </r>
  <r>
    <x v="2"/>
    <x v="2"/>
    <n v="19120"/>
  </r>
  <r>
    <x v="1"/>
    <x v="1"/>
    <n v="32735"/>
  </r>
  <r>
    <x v="0"/>
    <x v="4"/>
    <n v="25952"/>
  </r>
  <r>
    <x v="1"/>
    <x v="4"/>
    <n v="39831"/>
  </r>
  <r>
    <x v="0"/>
    <x v="4"/>
    <n v="35451"/>
  </r>
  <r>
    <x v="1"/>
    <x v="3"/>
    <n v="37401"/>
  </r>
  <r>
    <x v="0"/>
    <x v="1"/>
    <n v="28270"/>
  </r>
  <r>
    <x v="0"/>
    <x v="1"/>
    <n v="26422"/>
  </r>
  <r>
    <x v="0"/>
    <x v="1"/>
    <n v="26258"/>
  </r>
  <r>
    <x v="0"/>
    <x v="2"/>
    <n v="21547"/>
  </r>
  <r>
    <x v="2"/>
    <x v="3"/>
    <n v="23302"/>
  </r>
  <r>
    <x v="0"/>
    <x v="0"/>
    <n v="37916"/>
  </r>
  <r>
    <x v="0"/>
    <x v="0"/>
    <n v="27482"/>
  </r>
  <r>
    <x v="2"/>
    <x v="1"/>
    <n v="28120"/>
  </r>
  <r>
    <x v="3"/>
    <x v="1"/>
    <n v="26429"/>
  </r>
  <r>
    <x v="1"/>
    <x v="0"/>
    <n v="31064"/>
  </r>
  <r>
    <x v="0"/>
    <x v="4"/>
    <n v="10743"/>
  </r>
  <r>
    <x v="0"/>
    <x v="0"/>
    <n v="27946"/>
  </r>
  <r>
    <x v="0"/>
    <x v="0"/>
    <n v="22868"/>
  </r>
  <r>
    <x v="0"/>
    <x v="3"/>
    <n v="26475"/>
  </r>
  <r>
    <x v="3"/>
    <x v="4"/>
    <n v="31648"/>
  </r>
  <r>
    <x v="1"/>
    <x v="1"/>
    <n v="36062"/>
  </r>
  <r>
    <x v="2"/>
    <x v="1"/>
    <n v="24919"/>
  </r>
  <r>
    <x v="3"/>
    <x v="1"/>
    <n v="38621"/>
  </r>
  <r>
    <x v="3"/>
    <x v="0"/>
    <n v="28425"/>
  </r>
  <r>
    <x v="1"/>
    <x v="2"/>
    <n v="30705"/>
  </r>
  <r>
    <x v="2"/>
    <x v="1"/>
    <n v="26425"/>
  </r>
  <r>
    <x v="1"/>
    <x v="2"/>
    <n v="12024"/>
  </r>
  <r>
    <x v="3"/>
    <x v="3"/>
    <n v="30358"/>
  </r>
  <r>
    <x v="2"/>
    <x v="2"/>
    <n v="15838"/>
  </r>
  <r>
    <x v="2"/>
    <x v="1"/>
    <n v="25587"/>
  </r>
  <r>
    <x v="0"/>
    <x v="4"/>
    <n v="28434"/>
  </r>
  <r>
    <x v="0"/>
    <x v="3"/>
    <n v="39526"/>
  </r>
  <r>
    <x v="3"/>
    <x v="3"/>
    <n v="10290"/>
  </r>
  <r>
    <x v="3"/>
    <x v="2"/>
    <n v="32978"/>
  </r>
  <r>
    <x v="3"/>
    <x v="1"/>
    <n v="11183"/>
  </r>
  <r>
    <x v="0"/>
    <x v="4"/>
    <n v="26143"/>
  </r>
  <r>
    <x v="0"/>
    <x v="3"/>
    <n v="31904"/>
  </r>
  <r>
    <x v="3"/>
    <x v="3"/>
    <n v="27145"/>
  </r>
  <r>
    <x v="1"/>
    <x v="4"/>
    <n v="23554"/>
  </r>
  <r>
    <x v="2"/>
    <x v="4"/>
    <n v="16604"/>
  </r>
  <r>
    <x v="0"/>
    <x v="2"/>
    <n v="24790"/>
  </r>
  <r>
    <x v="1"/>
    <x v="1"/>
    <n v="26379"/>
  </r>
  <r>
    <x v="0"/>
    <x v="4"/>
    <n v="34787"/>
  </r>
  <r>
    <x v="0"/>
    <x v="1"/>
    <n v="18445"/>
  </r>
  <r>
    <x v="2"/>
    <x v="3"/>
    <n v="24149"/>
  </r>
  <r>
    <x v="2"/>
    <x v="0"/>
    <n v="15383"/>
  </r>
  <r>
    <x v="0"/>
    <x v="3"/>
    <n v="31594"/>
  </r>
  <r>
    <x v="0"/>
    <x v="3"/>
    <n v="36587"/>
  </r>
  <r>
    <x v="2"/>
    <x v="3"/>
    <n v="28660"/>
  </r>
  <r>
    <x v="2"/>
    <x v="0"/>
    <n v="39869"/>
  </r>
  <r>
    <x v="1"/>
    <x v="2"/>
    <n v="32492"/>
  </r>
  <r>
    <x v="3"/>
    <x v="3"/>
    <n v="12098"/>
  </r>
  <r>
    <x v="1"/>
    <x v="3"/>
    <n v="36100"/>
  </r>
  <r>
    <x v="0"/>
    <x v="1"/>
    <n v="22370"/>
  </r>
  <r>
    <x v="0"/>
    <x v="1"/>
    <n v="36299"/>
  </r>
  <r>
    <x v="0"/>
    <x v="3"/>
    <n v="12906"/>
  </r>
  <r>
    <x v="1"/>
    <x v="0"/>
    <n v="24067"/>
  </r>
  <r>
    <x v="1"/>
    <x v="3"/>
    <n v="24353"/>
  </r>
  <r>
    <x v="0"/>
    <x v="1"/>
    <n v="39151"/>
  </r>
  <r>
    <x v="0"/>
    <x v="4"/>
    <n v="17269"/>
  </r>
  <r>
    <x v="1"/>
    <x v="1"/>
    <n v="20721"/>
  </r>
  <r>
    <x v="1"/>
    <x v="4"/>
    <n v="37615"/>
  </r>
  <r>
    <x v="3"/>
    <x v="4"/>
    <n v="18420"/>
  </r>
  <r>
    <x v="0"/>
    <x v="3"/>
    <n v="28655"/>
  </r>
  <r>
    <x v="1"/>
    <x v="2"/>
    <n v="13914"/>
  </r>
  <r>
    <x v="1"/>
    <x v="4"/>
    <n v="31609"/>
  </r>
  <r>
    <x v="0"/>
    <x v="3"/>
    <n v="12867"/>
  </r>
  <r>
    <x v="2"/>
    <x v="0"/>
    <n v="23902"/>
  </r>
  <r>
    <x v="2"/>
    <x v="3"/>
    <n v="22865"/>
  </r>
  <r>
    <x v="0"/>
    <x v="4"/>
    <n v="32250"/>
  </r>
  <r>
    <x v="1"/>
    <x v="0"/>
    <n v="27569"/>
  </r>
  <r>
    <x v="3"/>
    <x v="3"/>
    <n v="29854"/>
  </r>
  <r>
    <x v="0"/>
    <x v="2"/>
    <n v="20712"/>
  </r>
  <r>
    <x v="2"/>
    <x v="3"/>
    <n v="10139"/>
  </r>
  <r>
    <x v="0"/>
    <x v="2"/>
    <n v="36671"/>
  </r>
  <r>
    <x v="1"/>
    <x v="3"/>
    <n v="11331"/>
  </r>
  <r>
    <x v="2"/>
    <x v="2"/>
    <n v="31046"/>
  </r>
  <r>
    <x v="1"/>
    <x v="4"/>
    <n v="11605"/>
  </r>
  <r>
    <x v="2"/>
    <x v="3"/>
    <n v="33567"/>
  </r>
  <r>
    <x v="1"/>
    <x v="3"/>
    <n v="33416"/>
  </r>
  <r>
    <x v="0"/>
    <x v="3"/>
    <n v="37736"/>
  </r>
  <r>
    <x v="1"/>
    <x v="3"/>
    <n v="23941"/>
  </r>
  <r>
    <x v="2"/>
    <x v="4"/>
    <n v="23679"/>
  </r>
  <r>
    <x v="0"/>
    <x v="1"/>
    <n v="30232"/>
  </r>
  <r>
    <x v="2"/>
    <x v="2"/>
    <n v="36423"/>
  </r>
  <r>
    <x v="1"/>
    <x v="4"/>
    <n v="34591"/>
  </r>
  <r>
    <x v="3"/>
    <x v="3"/>
    <n v="20209"/>
  </r>
  <r>
    <x v="3"/>
    <x v="3"/>
    <n v="23345"/>
  </r>
  <r>
    <x v="2"/>
    <x v="2"/>
    <n v="18396"/>
  </r>
  <r>
    <x v="1"/>
    <x v="0"/>
    <n v="39378"/>
  </r>
  <r>
    <x v="1"/>
    <x v="4"/>
    <n v="18887"/>
  </r>
  <r>
    <x v="1"/>
    <x v="3"/>
    <n v="34712"/>
  </r>
  <r>
    <x v="0"/>
    <x v="4"/>
    <n v="27027"/>
  </r>
  <r>
    <x v="3"/>
    <x v="0"/>
    <n v="10694"/>
  </r>
  <r>
    <x v="3"/>
    <x v="1"/>
    <n v="31442"/>
  </r>
  <r>
    <x v="2"/>
    <x v="2"/>
    <n v="15383"/>
  </r>
  <r>
    <x v="0"/>
    <x v="1"/>
    <n v="31667"/>
  </r>
  <r>
    <x v="2"/>
    <x v="1"/>
    <n v="19889"/>
  </r>
  <r>
    <x v="3"/>
    <x v="1"/>
    <n v="11524"/>
  </r>
  <r>
    <x v="3"/>
    <x v="4"/>
    <n v="13833"/>
  </r>
  <r>
    <x v="3"/>
    <x v="1"/>
    <n v="16980"/>
  </r>
  <r>
    <x v="2"/>
    <x v="1"/>
    <n v="29233"/>
  </r>
  <r>
    <x v="0"/>
    <x v="4"/>
    <n v="17837"/>
  </r>
  <r>
    <x v="1"/>
    <x v="0"/>
    <n v="13290"/>
  </r>
  <r>
    <x v="1"/>
    <x v="2"/>
    <n v="22041"/>
  </r>
  <r>
    <x v="0"/>
    <x v="4"/>
    <n v="24673"/>
  </r>
  <r>
    <x v="0"/>
    <x v="1"/>
    <n v="10638"/>
  </r>
  <r>
    <x v="3"/>
    <x v="2"/>
    <n v="19553"/>
  </r>
  <r>
    <x v="0"/>
    <x v="3"/>
    <n v="10153"/>
  </r>
  <r>
    <x v="1"/>
    <x v="2"/>
    <n v="27603"/>
  </r>
  <r>
    <x v="1"/>
    <x v="2"/>
    <n v="33945"/>
  </r>
  <r>
    <x v="3"/>
    <x v="1"/>
    <n v="26406"/>
  </r>
  <r>
    <x v="1"/>
    <x v="1"/>
    <n v="10032"/>
  </r>
  <r>
    <x v="0"/>
    <x v="1"/>
    <n v="38116"/>
  </r>
  <r>
    <x v="2"/>
    <x v="3"/>
    <n v="29410"/>
  </r>
  <r>
    <x v="0"/>
    <x v="4"/>
    <n v="10364"/>
  </r>
  <r>
    <x v="0"/>
    <x v="2"/>
    <n v="12415"/>
  </r>
  <r>
    <x v="1"/>
    <x v="4"/>
    <n v="10196"/>
  </r>
  <r>
    <x v="1"/>
    <x v="3"/>
    <n v="25755"/>
  </r>
  <r>
    <x v="3"/>
    <x v="2"/>
    <n v="27260"/>
  </r>
  <r>
    <x v="3"/>
    <x v="2"/>
    <n v="35264"/>
  </r>
  <r>
    <x v="3"/>
    <x v="4"/>
    <n v="28866"/>
  </r>
  <r>
    <x v="0"/>
    <x v="4"/>
    <n v="26699"/>
  </r>
  <r>
    <x v="2"/>
    <x v="2"/>
    <n v="37095"/>
  </r>
  <r>
    <x v="0"/>
    <x v="3"/>
    <n v="22010"/>
  </r>
  <r>
    <x v="1"/>
    <x v="0"/>
    <n v="38256"/>
  </r>
  <r>
    <x v="2"/>
    <x v="1"/>
    <n v="34762"/>
  </r>
  <r>
    <x v="1"/>
    <x v="3"/>
    <n v="28841"/>
  </r>
  <r>
    <x v="0"/>
    <x v="2"/>
    <n v="27655"/>
  </r>
  <r>
    <x v="0"/>
    <x v="0"/>
    <n v="27085"/>
  </r>
  <r>
    <x v="1"/>
    <x v="2"/>
    <n v="26088"/>
  </r>
  <r>
    <x v="2"/>
    <x v="4"/>
    <n v="27647"/>
  </r>
  <r>
    <x v="1"/>
    <x v="0"/>
    <n v="15956"/>
  </r>
  <r>
    <x v="0"/>
    <x v="4"/>
    <n v="29895"/>
  </r>
  <r>
    <x v="3"/>
    <x v="3"/>
    <n v="35971"/>
  </r>
  <r>
    <x v="0"/>
    <x v="2"/>
    <n v="27491"/>
  </r>
  <r>
    <x v="2"/>
    <x v="1"/>
    <n v="15260"/>
  </r>
  <r>
    <x v="2"/>
    <x v="2"/>
    <n v="37609"/>
  </r>
  <r>
    <x v="1"/>
    <x v="3"/>
    <n v="12904"/>
  </r>
  <r>
    <x v="3"/>
    <x v="0"/>
    <n v="30966"/>
  </r>
  <r>
    <x v="0"/>
    <x v="1"/>
    <n v="34761"/>
  </r>
  <r>
    <x v="3"/>
    <x v="1"/>
    <n v="16943"/>
  </r>
  <r>
    <x v="0"/>
    <x v="1"/>
    <n v="20099"/>
  </r>
  <r>
    <x v="1"/>
    <x v="4"/>
    <n v="22723"/>
  </r>
  <r>
    <x v="1"/>
    <x v="4"/>
    <n v="39795"/>
  </r>
  <r>
    <x v="3"/>
    <x v="3"/>
    <n v="35427"/>
  </r>
  <r>
    <x v="2"/>
    <x v="3"/>
    <n v="29859"/>
  </r>
  <r>
    <x v="0"/>
    <x v="2"/>
    <n v="23250"/>
  </r>
  <r>
    <x v="0"/>
    <x v="3"/>
    <n v="28741"/>
  </r>
  <r>
    <x v="1"/>
    <x v="3"/>
    <n v="19365"/>
  </r>
  <r>
    <x v="3"/>
    <x v="3"/>
    <n v="37390"/>
  </r>
  <r>
    <x v="2"/>
    <x v="2"/>
    <n v="39349"/>
  </r>
  <r>
    <x v="2"/>
    <x v="0"/>
    <n v="21649"/>
  </r>
  <r>
    <x v="0"/>
    <x v="2"/>
    <n v="19080"/>
  </r>
  <r>
    <x v="0"/>
    <x v="0"/>
    <n v="13436"/>
  </r>
  <r>
    <x v="2"/>
    <x v="4"/>
    <n v="14854"/>
  </r>
  <r>
    <x v="3"/>
    <x v="2"/>
    <n v="39415"/>
  </r>
  <r>
    <x v="0"/>
    <x v="1"/>
    <n v="30665"/>
  </r>
  <r>
    <x v="3"/>
    <x v="0"/>
    <n v="26602"/>
  </r>
  <r>
    <x v="0"/>
    <x v="4"/>
    <n v="31537"/>
  </r>
  <r>
    <x v="1"/>
    <x v="2"/>
    <n v="19972"/>
  </r>
  <r>
    <x v="1"/>
    <x v="0"/>
    <n v="15492"/>
  </r>
  <r>
    <x v="2"/>
    <x v="0"/>
    <n v="36772"/>
  </r>
  <r>
    <x v="3"/>
    <x v="3"/>
    <n v="27596"/>
  </r>
  <r>
    <x v="1"/>
    <x v="1"/>
    <n v="36186"/>
  </r>
  <r>
    <x v="2"/>
    <x v="3"/>
    <n v="10355"/>
  </r>
  <r>
    <x v="2"/>
    <x v="0"/>
    <n v="28110"/>
  </r>
  <r>
    <x v="3"/>
    <x v="2"/>
    <n v="31367"/>
  </r>
  <r>
    <x v="2"/>
    <x v="2"/>
    <n v="18253"/>
  </r>
  <r>
    <x v="3"/>
    <x v="2"/>
    <n v="23122"/>
  </r>
  <r>
    <x v="2"/>
    <x v="0"/>
    <n v="39961"/>
  </r>
  <r>
    <x v="2"/>
    <x v="2"/>
    <n v="16723"/>
  </r>
  <r>
    <x v="2"/>
    <x v="0"/>
    <n v="21802"/>
  </r>
  <r>
    <x v="2"/>
    <x v="2"/>
    <n v="35196"/>
  </r>
  <r>
    <x v="3"/>
    <x v="3"/>
    <n v="37151"/>
  </r>
  <r>
    <x v="1"/>
    <x v="1"/>
    <n v="18448"/>
  </r>
  <r>
    <x v="0"/>
    <x v="4"/>
    <n v="20182"/>
  </r>
  <r>
    <x v="3"/>
    <x v="4"/>
    <n v="20134"/>
  </r>
  <r>
    <x v="0"/>
    <x v="0"/>
    <n v="30493"/>
  </r>
  <r>
    <x v="0"/>
    <x v="4"/>
    <n v="33392"/>
  </r>
  <r>
    <x v="0"/>
    <x v="3"/>
    <n v="23717"/>
  </r>
  <r>
    <x v="0"/>
    <x v="4"/>
    <n v="36932"/>
  </r>
  <r>
    <x v="3"/>
    <x v="3"/>
    <n v="19244"/>
  </r>
  <r>
    <x v="0"/>
    <x v="4"/>
    <n v="39521"/>
  </r>
  <r>
    <x v="1"/>
    <x v="2"/>
    <n v="13107"/>
  </r>
  <r>
    <x v="0"/>
    <x v="2"/>
    <n v="21141"/>
  </r>
  <r>
    <x v="0"/>
    <x v="0"/>
    <n v="26963"/>
  </r>
  <r>
    <x v="3"/>
    <x v="2"/>
    <n v="33503"/>
  </r>
  <r>
    <x v="2"/>
    <x v="3"/>
    <n v="33700"/>
  </r>
  <r>
    <x v="2"/>
    <x v="1"/>
    <n v="38073"/>
  </r>
  <r>
    <x v="2"/>
    <x v="0"/>
    <n v="30960"/>
  </r>
  <r>
    <x v="1"/>
    <x v="1"/>
    <n v="35288"/>
  </r>
  <r>
    <x v="0"/>
    <x v="2"/>
    <n v="38266"/>
  </r>
  <r>
    <x v="1"/>
    <x v="0"/>
    <n v="20558"/>
  </r>
  <r>
    <x v="3"/>
    <x v="3"/>
    <n v="28978"/>
  </r>
  <r>
    <x v="0"/>
    <x v="4"/>
    <n v="38546"/>
  </r>
  <r>
    <x v="3"/>
    <x v="2"/>
    <n v="37034"/>
  </r>
  <r>
    <x v="0"/>
    <x v="0"/>
    <n v="18243"/>
  </r>
  <r>
    <x v="1"/>
    <x v="1"/>
    <n v="30370"/>
  </r>
  <r>
    <x v="2"/>
    <x v="0"/>
    <n v="11519"/>
  </r>
  <r>
    <x v="3"/>
    <x v="0"/>
    <n v="12618"/>
  </r>
  <r>
    <x v="0"/>
    <x v="0"/>
    <n v="29235"/>
  </r>
  <r>
    <x v="1"/>
    <x v="3"/>
    <n v="29356"/>
  </r>
  <r>
    <x v="0"/>
    <x v="1"/>
    <n v="17563"/>
  </r>
  <r>
    <x v="3"/>
    <x v="4"/>
    <n v="13535"/>
  </r>
  <r>
    <x v="2"/>
    <x v="0"/>
    <n v="22160"/>
  </r>
  <r>
    <x v="3"/>
    <x v="4"/>
    <n v="23101"/>
  </r>
  <r>
    <x v="3"/>
    <x v="3"/>
    <n v="11695"/>
  </r>
  <r>
    <x v="0"/>
    <x v="3"/>
    <n v="31575"/>
  </r>
  <r>
    <x v="0"/>
    <x v="4"/>
    <n v="10276"/>
  </r>
  <r>
    <x v="3"/>
    <x v="3"/>
    <n v="31837"/>
  </r>
  <r>
    <x v="1"/>
    <x v="3"/>
    <n v="28200"/>
  </r>
  <r>
    <x v="0"/>
    <x v="3"/>
    <n v="13225"/>
  </r>
  <r>
    <x v="1"/>
    <x v="3"/>
    <n v="10930"/>
  </r>
  <r>
    <x v="3"/>
    <x v="0"/>
    <n v="32525"/>
  </r>
  <r>
    <x v="2"/>
    <x v="2"/>
    <n v="26219"/>
  </r>
  <r>
    <x v="2"/>
    <x v="2"/>
    <n v="19203"/>
  </r>
  <r>
    <x v="2"/>
    <x v="1"/>
    <n v="32574"/>
  </r>
  <r>
    <x v="0"/>
    <x v="1"/>
    <n v="39933"/>
  </r>
  <r>
    <x v="2"/>
    <x v="0"/>
    <n v="17817"/>
  </r>
  <r>
    <x v="2"/>
    <x v="1"/>
    <n v="23441"/>
  </r>
  <r>
    <x v="2"/>
    <x v="4"/>
    <n v="29052"/>
  </r>
  <r>
    <x v="3"/>
    <x v="4"/>
    <n v="25725"/>
  </r>
  <r>
    <x v="1"/>
    <x v="2"/>
    <n v="22803"/>
  </r>
  <r>
    <x v="3"/>
    <x v="0"/>
    <n v="30946"/>
  </r>
  <r>
    <x v="0"/>
    <x v="0"/>
    <n v="23815"/>
  </r>
  <r>
    <x v="1"/>
    <x v="1"/>
    <n v="21354"/>
  </r>
  <r>
    <x v="2"/>
    <x v="3"/>
    <n v="38076"/>
  </r>
  <r>
    <x v="1"/>
    <x v="0"/>
    <n v="33625"/>
  </r>
  <r>
    <x v="1"/>
    <x v="4"/>
    <n v="16150"/>
  </r>
  <r>
    <x v="3"/>
    <x v="3"/>
    <n v="31870"/>
  </r>
  <r>
    <x v="2"/>
    <x v="0"/>
    <n v="38035"/>
  </r>
  <r>
    <x v="3"/>
    <x v="1"/>
    <n v="17021"/>
  </r>
  <r>
    <x v="1"/>
    <x v="1"/>
    <n v="39988"/>
  </r>
  <r>
    <x v="0"/>
    <x v="3"/>
    <n v="16401"/>
  </r>
  <r>
    <x v="0"/>
    <x v="2"/>
    <n v="22375"/>
  </r>
  <r>
    <x v="3"/>
    <x v="1"/>
    <n v="24535"/>
  </r>
  <r>
    <x v="2"/>
    <x v="3"/>
    <n v="38756"/>
  </r>
  <r>
    <x v="1"/>
    <x v="1"/>
    <n v="16464"/>
  </r>
  <r>
    <x v="2"/>
    <x v="0"/>
    <n v="12153"/>
  </r>
  <r>
    <x v="1"/>
    <x v="4"/>
    <n v="27093"/>
  </r>
  <r>
    <x v="3"/>
    <x v="4"/>
    <n v="37693"/>
  </r>
  <r>
    <x v="2"/>
    <x v="4"/>
    <n v="20898"/>
  </r>
  <r>
    <x v="1"/>
    <x v="4"/>
    <n v="10486"/>
  </r>
  <r>
    <x v="2"/>
    <x v="0"/>
    <n v="33363"/>
  </r>
  <r>
    <x v="1"/>
    <x v="1"/>
    <n v="19969"/>
  </r>
  <r>
    <x v="3"/>
    <x v="2"/>
    <n v="35285"/>
  </r>
  <r>
    <x v="1"/>
    <x v="1"/>
    <n v="34668"/>
  </r>
  <r>
    <x v="1"/>
    <x v="4"/>
    <n v="17760"/>
  </r>
  <r>
    <x v="1"/>
    <x v="3"/>
    <n v="23973"/>
  </r>
  <r>
    <x v="1"/>
    <x v="1"/>
    <n v="26303"/>
  </r>
  <r>
    <x v="0"/>
    <x v="2"/>
    <n v="38820"/>
  </r>
  <r>
    <x v="0"/>
    <x v="3"/>
    <n v="33549"/>
  </r>
  <r>
    <x v="0"/>
    <x v="0"/>
    <n v="35018"/>
  </r>
  <r>
    <x v="3"/>
    <x v="2"/>
    <n v="16143"/>
  </r>
  <r>
    <x v="1"/>
    <x v="3"/>
    <n v="13351"/>
  </r>
  <r>
    <x v="0"/>
    <x v="2"/>
    <n v="13721"/>
  </r>
  <r>
    <x v="2"/>
    <x v="3"/>
    <n v="26391"/>
  </r>
  <r>
    <x v="1"/>
    <x v="4"/>
    <n v="26920"/>
  </r>
  <r>
    <x v="3"/>
    <x v="0"/>
    <n v="38903"/>
  </r>
  <r>
    <x v="1"/>
    <x v="2"/>
    <n v="26743"/>
  </r>
  <r>
    <x v="3"/>
    <x v="2"/>
    <n v="32930"/>
  </r>
  <r>
    <x v="1"/>
    <x v="0"/>
    <n v="26562"/>
  </r>
  <r>
    <x v="1"/>
    <x v="1"/>
    <n v="37643"/>
  </r>
  <r>
    <x v="2"/>
    <x v="1"/>
    <n v="13856"/>
  </r>
  <r>
    <x v="1"/>
    <x v="3"/>
    <n v="35544"/>
  </r>
  <r>
    <x v="2"/>
    <x v="4"/>
    <n v="23976"/>
  </r>
  <r>
    <x v="1"/>
    <x v="0"/>
    <n v="36513"/>
  </r>
  <r>
    <x v="2"/>
    <x v="0"/>
    <n v="11509"/>
  </r>
  <r>
    <x v="1"/>
    <x v="3"/>
    <n v="26741"/>
  </r>
  <r>
    <x v="3"/>
    <x v="0"/>
    <n v="23445"/>
  </r>
  <r>
    <x v="0"/>
    <x v="3"/>
    <n v="34406"/>
  </r>
  <r>
    <x v="1"/>
    <x v="3"/>
    <n v="32377"/>
  </r>
  <r>
    <x v="0"/>
    <x v="4"/>
    <n v="12671"/>
  </r>
  <r>
    <x v="2"/>
    <x v="4"/>
    <n v="27653"/>
  </r>
  <r>
    <x v="3"/>
    <x v="2"/>
    <n v="11140"/>
  </r>
  <r>
    <x v="0"/>
    <x v="3"/>
    <n v="12739"/>
  </r>
  <r>
    <x v="3"/>
    <x v="3"/>
    <n v="18461"/>
  </r>
  <r>
    <x v="3"/>
    <x v="4"/>
    <n v="13645"/>
  </r>
  <r>
    <x v="2"/>
    <x v="2"/>
    <n v="33937"/>
  </r>
  <r>
    <x v="3"/>
    <x v="4"/>
    <n v="23346"/>
  </r>
  <r>
    <x v="0"/>
    <x v="2"/>
    <n v="25347"/>
  </r>
  <r>
    <x v="2"/>
    <x v="0"/>
    <n v="10501"/>
  </r>
  <r>
    <x v="2"/>
    <x v="4"/>
    <n v="10840"/>
  </r>
  <r>
    <x v="3"/>
    <x v="1"/>
    <n v="37364"/>
  </r>
  <r>
    <x v="1"/>
    <x v="1"/>
    <n v="13315"/>
  </r>
  <r>
    <x v="3"/>
    <x v="4"/>
    <n v="20359"/>
  </r>
  <r>
    <x v="2"/>
    <x v="0"/>
    <n v="28275"/>
  </r>
  <r>
    <x v="3"/>
    <x v="4"/>
    <n v="20667"/>
  </r>
  <r>
    <x v="2"/>
    <x v="0"/>
    <n v="29569"/>
  </r>
  <r>
    <x v="0"/>
    <x v="0"/>
    <n v="39692"/>
  </r>
  <r>
    <x v="1"/>
    <x v="3"/>
    <n v="14572"/>
  </r>
  <r>
    <x v="3"/>
    <x v="1"/>
    <n v="23185"/>
  </r>
  <r>
    <x v="0"/>
    <x v="2"/>
    <n v="36846"/>
  </r>
  <r>
    <x v="2"/>
    <x v="3"/>
    <n v="23224"/>
  </r>
  <r>
    <x v="3"/>
    <x v="1"/>
    <n v="19799"/>
  </r>
  <r>
    <x v="0"/>
    <x v="0"/>
    <n v="37763"/>
  </r>
  <r>
    <x v="3"/>
    <x v="1"/>
    <n v="11889"/>
  </r>
  <r>
    <x v="2"/>
    <x v="1"/>
    <n v="10757"/>
  </r>
  <r>
    <x v="1"/>
    <x v="1"/>
    <n v="13558"/>
  </r>
  <r>
    <x v="2"/>
    <x v="1"/>
    <n v="19253"/>
  </r>
  <r>
    <x v="3"/>
    <x v="1"/>
    <n v="19121"/>
  </r>
  <r>
    <x v="1"/>
    <x v="3"/>
    <n v="27787"/>
  </r>
  <r>
    <x v="0"/>
    <x v="3"/>
    <n v="26637"/>
  </r>
  <r>
    <x v="0"/>
    <x v="2"/>
    <n v="39661"/>
  </r>
  <r>
    <x v="1"/>
    <x v="1"/>
    <n v="25500"/>
  </r>
  <r>
    <x v="3"/>
    <x v="4"/>
    <n v="22267"/>
  </r>
  <r>
    <x v="3"/>
    <x v="3"/>
    <n v="23332"/>
  </r>
  <r>
    <x v="3"/>
    <x v="1"/>
    <n v="37854"/>
  </r>
  <r>
    <x v="0"/>
    <x v="1"/>
    <n v="10058"/>
  </r>
  <r>
    <x v="1"/>
    <x v="4"/>
    <n v="28317"/>
  </r>
  <r>
    <x v="2"/>
    <x v="0"/>
    <n v="35640"/>
  </r>
  <r>
    <x v="1"/>
    <x v="3"/>
    <n v="26213"/>
  </r>
  <r>
    <x v="3"/>
    <x v="4"/>
    <n v="33457"/>
  </r>
  <r>
    <x v="3"/>
    <x v="4"/>
    <n v="18433"/>
  </r>
  <r>
    <x v="2"/>
    <x v="3"/>
    <n v="25523"/>
  </r>
  <r>
    <x v="3"/>
    <x v="1"/>
    <n v="14745"/>
  </r>
  <r>
    <x v="3"/>
    <x v="0"/>
    <n v="28317"/>
  </r>
  <r>
    <x v="2"/>
    <x v="0"/>
    <n v="17047"/>
  </r>
  <r>
    <x v="0"/>
    <x v="2"/>
    <n v="10926"/>
  </r>
  <r>
    <x v="1"/>
    <x v="0"/>
    <n v="38833"/>
  </r>
  <r>
    <x v="0"/>
    <x v="2"/>
    <n v="36531"/>
  </r>
  <r>
    <x v="1"/>
    <x v="2"/>
    <n v="20584"/>
  </r>
  <r>
    <x v="0"/>
    <x v="0"/>
    <n v="23316"/>
  </r>
  <r>
    <x v="1"/>
    <x v="3"/>
    <n v="38605"/>
  </r>
  <r>
    <x v="0"/>
    <x v="4"/>
    <n v="32872"/>
  </r>
  <r>
    <x v="2"/>
    <x v="1"/>
    <n v="31143"/>
  </r>
  <r>
    <x v="3"/>
    <x v="0"/>
    <n v="30171"/>
  </r>
  <r>
    <x v="0"/>
    <x v="4"/>
    <n v="16005"/>
  </r>
  <r>
    <x v="1"/>
    <x v="1"/>
    <n v="17938"/>
  </r>
  <r>
    <x v="2"/>
    <x v="1"/>
    <n v="34638"/>
  </r>
  <r>
    <x v="1"/>
    <x v="1"/>
    <n v="36883"/>
  </r>
  <r>
    <x v="2"/>
    <x v="2"/>
    <n v="10374"/>
  </r>
  <r>
    <x v="2"/>
    <x v="2"/>
    <n v="28007"/>
  </r>
  <r>
    <x v="0"/>
    <x v="4"/>
    <n v="25072"/>
  </r>
  <r>
    <x v="2"/>
    <x v="4"/>
    <n v="16571"/>
  </r>
  <r>
    <x v="3"/>
    <x v="4"/>
    <n v="34942"/>
  </r>
  <r>
    <x v="2"/>
    <x v="1"/>
    <n v="11328"/>
  </r>
  <r>
    <x v="1"/>
    <x v="4"/>
    <n v="30560"/>
  </r>
  <r>
    <x v="1"/>
    <x v="4"/>
    <n v="21382"/>
  </r>
  <r>
    <x v="0"/>
    <x v="2"/>
    <n v="34269"/>
  </r>
  <r>
    <x v="2"/>
    <x v="4"/>
    <n v="13589"/>
  </r>
  <r>
    <x v="0"/>
    <x v="3"/>
    <n v="22562"/>
  </r>
  <r>
    <x v="0"/>
    <x v="0"/>
    <n v="26057"/>
  </r>
  <r>
    <x v="1"/>
    <x v="0"/>
    <n v="36839"/>
  </r>
  <r>
    <x v="1"/>
    <x v="1"/>
    <n v="25270"/>
  </r>
  <r>
    <x v="3"/>
    <x v="0"/>
    <n v="35475"/>
  </r>
  <r>
    <x v="0"/>
    <x v="3"/>
    <n v="29033"/>
  </r>
  <r>
    <x v="1"/>
    <x v="4"/>
    <n v="15195"/>
  </r>
  <r>
    <x v="1"/>
    <x v="4"/>
    <n v="13213"/>
  </r>
  <r>
    <x v="2"/>
    <x v="3"/>
    <n v="23528"/>
  </r>
  <r>
    <x v="1"/>
    <x v="3"/>
    <n v="21521"/>
  </r>
  <r>
    <x v="3"/>
    <x v="3"/>
    <n v="31670"/>
  </r>
  <r>
    <x v="1"/>
    <x v="3"/>
    <n v="34791"/>
  </r>
  <r>
    <x v="0"/>
    <x v="3"/>
    <n v="37786"/>
  </r>
  <r>
    <x v="3"/>
    <x v="0"/>
    <n v="38296"/>
  </r>
  <r>
    <x v="2"/>
    <x v="0"/>
    <n v="16232"/>
  </r>
  <r>
    <x v="2"/>
    <x v="1"/>
    <n v="33164"/>
  </r>
  <r>
    <x v="1"/>
    <x v="4"/>
    <n v="38312"/>
  </r>
  <r>
    <x v="0"/>
    <x v="2"/>
    <n v="12115"/>
  </r>
  <r>
    <x v="3"/>
    <x v="4"/>
    <n v="19691"/>
  </r>
  <r>
    <x v="3"/>
    <x v="3"/>
    <n v="11044"/>
  </r>
  <r>
    <x v="2"/>
    <x v="4"/>
    <n v="11555"/>
  </r>
  <r>
    <x v="0"/>
    <x v="0"/>
    <n v="15529"/>
  </r>
  <r>
    <x v="0"/>
    <x v="1"/>
    <n v="37013"/>
  </r>
  <r>
    <x v="1"/>
    <x v="2"/>
    <n v="12861"/>
  </r>
  <r>
    <x v="0"/>
    <x v="2"/>
    <n v="37016"/>
  </r>
  <r>
    <x v="1"/>
    <x v="2"/>
    <n v="16766"/>
  </r>
  <r>
    <x v="0"/>
    <x v="2"/>
    <n v="12264"/>
  </r>
  <r>
    <x v="2"/>
    <x v="4"/>
    <n v="38901"/>
  </r>
  <r>
    <x v="2"/>
    <x v="2"/>
    <n v="37732"/>
  </r>
  <r>
    <x v="2"/>
    <x v="3"/>
    <n v="17977"/>
  </r>
  <r>
    <x v="1"/>
    <x v="2"/>
    <n v="20321"/>
  </r>
  <r>
    <x v="2"/>
    <x v="1"/>
    <n v="36072"/>
  </r>
  <r>
    <x v="2"/>
    <x v="1"/>
    <n v="11654"/>
  </r>
  <r>
    <x v="2"/>
    <x v="1"/>
    <n v="19010"/>
  </r>
  <r>
    <x v="1"/>
    <x v="3"/>
    <n v="16464"/>
  </r>
  <r>
    <x v="0"/>
    <x v="3"/>
    <n v="31005"/>
  </r>
  <r>
    <x v="0"/>
    <x v="2"/>
    <n v="28608"/>
  </r>
  <r>
    <x v="0"/>
    <x v="0"/>
    <n v="27483"/>
  </r>
  <r>
    <x v="2"/>
    <x v="2"/>
    <n v="18273"/>
  </r>
  <r>
    <x v="1"/>
    <x v="1"/>
    <n v="38428"/>
  </r>
  <r>
    <x v="2"/>
    <x v="1"/>
    <n v="35852"/>
  </r>
  <r>
    <x v="3"/>
    <x v="4"/>
    <n v="38992"/>
  </r>
  <r>
    <x v="3"/>
    <x v="1"/>
    <n v="29321"/>
  </r>
  <r>
    <x v="1"/>
    <x v="0"/>
    <n v="20571"/>
  </r>
  <r>
    <x v="2"/>
    <x v="2"/>
    <n v="25161"/>
  </r>
  <r>
    <x v="2"/>
    <x v="4"/>
    <n v="21654"/>
  </r>
  <r>
    <x v="0"/>
    <x v="4"/>
    <n v="30890"/>
  </r>
  <r>
    <x v="3"/>
    <x v="0"/>
    <n v="31821"/>
  </r>
  <r>
    <x v="3"/>
    <x v="0"/>
    <n v="17194"/>
  </r>
  <r>
    <x v="3"/>
    <x v="0"/>
    <n v="39639"/>
  </r>
  <r>
    <x v="1"/>
    <x v="4"/>
    <n v="20715"/>
  </r>
  <r>
    <x v="1"/>
    <x v="2"/>
    <n v="11765"/>
  </r>
  <r>
    <x v="2"/>
    <x v="0"/>
    <n v="13396"/>
  </r>
  <r>
    <x v="0"/>
    <x v="0"/>
    <n v="18831"/>
  </r>
  <r>
    <x v="0"/>
    <x v="3"/>
    <n v="17082"/>
  </r>
  <r>
    <x v="2"/>
    <x v="4"/>
    <n v="18172"/>
  </r>
  <r>
    <x v="1"/>
    <x v="1"/>
    <n v="15299"/>
  </r>
  <r>
    <x v="1"/>
    <x v="4"/>
    <n v="36384"/>
  </r>
  <r>
    <x v="0"/>
    <x v="3"/>
    <n v="34294"/>
  </r>
  <r>
    <x v="1"/>
    <x v="2"/>
    <n v="23696"/>
  </r>
  <r>
    <x v="2"/>
    <x v="3"/>
    <n v="13057"/>
  </r>
  <r>
    <x v="2"/>
    <x v="4"/>
    <n v="24689"/>
  </r>
  <r>
    <x v="1"/>
    <x v="0"/>
    <n v="22421"/>
  </r>
  <r>
    <x v="1"/>
    <x v="3"/>
    <n v="36724"/>
  </r>
  <r>
    <x v="2"/>
    <x v="4"/>
    <n v="33526"/>
  </r>
  <r>
    <x v="1"/>
    <x v="0"/>
    <n v="19940"/>
  </r>
  <r>
    <x v="3"/>
    <x v="4"/>
    <n v="34848"/>
  </r>
  <r>
    <x v="2"/>
    <x v="0"/>
    <n v="13395"/>
  </r>
  <r>
    <x v="3"/>
    <x v="3"/>
    <n v="24979"/>
  </r>
  <r>
    <x v="0"/>
    <x v="3"/>
    <n v="36153"/>
  </r>
  <r>
    <x v="2"/>
    <x v="4"/>
    <n v="16700"/>
  </r>
  <r>
    <x v="3"/>
    <x v="3"/>
    <n v="39653"/>
  </r>
  <r>
    <x v="0"/>
    <x v="4"/>
    <n v="26389"/>
  </r>
  <r>
    <x v="1"/>
    <x v="3"/>
    <n v="32195"/>
  </r>
  <r>
    <x v="2"/>
    <x v="1"/>
    <n v="12588"/>
  </r>
  <r>
    <x v="2"/>
    <x v="1"/>
    <n v="32904"/>
  </r>
  <r>
    <x v="3"/>
    <x v="2"/>
    <n v="31266"/>
  </r>
  <r>
    <x v="0"/>
    <x v="0"/>
    <n v="36900"/>
  </r>
  <r>
    <x v="3"/>
    <x v="2"/>
    <n v="31076"/>
  </r>
  <r>
    <x v="0"/>
    <x v="1"/>
    <n v="17173"/>
  </r>
  <r>
    <x v="3"/>
    <x v="4"/>
    <n v="24637"/>
  </r>
  <r>
    <x v="2"/>
    <x v="3"/>
    <n v="39563"/>
  </r>
  <r>
    <x v="0"/>
    <x v="2"/>
    <n v="26184"/>
  </r>
  <r>
    <x v="3"/>
    <x v="2"/>
    <n v="14879"/>
  </r>
  <r>
    <x v="1"/>
    <x v="4"/>
    <n v="38322"/>
  </r>
  <r>
    <x v="2"/>
    <x v="4"/>
    <n v="34434"/>
  </r>
  <r>
    <x v="2"/>
    <x v="3"/>
    <n v="14920"/>
  </r>
  <r>
    <x v="0"/>
    <x v="1"/>
    <n v="31365"/>
  </r>
  <r>
    <x v="0"/>
    <x v="1"/>
    <n v="39404"/>
  </r>
  <r>
    <x v="1"/>
    <x v="0"/>
    <n v="20556"/>
  </r>
  <r>
    <x v="0"/>
    <x v="1"/>
    <n v="18757"/>
  </r>
  <r>
    <x v="3"/>
    <x v="0"/>
    <n v="21549"/>
  </r>
  <r>
    <x v="1"/>
    <x v="3"/>
    <n v="28436"/>
  </r>
  <r>
    <x v="0"/>
    <x v="0"/>
    <n v="19075"/>
  </r>
  <r>
    <x v="0"/>
    <x v="2"/>
    <n v="26775"/>
  </r>
  <r>
    <x v="1"/>
    <x v="4"/>
    <n v="32355"/>
  </r>
  <r>
    <x v="0"/>
    <x v="3"/>
    <n v="25585"/>
  </r>
  <r>
    <x v="3"/>
    <x v="3"/>
    <n v="25929"/>
  </r>
  <r>
    <x v="1"/>
    <x v="2"/>
    <n v="20896"/>
  </r>
  <r>
    <x v="0"/>
    <x v="2"/>
    <n v="38748"/>
  </r>
  <r>
    <x v="2"/>
    <x v="3"/>
    <n v="22924"/>
  </r>
  <r>
    <x v="3"/>
    <x v="0"/>
    <n v="35000"/>
  </r>
  <r>
    <x v="2"/>
    <x v="2"/>
    <n v="16186"/>
  </r>
  <r>
    <x v="0"/>
    <x v="2"/>
    <n v="35103"/>
  </r>
  <r>
    <x v="0"/>
    <x v="1"/>
    <n v="31896"/>
  </r>
  <r>
    <x v="1"/>
    <x v="4"/>
    <n v="15486"/>
  </r>
  <r>
    <x v="0"/>
    <x v="1"/>
    <n v="22016"/>
  </r>
  <r>
    <x v="3"/>
    <x v="0"/>
    <n v="17765"/>
  </r>
  <r>
    <x v="0"/>
    <x v="2"/>
    <n v="35507"/>
  </r>
  <r>
    <x v="1"/>
    <x v="3"/>
    <n v="31903"/>
  </r>
  <r>
    <x v="2"/>
    <x v="4"/>
    <n v="12155"/>
  </r>
  <r>
    <x v="3"/>
    <x v="3"/>
    <n v="15057"/>
  </r>
  <r>
    <x v="2"/>
    <x v="4"/>
    <n v="20411"/>
  </r>
  <r>
    <x v="1"/>
    <x v="2"/>
    <n v="33506"/>
  </r>
  <r>
    <x v="2"/>
    <x v="4"/>
    <n v="14424"/>
  </r>
  <r>
    <x v="1"/>
    <x v="2"/>
    <n v="19033"/>
  </r>
  <r>
    <x v="0"/>
    <x v="1"/>
    <n v="23706"/>
  </r>
  <r>
    <x v="3"/>
    <x v="4"/>
    <n v="36636"/>
  </r>
  <r>
    <x v="2"/>
    <x v="2"/>
    <n v="30430"/>
  </r>
  <r>
    <x v="1"/>
    <x v="1"/>
    <n v="32450"/>
  </r>
  <r>
    <x v="1"/>
    <x v="4"/>
    <n v="28008"/>
  </r>
  <r>
    <x v="3"/>
    <x v="0"/>
    <n v="29741"/>
  </r>
  <r>
    <x v="1"/>
    <x v="3"/>
    <n v="21329"/>
  </r>
  <r>
    <x v="2"/>
    <x v="4"/>
    <n v="34095"/>
  </r>
  <r>
    <x v="2"/>
    <x v="3"/>
    <n v="11404"/>
  </r>
  <r>
    <x v="0"/>
    <x v="3"/>
    <n v="35134"/>
  </r>
  <r>
    <x v="0"/>
    <x v="3"/>
    <n v="19965"/>
  </r>
  <r>
    <x v="0"/>
    <x v="1"/>
    <n v="17531"/>
  </r>
  <r>
    <x v="2"/>
    <x v="4"/>
    <n v="13311"/>
  </r>
  <r>
    <x v="1"/>
    <x v="1"/>
    <n v="37473"/>
  </r>
  <r>
    <x v="2"/>
    <x v="1"/>
    <n v="33265"/>
  </r>
  <r>
    <x v="2"/>
    <x v="3"/>
    <n v="11479"/>
  </r>
  <r>
    <x v="0"/>
    <x v="0"/>
    <n v="38554"/>
  </r>
  <r>
    <x v="2"/>
    <x v="3"/>
    <n v="30106"/>
  </r>
  <r>
    <x v="2"/>
    <x v="4"/>
    <n v="21349"/>
  </r>
  <r>
    <x v="0"/>
    <x v="0"/>
    <n v="23354"/>
  </r>
  <r>
    <x v="0"/>
    <x v="0"/>
    <n v="14394"/>
  </r>
  <r>
    <x v="1"/>
    <x v="0"/>
    <n v="31142"/>
  </r>
  <r>
    <x v="2"/>
    <x v="2"/>
    <n v="21580"/>
  </r>
  <r>
    <x v="3"/>
    <x v="2"/>
    <n v="19737"/>
  </r>
  <r>
    <x v="1"/>
    <x v="1"/>
    <n v="25673"/>
  </r>
  <r>
    <x v="1"/>
    <x v="1"/>
    <n v="30420"/>
  </r>
  <r>
    <x v="0"/>
    <x v="2"/>
    <n v="39048"/>
  </r>
  <r>
    <x v="2"/>
    <x v="1"/>
    <n v="21932"/>
  </r>
  <r>
    <x v="2"/>
    <x v="4"/>
    <n v="22922"/>
  </r>
  <r>
    <x v="2"/>
    <x v="1"/>
    <n v="15835"/>
  </r>
  <r>
    <x v="2"/>
    <x v="3"/>
    <n v="35946"/>
  </r>
  <r>
    <x v="0"/>
    <x v="1"/>
    <n v="38765"/>
  </r>
  <r>
    <x v="2"/>
    <x v="4"/>
    <n v="37767"/>
  </r>
  <r>
    <x v="3"/>
    <x v="1"/>
    <n v="19275"/>
  </r>
  <r>
    <x v="2"/>
    <x v="1"/>
    <n v="10945"/>
  </r>
  <r>
    <x v="2"/>
    <x v="4"/>
    <n v="38371"/>
  </r>
  <r>
    <x v="2"/>
    <x v="0"/>
    <n v="13341"/>
  </r>
  <r>
    <x v="1"/>
    <x v="0"/>
    <n v="13496"/>
  </r>
  <r>
    <x v="0"/>
    <x v="4"/>
    <n v="39100"/>
  </r>
  <r>
    <x v="0"/>
    <x v="3"/>
    <n v="35062"/>
  </r>
  <r>
    <x v="2"/>
    <x v="0"/>
    <n v="28882"/>
  </r>
  <r>
    <x v="3"/>
    <x v="0"/>
    <n v="25323"/>
  </r>
  <r>
    <x v="0"/>
    <x v="2"/>
    <n v="19986"/>
  </r>
  <r>
    <x v="0"/>
    <x v="4"/>
    <n v="20620"/>
  </r>
  <r>
    <x v="2"/>
    <x v="2"/>
    <n v="27044"/>
  </r>
  <r>
    <x v="0"/>
    <x v="0"/>
    <n v="20310"/>
  </r>
  <r>
    <x v="2"/>
    <x v="2"/>
    <n v="13227"/>
  </r>
  <r>
    <x v="0"/>
    <x v="4"/>
    <n v="37745"/>
  </r>
  <r>
    <x v="1"/>
    <x v="2"/>
    <n v="23120"/>
  </r>
  <r>
    <x v="2"/>
    <x v="3"/>
    <n v="35460"/>
  </r>
  <r>
    <x v="3"/>
    <x v="4"/>
    <n v="20733"/>
  </r>
  <r>
    <x v="0"/>
    <x v="1"/>
    <n v="22219"/>
  </r>
  <r>
    <x v="3"/>
    <x v="2"/>
    <n v="37662"/>
  </r>
  <r>
    <x v="0"/>
    <x v="0"/>
    <n v="36358"/>
  </r>
  <r>
    <x v="0"/>
    <x v="3"/>
    <n v="11581"/>
  </r>
  <r>
    <x v="2"/>
    <x v="4"/>
    <n v="10003"/>
  </r>
  <r>
    <x v="0"/>
    <x v="4"/>
    <n v="36665"/>
  </r>
  <r>
    <x v="3"/>
    <x v="0"/>
    <n v="25924"/>
  </r>
  <r>
    <x v="1"/>
    <x v="4"/>
    <n v="35272"/>
  </r>
  <r>
    <x v="2"/>
    <x v="3"/>
    <n v="35987"/>
  </r>
  <r>
    <x v="0"/>
    <x v="1"/>
    <n v="20166"/>
  </r>
  <r>
    <x v="2"/>
    <x v="4"/>
    <n v="12737"/>
  </r>
  <r>
    <x v="0"/>
    <x v="2"/>
    <n v="39470"/>
  </r>
  <r>
    <x v="3"/>
    <x v="4"/>
    <n v="26866"/>
  </r>
  <r>
    <x v="1"/>
    <x v="3"/>
    <n v="33897"/>
  </r>
  <r>
    <x v="1"/>
    <x v="2"/>
    <n v="14105"/>
  </r>
  <r>
    <x v="1"/>
    <x v="1"/>
    <n v="27716"/>
  </r>
  <r>
    <x v="2"/>
    <x v="3"/>
    <n v="20522"/>
  </r>
  <r>
    <x v="3"/>
    <x v="0"/>
    <n v="36164"/>
  </r>
  <r>
    <x v="1"/>
    <x v="1"/>
    <n v="23818"/>
  </r>
  <r>
    <x v="3"/>
    <x v="0"/>
    <n v="26812"/>
  </r>
  <r>
    <x v="1"/>
    <x v="4"/>
    <n v="13182"/>
  </r>
  <r>
    <x v="0"/>
    <x v="3"/>
    <n v="26740"/>
  </r>
  <r>
    <x v="0"/>
    <x v="2"/>
    <n v="12153"/>
  </r>
  <r>
    <x v="0"/>
    <x v="4"/>
    <n v="12168"/>
  </r>
  <r>
    <x v="1"/>
    <x v="0"/>
    <n v="25609"/>
  </r>
  <r>
    <x v="1"/>
    <x v="1"/>
    <n v="36224"/>
  </r>
  <r>
    <x v="0"/>
    <x v="1"/>
    <n v="25054"/>
  </r>
  <r>
    <x v="3"/>
    <x v="4"/>
    <n v="17174"/>
  </r>
  <r>
    <x v="3"/>
    <x v="4"/>
    <n v="33356"/>
  </r>
  <r>
    <x v="0"/>
    <x v="2"/>
    <n v="32998"/>
  </r>
  <r>
    <x v="1"/>
    <x v="2"/>
    <n v="25176"/>
  </r>
  <r>
    <x v="2"/>
    <x v="1"/>
    <n v="34208"/>
  </r>
  <r>
    <x v="2"/>
    <x v="3"/>
    <n v="29058"/>
  </r>
  <r>
    <x v="2"/>
    <x v="2"/>
    <n v="15867"/>
  </r>
  <r>
    <x v="0"/>
    <x v="3"/>
    <n v="27893"/>
  </r>
  <r>
    <x v="3"/>
    <x v="3"/>
    <n v="31504"/>
  </r>
  <r>
    <x v="0"/>
    <x v="3"/>
    <n v="33607"/>
  </r>
  <r>
    <x v="0"/>
    <x v="0"/>
    <n v="23456"/>
  </r>
  <r>
    <x v="3"/>
    <x v="2"/>
    <n v="25222"/>
  </r>
  <r>
    <x v="3"/>
    <x v="3"/>
    <n v="27992"/>
  </r>
  <r>
    <x v="1"/>
    <x v="2"/>
    <n v="25478"/>
  </r>
  <r>
    <x v="2"/>
    <x v="0"/>
    <n v="30260"/>
  </r>
  <r>
    <x v="0"/>
    <x v="4"/>
    <n v="34812"/>
  </r>
  <r>
    <x v="0"/>
    <x v="3"/>
    <n v="15227"/>
  </r>
  <r>
    <x v="0"/>
    <x v="1"/>
    <n v="10120"/>
  </r>
  <r>
    <x v="2"/>
    <x v="4"/>
    <n v="38680"/>
  </r>
  <r>
    <x v="3"/>
    <x v="4"/>
    <n v="29606"/>
  </r>
  <r>
    <x v="1"/>
    <x v="3"/>
    <n v="32521"/>
  </r>
  <r>
    <x v="2"/>
    <x v="4"/>
    <n v="34056"/>
  </r>
  <r>
    <x v="2"/>
    <x v="3"/>
    <n v="31511"/>
  </r>
  <r>
    <x v="3"/>
    <x v="0"/>
    <n v="33816"/>
  </r>
  <r>
    <x v="3"/>
    <x v="4"/>
    <n v="23190"/>
  </r>
  <r>
    <x v="1"/>
    <x v="4"/>
    <n v="21345"/>
  </r>
  <r>
    <x v="3"/>
    <x v="1"/>
    <n v="35030"/>
  </r>
  <r>
    <x v="1"/>
    <x v="4"/>
    <n v="17672"/>
  </r>
  <r>
    <x v="1"/>
    <x v="1"/>
    <n v="20453"/>
  </r>
  <r>
    <x v="3"/>
    <x v="4"/>
    <n v="21890"/>
  </r>
  <r>
    <x v="1"/>
    <x v="4"/>
    <n v="29626"/>
  </r>
  <r>
    <x v="3"/>
    <x v="3"/>
    <n v="24225"/>
  </r>
  <r>
    <x v="3"/>
    <x v="3"/>
    <n v="39044"/>
  </r>
  <r>
    <x v="0"/>
    <x v="3"/>
    <n v="27375"/>
  </r>
  <r>
    <x v="2"/>
    <x v="4"/>
    <n v="30062"/>
  </r>
  <r>
    <x v="0"/>
    <x v="0"/>
    <n v="25003"/>
  </r>
  <r>
    <x v="0"/>
    <x v="2"/>
    <n v="18658"/>
  </r>
  <r>
    <x v="2"/>
    <x v="1"/>
    <n v="17461"/>
  </r>
  <r>
    <x v="0"/>
    <x v="4"/>
    <n v="23683"/>
  </r>
  <r>
    <x v="1"/>
    <x v="4"/>
    <n v="34262"/>
  </r>
  <r>
    <x v="2"/>
    <x v="1"/>
    <n v="38278"/>
  </r>
  <r>
    <x v="0"/>
    <x v="4"/>
    <n v="38883"/>
  </r>
  <r>
    <x v="3"/>
    <x v="4"/>
    <n v="34957"/>
  </r>
  <r>
    <x v="1"/>
    <x v="4"/>
    <n v="20460"/>
  </r>
  <r>
    <x v="3"/>
    <x v="0"/>
    <n v="29496"/>
  </r>
  <r>
    <x v="3"/>
    <x v="3"/>
    <n v="18041"/>
  </r>
  <r>
    <x v="0"/>
    <x v="4"/>
    <n v="30985"/>
  </r>
  <r>
    <x v="3"/>
    <x v="1"/>
    <n v="36072"/>
  </r>
  <r>
    <x v="0"/>
    <x v="0"/>
    <n v="10917"/>
  </r>
  <r>
    <x v="1"/>
    <x v="3"/>
    <n v="31645"/>
  </r>
  <r>
    <x v="1"/>
    <x v="2"/>
    <n v="35798"/>
  </r>
  <r>
    <x v="2"/>
    <x v="0"/>
    <n v="35265"/>
  </r>
  <r>
    <x v="3"/>
    <x v="0"/>
    <n v="26853"/>
  </r>
  <r>
    <x v="1"/>
    <x v="2"/>
    <n v="36743"/>
  </r>
  <r>
    <x v="3"/>
    <x v="2"/>
    <n v="34434"/>
  </r>
  <r>
    <x v="3"/>
    <x v="4"/>
    <n v="21796"/>
  </r>
  <r>
    <x v="0"/>
    <x v="3"/>
    <n v="29360"/>
  </r>
  <r>
    <x v="2"/>
    <x v="1"/>
    <n v="29543"/>
  </r>
  <r>
    <x v="2"/>
    <x v="1"/>
    <n v="36410"/>
  </r>
  <r>
    <x v="1"/>
    <x v="0"/>
    <n v="26816"/>
  </r>
  <r>
    <x v="1"/>
    <x v="3"/>
    <n v="15528"/>
  </r>
  <r>
    <x v="3"/>
    <x v="4"/>
    <n v="24396"/>
  </r>
  <r>
    <x v="0"/>
    <x v="0"/>
    <n v="27466"/>
  </r>
  <r>
    <x v="2"/>
    <x v="3"/>
    <n v="25236"/>
  </r>
  <r>
    <x v="3"/>
    <x v="0"/>
    <n v="33430"/>
  </r>
  <r>
    <x v="0"/>
    <x v="0"/>
    <n v="31990"/>
  </r>
  <r>
    <x v="3"/>
    <x v="0"/>
    <n v="12443"/>
  </r>
  <r>
    <x v="1"/>
    <x v="4"/>
    <n v="11591"/>
  </r>
  <r>
    <x v="3"/>
    <x v="4"/>
    <n v="13069"/>
  </r>
  <r>
    <x v="0"/>
    <x v="2"/>
    <n v="36897"/>
  </r>
  <r>
    <x v="1"/>
    <x v="2"/>
    <n v="25222"/>
  </r>
  <r>
    <x v="3"/>
    <x v="4"/>
    <n v="28654"/>
  </r>
  <r>
    <x v="2"/>
    <x v="4"/>
    <n v="12233"/>
  </r>
  <r>
    <x v="3"/>
    <x v="0"/>
    <n v="17473"/>
  </r>
  <r>
    <x v="0"/>
    <x v="2"/>
    <n v="12123"/>
  </r>
  <r>
    <x v="3"/>
    <x v="4"/>
    <n v="11220"/>
  </r>
  <r>
    <x v="3"/>
    <x v="0"/>
    <n v="14804"/>
  </r>
  <r>
    <x v="3"/>
    <x v="3"/>
    <n v="13087"/>
  </r>
  <r>
    <x v="1"/>
    <x v="3"/>
    <n v="31680"/>
  </r>
  <r>
    <x v="3"/>
    <x v="3"/>
    <n v="12785"/>
  </r>
  <r>
    <x v="0"/>
    <x v="4"/>
    <n v="39739"/>
  </r>
  <r>
    <x v="0"/>
    <x v="0"/>
    <n v="21204"/>
  </r>
  <r>
    <x v="0"/>
    <x v="1"/>
    <n v="34948"/>
  </r>
  <r>
    <x v="3"/>
    <x v="4"/>
    <n v="26668"/>
  </r>
  <r>
    <x v="2"/>
    <x v="3"/>
    <n v="27777"/>
  </r>
  <r>
    <x v="2"/>
    <x v="1"/>
    <n v="36958"/>
  </r>
  <r>
    <x v="3"/>
    <x v="2"/>
    <n v="24055"/>
  </r>
  <r>
    <x v="3"/>
    <x v="1"/>
    <n v="27050"/>
  </r>
  <r>
    <x v="0"/>
    <x v="1"/>
    <n v="35185"/>
  </r>
  <r>
    <x v="1"/>
    <x v="3"/>
    <n v="27045"/>
  </r>
  <r>
    <x v="1"/>
    <x v="3"/>
    <n v="38351"/>
  </r>
  <r>
    <x v="2"/>
    <x v="4"/>
    <n v="13934"/>
  </r>
  <r>
    <x v="0"/>
    <x v="0"/>
    <n v="31182"/>
  </r>
  <r>
    <x v="1"/>
    <x v="3"/>
    <n v="22570"/>
  </r>
  <r>
    <x v="1"/>
    <x v="3"/>
    <n v="31396"/>
  </r>
  <r>
    <x v="3"/>
    <x v="0"/>
    <n v="17194"/>
  </r>
  <r>
    <x v="1"/>
    <x v="0"/>
    <n v="21558"/>
  </r>
  <r>
    <x v="0"/>
    <x v="4"/>
    <n v="14028"/>
  </r>
  <r>
    <x v="2"/>
    <x v="1"/>
    <n v="32754"/>
  </r>
  <r>
    <x v="1"/>
    <x v="0"/>
    <n v="10612"/>
  </r>
  <r>
    <x v="1"/>
    <x v="0"/>
    <n v="13935"/>
  </r>
  <r>
    <x v="3"/>
    <x v="4"/>
    <n v="10048"/>
  </r>
  <r>
    <x v="2"/>
    <x v="1"/>
    <n v="13913"/>
  </r>
  <r>
    <x v="0"/>
    <x v="3"/>
    <n v="19147"/>
  </r>
  <r>
    <x v="3"/>
    <x v="2"/>
    <n v="14717"/>
  </r>
  <r>
    <x v="0"/>
    <x v="4"/>
    <n v="15250"/>
  </r>
  <r>
    <x v="1"/>
    <x v="4"/>
    <n v="18211"/>
  </r>
  <r>
    <x v="1"/>
    <x v="1"/>
    <n v="33692"/>
  </r>
  <r>
    <x v="3"/>
    <x v="3"/>
    <n v="10193"/>
  </r>
  <r>
    <x v="1"/>
    <x v="0"/>
    <n v="33515"/>
  </r>
  <r>
    <x v="0"/>
    <x v="1"/>
    <n v="23449"/>
  </r>
  <r>
    <x v="2"/>
    <x v="2"/>
    <n v="16127"/>
  </r>
  <r>
    <x v="0"/>
    <x v="3"/>
    <n v="15933"/>
  </r>
  <r>
    <x v="1"/>
    <x v="3"/>
    <n v="28040"/>
  </r>
  <r>
    <x v="2"/>
    <x v="4"/>
    <n v="28996"/>
  </r>
  <r>
    <x v="0"/>
    <x v="1"/>
    <n v="37693"/>
  </r>
  <r>
    <x v="0"/>
    <x v="4"/>
    <n v="37918"/>
  </r>
  <r>
    <x v="0"/>
    <x v="0"/>
    <n v="34100"/>
  </r>
  <r>
    <x v="2"/>
    <x v="4"/>
    <n v="18785"/>
  </r>
  <r>
    <x v="1"/>
    <x v="1"/>
    <n v="38103"/>
  </r>
  <r>
    <x v="0"/>
    <x v="4"/>
    <n v="14452"/>
  </r>
  <r>
    <x v="2"/>
    <x v="2"/>
    <n v="17025"/>
  </r>
  <r>
    <x v="0"/>
    <x v="4"/>
    <n v="33269"/>
  </r>
  <r>
    <x v="3"/>
    <x v="3"/>
    <n v="30554"/>
  </r>
  <r>
    <x v="1"/>
    <x v="0"/>
    <n v="13919"/>
  </r>
  <r>
    <x v="1"/>
    <x v="4"/>
    <n v="26143"/>
  </r>
  <r>
    <x v="0"/>
    <x v="3"/>
    <n v="36550"/>
  </r>
  <r>
    <x v="1"/>
    <x v="2"/>
    <n v="29527"/>
  </r>
  <r>
    <x v="1"/>
    <x v="0"/>
    <n v="35844"/>
  </r>
  <r>
    <x v="3"/>
    <x v="4"/>
    <n v="29655"/>
  </r>
  <r>
    <x v="3"/>
    <x v="2"/>
    <n v="26209"/>
  </r>
  <r>
    <x v="0"/>
    <x v="0"/>
    <n v="39733"/>
  </r>
  <r>
    <x v="1"/>
    <x v="0"/>
    <n v="11884"/>
  </r>
  <r>
    <x v="1"/>
    <x v="0"/>
    <n v="37319"/>
  </r>
  <r>
    <x v="1"/>
    <x v="0"/>
    <n v="23706"/>
  </r>
  <r>
    <x v="2"/>
    <x v="0"/>
    <n v="15384"/>
  </r>
  <r>
    <x v="3"/>
    <x v="1"/>
    <n v="22338"/>
  </r>
  <r>
    <x v="0"/>
    <x v="1"/>
    <n v="15467"/>
  </r>
  <r>
    <x v="0"/>
    <x v="4"/>
    <n v="33453"/>
  </r>
  <r>
    <x v="0"/>
    <x v="4"/>
    <n v="13687"/>
  </r>
  <r>
    <x v="0"/>
    <x v="3"/>
    <n v="30560"/>
  </r>
  <r>
    <x v="2"/>
    <x v="2"/>
    <n v="31709"/>
  </r>
  <r>
    <x v="1"/>
    <x v="2"/>
    <n v="15659"/>
  </r>
  <r>
    <x v="0"/>
    <x v="2"/>
    <n v="31350"/>
  </r>
  <r>
    <x v="1"/>
    <x v="1"/>
    <n v="23859"/>
  </r>
  <r>
    <x v="0"/>
    <x v="2"/>
    <n v="31220"/>
  </r>
  <r>
    <x v="0"/>
    <x v="4"/>
    <n v="11465"/>
  </r>
  <r>
    <x v="2"/>
    <x v="2"/>
    <n v="32653"/>
  </r>
  <r>
    <x v="3"/>
    <x v="2"/>
    <n v="27064"/>
  </r>
  <r>
    <x v="2"/>
    <x v="2"/>
    <n v="15032"/>
  </r>
  <r>
    <x v="3"/>
    <x v="2"/>
    <n v="21664"/>
  </r>
  <r>
    <x v="3"/>
    <x v="3"/>
    <n v="30025"/>
  </r>
  <r>
    <x v="2"/>
    <x v="2"/>
    <n v="36894"/>
  </r>
  <r>
    <x v="3"/>
    <x v="0"/>
    <n v="32634"/>
  </r>
  <r>
    <x v="0"/>
    <x v="4"/>
    <n v="36481"/>
  </r>
  <r>
    <x v="0"/>
    <x v="0"/>
    <n v="33693"/>
  </r>
  <r>
    <x v="2"/>
    <x v="3"/>
    <n v="37806"/>
  </r>
  <r>
    <x v="2"/>
    <x v="0"/>
    <n v="25324"/>
  </r>
  <r>
    <x v="3"/>
    <x v="1"/>
    <n v="27015"/>
  </r>
  <r>
    <x v="3"/>
    <x v="2"/>
    <n v="31696"/>
  </r>
  <r>
    <x v="2"/>
    <x v="4"/>
    <n v="35366"/>
  </r>
  <r>
    <x v="1"/>
    <x v="2"/>
    <n v="35740"/>
  </r>
  <r>
    <x v="3"/>
    <x v="2"/>
    <n v="21389"/>
  </r>
  <r>
    <x v="3"/>
    <x v="2"/>
    <n v="16436"/>
  </r>
  <r>
    <x v="0"/>
    <x v="1"/>
    <n v="26753"/>
  </r>
  <r>
    <x v="3"/>
    <x v="2"/>
    <n v="14340"/>
  </r>
  <r>
    <x v="0"/>
    <x v="4"/>
    <n v="10612"/>
  </r>
  <r>
    <x v="0"/>
    <x v="2"/>
    <n v="27430"/>
  </r>
  <r>
    <x v="0"/>
    <x v="0"/>
    <n v="23946"/>
  </r>
  <r>
    <x v="3"/>
    <x v="4"/>
    <n v="21861"/>
  </r>
  <r>
    <x v="3"/>
    <x v="1"/>
    <n v="18485"/>
  </r>
  <r>
    <x v="0"/>
    <x v="0"/>
    <n v="22659"/>
  </r>
  <r>
    <x v="1"/>
    <x v="0"/>
    <n v="26209"/>
  </r>
  <r>
    <x v="2"/>
    <x v="0"/>
    <n v="27531"/>
  </r>
  <r>
    <x v="2"/>
    <x v="3"/>
    <n v="37437"/>
  </r>
  <r>
    <x v="0"/>
    <x v="2"/>
    <n v="20693"/>
  </r>
  <r>
    <x v="2"/>
    <x v="1"/>
    <n v="21655"/>
  </r>
  <r>
    <x v="2"/>
    <x v="0"/>
    <n v="33043"/>
  </r>
  <r>
    <x v="0"/>
    <x v="4"/>
    <n v="10329"/>
  </r>
  <r>
    <x v="2"/>
    <x v="1"/>
    <n v="27038"/>
  </r>
  <r>
    <x v="3"/>
    <x v="1"/>
    <n v="18511"/>
  </r>
  <r>
    <x v="2"/>
    <x v="1"/>
    <n v="30882"/>
  </r>
  <r>
    <x v="0"/>
    <x v="0"/>
    <n v="31553"/>
  </r>
  <r>
    <x v="0"/>
    <x v="2"/>
    <n v="15130"/>
  </r>
  <r>
    <x v="1"/>
    <x v="4"/>
    <n v="13523"/>
  </r>
  <r>
    <x v="2"/>
    <x v="4"/>
    <n v="29685"/>
  </r>
  <r>
    <x v="2"/>
    <x v="1"/>
    <n v="32034"/>
  </r>
  <r>
    <x v="2"/>
    <x v="1"/>
    <n v="10389"/>
  </r>
  <r>
    <x v="1"/>
    <x v="2"/>
    <n v="27453"/>
  </r>
  <r>
    <x v="3"/>
    <x v="1"/>
    <n v="17232"/>
  </r>
  <r>
    <x v="1"/>
    <x v="0"/>
    <n v="10904"/>
  </r>
  <r>
    <x v="2"/>
    <x v="1"/>
    <n v="27106"/>
  </r>
  <r>
    <x v="1"/>
    <x v="3"/>
    <n v="27379"/>
  </r>
  <r>
    <x v="2"/>
    <x v="4"/>
    <n v="35973"/>
  </r>
  <r>
    <x v="2"/>
    <x v="2"/>
    <n v="24989"/>
  </r>
  <r>
    <x v="2"/>
    <x v="1"/>
    <n v="21668"/>
  </r>
  <r>
    <x v="3"/>
    <x v="4"/>
    <n v="12689"/>
  </r>
  <r>
    <x v="3"/>
    <x v="3"/>
    <n v="16103"/>
  </r>
  <r>
    <x v="3"/>
    <x v="3"/>
    <n v="19308"/>
  </r>
  <r>
    <x v="0"/>
    <x v="2"/>
    <n v="36370"/>
  </r>
  <r>
    <x v="1"/>
    <x v="2"/>
    <n v="36165"/>
  </r>
  <r>
    <x v="3"/>
    <x v="0"/>
    <n v="13489"/>
  </r>
  <r>
    <x v="2"/>
    <x v="0"/>
    <n v="36118"/>
  </r>
  <r>
    <x v="1"/>
    <x v="0"/>
    <n v="12102"/>
  </r>
  <r>
    <x v="0"/>
    <x v="4"/>
    <n v="14463"/>
  </r>
  <r>
    <x v="3"/>
    <x v="0"/>
    <n v="20351"/>
  </r>
  <r>
    <x v="0"/>
    <x v="3"/>
    <n v="25740"/>
  </r>
  <r>
    <x v="0"/>
    <x v="4"/>
    <n v="39968"/>
  </r>
  <r>
    <x v="2"/>
    <x v="0"/>
    <n v="14331"/>
  </r>
  <r>
    <x v="0"/>
    <x v="3"/>
    <n v="15871"/>
  </r>
  <r>
    <x v="1"/>
    <x v="3"/>
    <n v="26489"/>
  </r>
  <r>
    <x v="0"/>
    <x v="4"/>
    <n v="21064"/>
  </r>
  <r>
    <x v="2"/>
    <x v="4"/>
    <n v="17280"/>
  </r>
  <r>
    <x v="3"/>
    <x v="4"/>
    <n v="25710"/>
  </r>
  <r>
    <x v="1"/>
    <x v="0"/>
    <n v="32104"/>
  </r>
  <r>
    <x v="3"/>
    <x v="3"/>
    <n v="22557"/>
  </r>
  <r>
    <x v="2"/>
    <x v="4"/>
    <n v="23579"/>
  </r>
  <r>
    <x v="2"/>
    <x v="3"/>
    <n v="10421"/>
  </r>
  <r>
    <x v="2"/>
    <x v="2"/>
    <n v="23038"/>
  </r>
  <r>
    <x v="1"/>
    <x v="0"/>
    <n v="31858"/>
  </r>
  <r>
    <x v="2"/>
    <x v="3"/>
    <n v="23877"/>
  </r>
  <r>
    <x v="1"/>
    <x v="3"/>
    <n v="10147"/>
  </r>
  <r>
    <x v="3"/>
    <x v="3"/>
    <n v="36341"/>
  </r>
  <r>
    <x v="0"/>
    <x v="2"/>
    <n v="17991"/>
  </r>
  <r>
    <x v="0"/>
    <x v="4"/>
    <n v="23052"/>
  </r>
  <r>
    <x v="2"/>
    <x v="0"/>
    <n v="25966"/>
  </r>
  <r>
    <x v="1"/>
    <x v="0"/>
    <n v="19919"/>
  </r>
  <r>
    <x v="3"/>
    <x v="0"/>
    <n v="31228"/>
  </r>
  <r>
    <x v="1"/>
    <x v="1"/>
    <n v="10537"/>
  </r>
  <r>
    <x v="3"/>
    <x v="1"/>
    <n v="29387"/>
  </r>
  <r>
    <x v="2"/>
    <x v="0"/>
    <n v="36837"/>
  </r>
  <r>
    <x v="1"/>
    <x v="1"/>
    <n v="39482"/>
  </r>
  <r>
    <x v="0"/>
    <x v="0"/>
    <n v="26921"/>
  </r>
  <r>
    <x v="3"/>
    <x v="4"/>
    <n v="27173"/>
  </r>
  <r>
    <x v="0"/>
    <x v="4"/>
    <n v="20026"/>
  </r>
  <r>
    <x v="2"/>
    <x v="3"/>
    <n v="20265"/>
  </r>
  <r>
    <x v="1"/>
    <x v="2"/>
    <n v="19507"/>
  </r>
  <r>
    <x v="2"/>
    <x v="0"/>
    <n v="18558"/>
  </r>
  <r>
    <x v="1"/>
    <x v="4"/>
    <n v="21750"/>
  </r>
  <r>
    <x v="0"/>
    <x v="3"/>
    <n v="17026"/>
  </r>
  <r>
    <x v="2"/>
    <x v="4"/>
    <n v="15722"/>
  </r>
  <r>
    <x v="0"/>
    <x v="1"/>
    <n v="12490"/>
  </r>
  <r>
    <x v="2"/>
    <x v="3"/>
    <n v="36349"/>
  </r>
  <r>
    <x v="1"/>
    <x v="4"/>
    <n v="17727"/>
  </r>
  <r>
    <x v="2"/>
    <x v="1"/>
    <n v="17699"/>
  </r>
  <r>
    <x v="1"/>
    <x v="3"/>
    <n v="32871"/>
  </r>
  <r>
    <x v="0"/>
    <x v="2"/>
    <n v="22236"/>
  </r>
  <r>
    <x v="0"/>
    <x v="0"/>
    <n v="29832"/>
  </r>
  <r>
    <x v="2"/>
    <x v="0"/>
    <n v="32639"/>
  </r>
  <r>
    <x v="2"/>
    <x v="3"/>
    <n v="20423"/>
  </r>
  <r>
    <x v="0"/>
    <x v="0"/>
    <n v="27407"/>
  </r>
  <r>
    <x v="0"/>
    <x v="4"/>
    <n v="14726"/>
  </r>
  <r>
    <x v="3"/>
    <x v="0"/>
    <n v="22413"/>
  </r>
  <r>
    <x v="0"/>
    <x v="4"/>
    <n v="24693"/>
  </r>
  <r>
    <x v="1"/>
    <x v="2"/>
    <n v="29387"/>
  </r>
  <r>
    <x v="2"/>
    <x v="4"/>
    <n v="39099"/>
  </r>
  <r>
    <x v="2"/>
    <x v="4"/>
    <n v="28357"/>
  </r>
  <r>
    <x v="1"/>
    <x v="0"/>
    <n v="11158"/>
  </r>
  <r>
    <x v="1"/>
    <x v="1"/>
    <n v="10263"/>
  </r>
  <r>
    <x v="2"/>
    <x v="1"/>
    <n v="15237"/>
  </r>
  <r>
    <x v="0"/>
    <x v="1"/>
    <n v="34441"/>
  </r>
  <r>
    <x v="2"/>
    <x v="1"/>
    <n v="23384"/>
  </r>
  <r>
    <x v="1"/>
    <x v="1"/>
    <n v="29557"/>
  </r>
  <r>
    <x v="0"/>
    <x v="1"/>
    <n v="39484"/>
  </r>
  <r>
    <x v="3"/>
    <x v="0"/>
    <n v="31948"/>
  </r>
  <r>
    <x v="3"/>
    <x v="4"/>
    <n v="13013"/>
  </r>
  <r>
    <x v="2"/>
    <x v="3"/>
    <n v="39679"/>
  </r>
  <r>
    <x v="0"/>
    <x v="2"/>
    <n v="24298"/>
  </r>
  <r>
    <x v="2"/>
    <x v="2"/>
    <n v="17183"/>
  </r>
  <r>
    <x v="2"/>
    <x v="3"/>
    <n v="36661"/>
  </r>
  <r>
    <x v="3"/>
    <x v="0"/>
    <n v="30017"/>
  </r>
  <r>
    <x v="3"/>
    <x v="2"/>
    <n v="17258"/>
  </r>
  <r>
    <x v="2"/>
    <x v="0"/>
    <n v="10680"/>
  </r>
  <r>
    <x v="1"/>
    <x v="4"/>
    <n v="26946"/>
  </r>
  <r>
    <x v="3"/>
    <x v="4"/>
    <n v="13946"/>
  </r>
  <r>
    <x v="1"/>
    <x v="3"/>
    <n v="35307"/>
  </r>
  <r>
    <x v="1"/>
    <x v="3"/>
    <n v="27509"/>
  </r>
  <r>
    <x v="0"/>
    <x v="2"/>
    <n v="23918"/>
  </r>
  <r>
    <x v="1"/>
    <x v="3"/>
    <n v="36301"/>
  </r>
  <r>
    <x v="2"/>
    <x v="1"/>
    <n v="19217"/>
  </r>
  <r>
    <x v="0"/>
    <x v="4"/>
    <n v="22903"/>
  </r>
  <r>
    <x v="3"/>
    <x v="1"/>
    <n v="32317"/>
  </r>
  <r>
    <x v="3"/>
    <x v="0"/>
    <n v="25341"/>
  </r>
  <r>
    <x v="3"/>
    <x v="4"/>
    <n v="25025"/>
  </r>
  <r>
    <x v="2"/>
    <x v="0"/>
    <n v="10458"/>
  </r>
  <r>
    <x v="3"/>
    <x v="0"/>
    <n v="17922"/>
  </r>
  <r>
    <x v="0"/>
    <x v="4"/>
    <n v="11854"/>
  </r>
  <r>
    <x v="1"/>
    <x v="2"/>
    <n v="17582"/>
  </r>
  <r>
    <x v="3"/>
    <x v="0"/>
    <n v="12243"/>
  </r>
  <r>
    <x v="2"/>
    <x v="1"/>
    <n v="13715"/>
  </r>
  <r>
    <x v="2"/>
    <x v="0"/>
    <n v="14048"/>
  </r>
  <r>
    <x v="0"/>
    <x v="0"/>
    <n v="30101"/>
  </r>
  <r>
    <x v="1"/>
    <x v="0"/>
    <n v="10912"/>
  </r>
  <r>
    <x v="3"/>
    <x v="4"/>
    <n v="34355"/>
  </r>
  <r>
    <x v="2"/>
    <x v="4"/>
    <n v="38543"/>
  </r>
  <r>
    <x v="3"/>
    <x v="0"/>
    <n v="33150"/>
  </r>
  <r>
    <x v="1"/>
    <x v="4"/>
    <n v="28774"/>
  </r>
  <r>
    <x v="1"/>
    <x v="4"/>
    <n v="33305"/>
  </r>
  <r>
    <x v="0"/>
    <x v="3"/>
    <n v="38776"/>
  </r>
  <r>
    <x v="1"/>
    <x v="0"/>
    <n v="34658"/>
  </r>
  <r>
    <x v="3"/>
    <x v="3"/>
    <n v="14016"/>
  </r>
  <r>
    <x v="3"/>
    <x v="3"/>
    <n v="29812"/>
  </r>
  <r>
    <x v="2"/>
    <x v="4"/>
    <n v="22309"/>
  </r>
  <r>
    <x v="0"/>
    <x v="1"/>
    <n v="32110"/>
  </r>
  <r>
    <x v="3"/>
    <x v="4"/>
    <n v="19202"/>
  </r>
  <r>
    <x v="0"/>
    <x v="2"/>
    <n v="16274"/>
  </r>
  <r>
    <x v="0"/>
    <x v="2"/>
    <n v="32758"/>
  </r>
  <r>
    <x v="3"/>
    <x v="4"/>
    <n v="26643"/>
  </r>
  <r>
    <x v="0"/>
    <x v="4"/>
    <n v="23828"/>
  </r>
  <r>
    <x v="1"/>
    <x v="0"/>
    <n v="37797"/>
  </r>
  <r>
    <x v="2"/>
    <x v="2"/>
    <n v="14946"/>
  </r>
  <r>
    <x v="3"/>
    <x v="4"/>
    <n v="30736"/>
  </r>
  <r>
    <x v="3"/>
    <x v="0"/>
    <n v="38910"/>
  </r>
  <r>
    <x v="1"/>
    <x v="4"/>
    <n v="29704"/>
  </r>
  <r>
    <x v="3"/>
    <x v="1"/>
    <n v="38372"/>
  </r>
  <r>
    <x v="0"/>
    <x v="0"/>
    <n v="15123"/>
  </r>
  <r>
    <x v="1"/>
    <x v="0"/>
    <n v="24162"/>
  </r>
  <r>
    <x v="1"/>
    <x v="0"/>
    <n v="19189"/>
  </r>
  <r>
    <x v="1"/>
    <x v="0"/>
    <n v="14940"/>
  </r>
  <r>
    <x v="2"/>
    <x v="2"/>
    <n v="31664"/>
  </r>
  <r>
    <x v="1"/>
    <x v="3"/>
    <n v="10264"/>
  </r>
  <r>
    <x v="3"/>
    <x v="1"/>
    <n v="18369"/>
  </r>
  <r>
    <x v="3"/>
    <x v="1"/>
    <n v="39646"/>
  </r>
  <r>
    <x v="0"/>
    <x v="2"/>
    <n v="12104"/>
  </r>
  <r>
    <x v="2"/>
    <x v="4"/>
    <n v="31879"/>
  </r>
  <r>
    <x v="3"/>
    <x v="3"/>
    <n v="34240"/>
  </r>
  <r>
    <x v="1"/>
    <x v="1"/>
    <n v="33042"/>
  </r>
  <r>
    <x v="0"/>
    <x v="1"/>
    <n v="17459"/>
  </r>
  <r>
    <x v="2"/>
    <x v="1"/>
    <n v="18145"/>
  </r>
  <r>
    <x v="1"/>
    <x v="0"/>
    <n v="19525"/>
  </r>
  <r>
    <x v="3"/>
    <x v="1"/>
    <n v="16975"/>
  </r>
  <r>
    <x v="0"/>
    <x v="3"/>
    <n v="37301"/>
  </r>
  <r>
    <x v="3"/>
    <x v="2"/>
    <n v="34088"/>
  </r>
  <r>
    <x v="1"/>
    <x v="0"/>
    <n v="15989"/>
  </r>
  <r>
    <x v="3"/>
    <x v="4"/>
    <n v="29697"/>
  </r>
  <r>
    <x v="2"/>
    <x v="3"/>
    <n v="37930"/>
  </r>
  <r>
    <x v="2"/>
    <x v="4"/>
    <n v="35291"/>
  </r>
  <r>
    <x v="2"/>
    <x v="3"/>
    <n v="21747"/>
  </r>
  <r>
    <x v="3"/>
    <x v="3"/>
    <n v="28440"/>
  </r>
  <r>
    <x v="1"/>
    <x v="4"/>
    <n v="26244"/>
  </r>
  <r>
    <x v="1"/>
    <x v="3"/>
    <n v="15896"/>
  </r>
  <r>
    <x v="0"/>
    <x v="1"/>
    <n v="27838"/>
  </r>
  <r>
    <x v="1"/>
    <x v="1"/>
    <n v="14058"/>
  </r>
  <r>
    <x v="0"/>
    <x v="2"/>
    <n v="20523"/>
  </r>
  <r>
    <x v="1"/>
    <x v="0"/>
    <n v="33661"/>
  </r>
  <r>
    <x v="2"/>
    <x v="4"/>
    <n v="26996"/>
  </r>
  <r>
    <x v="0"/>
    <x v="2"/>
    <n v="39781"/>
  </r>
  <r>
    <x v="1"/>
    <x v="0"/>
    <n v="37368"/>
  </r>
  <r>
    <x v="2"/>
    <x v="1"/>
    <n v="27683"/>
  </r>
  <r>
    <x v="3"/>
    <x v="0"/>
    <n v="26684"/>
  </r>
  <r>
    <x v="2"/>
    <x v="2"/>
    <n v="15289"/>
  </r>
  <r>
    <x v="0"/>
    <x v="4"/>
    <n v="34941"/>
  </r>
  <r>
    <x v="0"/>
    <x v="0"/>
    <n v="18673"/>
  </r>
  <r>
    <x v="3"/>
    <x v="0"/>
    <n v="22055"/>
  </r>
  <r>
    <x v="0"/>
    <x v="4"/>
    <n v="17732"/>
  </r>
  <r>
    <x v="1"/>
    <x v="0"/>
    <n v="11648"/>
  </r>
  <r>
    <x v="1"/>
    <x v="3"/>
    <n v="11791"/>
  </r>
  <r>
    <x v="0"/>
    <x v="0"/>
    <n v="39882"/>
  </r>
  <r>
    <x v="1"/>
    <x v="4"/>
    <n v="24872"/>
  </r>
  <r>
    <x v="2"/>
    <x v="4"/>
    <n v="34106"/>
  </r>
  <r>
    <x v="0"/>
    <x v="2"/>
    <n v="29985"/>
  </r>
  <r>
    <x v="1"/>
    <x v="3"/>
    <n v="12266"/>
  </r>
  <r>
    <x v="0"/>
    <x v="2"/>
    <n v="25403"/>
  </r>
  <r>
    <x v="2"/>
    <x v="1"/>
    <n v="29444"/>
  </r>
  <r>
    <x v="1"/>
    <x v="2"/>
    <n v="36635"/>
  </r>
  <r>
    <x v="2"/>
    <x v="2"/>
    <n v="26712"/>
  </r>
  <r>
    <x v="0"/>
    <x v="2"/>
    <n v="37782"/>
  </r>
  <r>
    <x v="0"/>
    <x v="0"/>
    <n v="19727"/>
  </r>
  <r>
    <x v="3"/>
    <x v="0"/>
    <n v="39743"/>
  </r>
  <r>
    <x v="2"/>
    <x v="2"/>
    <n v="17484"/>
  </r>
  <r>
    <x v="2"/>
    <x v="2"/>
    <n v="39024"/>
  </r>
  <r>
    <x v="3"/>
    <x v="0"/>
    <n v="14081"/>
  </r>
  <r>
    <x v="0"/>
    <x v="3"/>
    <n v="29392"/>
  </r>
  <r>
    <x v="1"/>
    <x v="1"/>
    <n v="23565"/>
  </r>
  <r>
    <x v="1"/>
    <x v="2"/>
    <n v="23332"/>
  </r>
  <r>
    <x v="2"/>
    <x v="1"/>
    <n v="15749"/>
  </r>
  <r>
    <x v="2"/>
    <x v="2"/>
    <n v="17898"/>
  </r>
  <r>
    <x v="1"/>
    <x v="0"/>
    <n v="2505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15585"/>
  </r>
  <r>
    <x v="1"/>
    <n v="28080"/>
  </r>
  <r>
    <x v="1"/>
    <n v="22816"/>
  </r>
  <r>
    <x v="2"/>
    <n v="14964"/>
  </r>
  <r>
    <x v="3"/>
    <n v="22832"/>
  </r>
  <r>
    <x v="1"/>
    <n v="23921"/>
  </r>
  <r>
    <x v="3"/>
    <n v="18067"/>
  </r>
  <r>
    <x v="1"/>
    <n v="32396"/>
  </r>
  <r>
    <x v="4"/>
    <n v="24208"/>
  </r>
  <r>
    <x v="0"/>
    <n v="37658"/>
  </r>
  <r>
    <x v="2"/>
    <n v="23026"/>
  </r>
  <r>
    <x v="4"/>
    <n v="10053"/>
  </r>
  <r>
    <x v="4"/>
    <n v="33108"/>
  </r>
  <r>
    <x v="3"/>
    <n v="29855"/>
  </r>
  <r>
    <x v="4"/>
    <n v="28351"/>
  </r>
  <r>
    <x v="4"/>
    <n v="31653"/>
  </r>
  <r>
    <x v="4"/>
    <n v="29071"/>
  </r>
  <r>
    <x v="3"/>
    <n v="25746"/>
  </r>
  <r>
    <x v="3"/>
    <n v="34259"/>
  </r>
  <r>
    <x v="0"/>
    <n v="28157"/>
  </r>
  <r>
    <x v="1"/>
    <n v="37091"/>
  </r>
  <r>
    <x v="2"/>
    <n v="10129"/>
  </r>
  <r>
    <x v="3"/>
    <n v="26684"/>
  </r>
  <r>
    <x v="2"/>
    <n v="33883"/>
  </r>
  <r>
    <x v="2"/>
    <n v="25466"/>
  </r>
  <r>
    <x v="0"/>
    <n v="24876"/>
  </r>
  <r>
    <x v="3"/>
    <n v="20274"/>
  </r>
  <r>
    <x v="1"/>
    <n v="36484"/>
  </r>
  <r>
    <x v="3"/>
    <n v="38989"/>
  </r>
  <r>
    <x v="4"/>
    <n v="25722"/>
  </r>
  <r>
    <x v="2"/>
    <n v="35331"/>
  </r>
  <r>
    <x v="3"/>
    <n v="17314"/>
  </r>
  <r>
    <x v="2"/>
    <n v="17226"/>
  </r>
  <r>
    <x v="3"/>
    <n v="38779"/>
  </r>
  <r>
    <x v="2"/>
    <n v="30963"/>
  </r>
  <r>
    <x v="3"/>
    <n v="29329"/>
  </r>
  <r>
    <x v="0"/>
    <n v="18812"/>
  </r>
  <r>
    <x v="2"/>
    <n v="34445"/>
  </r>
  <r>
    <x v="3"/>
    <n v="30727"/>
  </r>
  <r>
    <x v="4"/>
    <n v="31935"/>
  </r>
  <r>
    <x v="2"/>
    <n v="27576"/>
  </r>
  <r>
    <x v="4"/>
    <n v="12221"/>
  </r>
  <r>
    <x v="0"/>
    <n v="29278"/>
  </r>
  <r>
    <x v="4"/>
    <n v="31675"/>
  </r>
  <r>
    <x v="4"/>
    <n v="27887"/>
  </r>
  <r>
    <x v="3"/>
    <n v="39917"/>
  </r>
  <r>
    <x v="4"/>
    <n v="22140"/>
  </r>
  <r>
    <x v="3"/>
    <n v="33471"/>
  </r>
  <r>
    <x v="4"/>
    <n v="16933"/>
  </r>
  <r>
    <x v="4"/>
    <n v="12950"/>
  </r>
  <r>
    <x v="4"/>
    <n v="21260"/>
  </r>
  <r>
    <x v="4"/>
    <n v="39552"/>
  </r>
  <r>
    <x v="1"/>
    <n v="22120"/>
  </r>
  <r>
    <x v="3"/>
    <n v="18126"/>
  </r>
  <r>
    <x v="3"/>
    <n v="12569"/>
  </r>
  <r>
    <x v="0"/>
    <n v="32820"/>
  </r>
  <r>
    <x v="0"/>
    <n v="17406"/>
  </r>
  <r>
    <x v="2"/>
    <n v="24146"/>
  </r>
  <r>
    <x v="4"/>
    <n v="11820"/>
  </r>
  <r>
    <x v="3"/>
    <n v="30805"/>
  </r>
  <r>
    <x v="0"/>
    <n v="16001"/>
  </r>
  <r>
    <x v="2"/>
    <n v="35243"/>
  </r>
  <r>
    <x v="2"/>
    <n v="28118"/>
  </r>
  <r>
    <x v="4"/>
    <n v="27596"/>
  </r>
  <r>
    <x v="3"/>
    <n v="22244"/>
  </r>
  <r>
    <x v="1"/>
    <n v="33129"/>
  </r>
  <r>
    <x v="3"/>
    <n v="21939"/>
  </r>
  <r>
    <x v="3"/>
    <n v="19833"/>
  </r>
  <r>
    <x v="0"/>
    <n v="32146"/>
  </r>
  <r>
    <x v="4"/>
    <n v="28052"/>
  </r>
  <r>
    <x v="2"/>
    <n v="38859"/>
  </r>
  <r>
    <x v="4"/>
    <n v="23354"/>
  </r>
  <r>
    <x v="3"/>
    <n v="19230"/>
  </r>
  <r>
    <x v="0"/>
    <n v="23162"/>
  </r>
  <r>
    <x v="3"/>
    <n v="12189"/>
  </r>
  <r>
    <x v="4"/>
    <n v="16214"/>
  </r>
  <r>
    <x v="3"/>
    <n v="20241"/>
  </r>
  <r>
    <x v="1"/>
    <n v="27473"/>
  </r>
  <r>
    <x v="4"/>
    <n v="10152"/>
  </r>
  <r>
    <x v="2"/>
    <n v="30735"/>
  </r>
  <r>
    <x v="3"/>
    <n v="14484"/>
  </r>
  <r>
    <x v="4"/>
    <n v="30132"/>
  </r>
  <r>
    <x v="1"/>
    <n v="21436"/>
  </r>
  <r>
    <x v="3"/>
    <n v="25368"/>
  </r>
  <r>
    <x v="3"/>
    <n v="35368"/>
  </r>
  <r>
    <x v="2"/>
    <n v="19120"/>
  </r>
  <r>
    <x v="1"/>
    <n v="32735"/>
  </r>
  <r>
    <x v="4"/>
    <n v="25952"/>
  </r>
  <r>
    <x v="4"/>
    <n v="39831"/>
  </r>
  <r>
    <x v="4"/>
    <n v="35451"/>
  </r>
  <r>
    <x v="3"/>
    <n v="37401"/>
  </r>
  <r>
    <x v="1"/>
    <n v="28270"/>
  </r>
  <r>
    <x v="1"/>
    <n v="26422"/>
  </r>
  <r>
    <x v="1"/>
    <n v="26258"/>
  </r>
  <r>
    <x v="2"/>
    <n v="21547"/>
  </r>
  <r>
    <x v="3"/>
    <n v="23302"/>
  </r>
  <r>
    <x v="0"/>
    <n v="37916"/>
  </r>
  <r>
    <x v="0"/>
    <n v="27482"/>
  </r>
  <r>
    <x v="1"/>
    <n v="28120"/>
  </r>
  <r>
    <x v="1"/>
    <n v="26429"/>
  </r>
  <r>
    <x v="0"/>
    <n v="31064"/>
  </r>
  <r>
    <x v="4"/>
    <n v="10743"/>
  </r>
  <r>
    <x v="0"/>
    <n v="27946"/>
  </r>
  <r>
    <x v="0"/>
    <n v="22868"/>
  </r>
  <r>
    <x v="3"/>
    <n v="26475"/>
  </r>
  <r>
    <x v="4"/>
    <n v="31648"/>
  </r>
  <r>
    <x v="1"/>
    <n v="36062"/>
  </r>
  <r>
    <x v="1"/>
    <n v="24919"/>
  </r>
  <r>
    <x v="1"/>
    <n v="38621"/>
  </r>
  <r>
    <x v="0"/>
    <n v="28425"/>
  </r>
  <r>
    <x v="2"/>
    <n v="30705"/>
  </r>
  <r>
    <x v="1"/>
    <n v="26425"/>
  </r>
  <r>
    <x v="2"/>
    <n v="12024"/>
  </r>
  <r>
    <x v="3"/>
    <n v="30358"/>
  </r>
  <r>
    <x v="2"/>
    <n v="15838"/>
  </r>
  <r>
    <x v="1"/>
    <n v="25587"/>
  </r>
  <r>
    <x v="4"/>
    <n v="28434"/>
  </r>
  <r>
    <x v="3"/>
    <n v="39526"/>
  </r>
  <r>
    <x v="3"/>
    <n v="10290"/>
  </r>
  <r>
    <x v="2"/>
    <n v="32978"/>
  </r>
  <r>
    <x v="1"/>
    <n v="11183"/>
  </r>
  <r>
    <x v="4"/>
    <n v="26143"/>
  </r>
  <r>
    <x v="3"/>
    <n v="31904"/>
  </r>
  <r>
    <x v="3"/>
    <n v="27145"/>
  </r>
  <r>
    <x v="4"/>
    <n v="23554"/>
  </r>
  <r>
    <x v="4"/>
    <n v="16604"/>
  </r>
  <r>
    <x v="2"/>
    <n v="24790"/>
  </r>
  <r>
    <x v="1"/>
    <n v="26379"/>
  </r>
  <r>
    <x v="4"/>
    <n v="34787"/>
  </r>
  <r>
    <x v="1"/>
    <n v="18445"/>
  </r>
  <r>
    <x v="3"/>
    <n v="24149"/>
  </r>
  <r>
    <x v="0"/>
    <n v="15383"/>
  </r>
  <r>
    <x v="3"/>
    <n v="31594"/>
  </r>
  <r>
    <x v="3"/>
    <n v="36587"/>
  </r>
  <r>
    <x v="3"/>
    <n v="28660"/>
  </r>
  <r>
    <x v="0"/>
    <n v="39869"/>
  </r>
  <r>
    <x v="2"/>
    <n v="32492"/>
  </r>
  <r>
    <x v="3"/>
    <n v="12098"/>
  </r>
  <r>
    <x v="3"/>
    <n v="36100"/>
  </r>
  <r>
    <x v="1"/>
    <n v="22370"/>
  </r>
  <r>
    <x v="1"/>
    <n v="36299"/>
  </r>
  <r>
    <x v="3"/>
    <n v="12906"/>
  </r>
  <r>
    <x v="0"/>
    <n v="24067"/>
  </r>
  <r>
    <x v="3"/>
    <n v="24353"/>
  </r>
  <r>
    <x v="1"/>
    <n v="39151"/>
  </r>
  <r>
    <x v="4"/>
    <n v="17269"/>
  </r>
  <r>
    <x v="1"/>
    <n v="20721"/>
  </r>
  <r>
    <x v="4"/>
    <n v="37615"/>
  </r>
  <r>
    <x v="4"/>
    <n v="18420"/>
  </r>
  <r>
    <x v="3"/>
    <n v="28655"/>
  </r>
  <r>
    <x v="2"/>
    <n v="13914"/>
  </r>
  <r>
    <x v="4"/>
    <n v="31609"/>
  </r>
  <r>
    <x v="3"/>
    <n v="12867"/>
  </r>
  <r>
    <x v="0"/>
    <n v="23902"/>
  </r>
  <r>
    <x v="3"/>
    <n v="22865"/>
  </r>
  <r>
    <x v="4"/>
    <n v="32250"/>
  </r>
  <r>
    <x v="0"/>
    <n v="27569"/>
  </r>
  <r>
    <x v="3"/>
    <n v="29854"/>
  </r>
  <r>
    <x v="2"/>
    <n v="20712"/>
  </r>
  <r>
    <x v="3"/>
    <n v="10139"/>
  </r>
  <r>
    <x v="2"/>
    <n v="36671"/>
  </r>
  <r>
    <x v="3"/>
    <n v="11331"/>
  </r>
  <r>
    <x v="2"/>
    <n v="31046"/>
  </r>
  <r>
    <x v="4"/>
    <n v="11605"/>
  </r>
  <r>
    <x v="3"/>
    <n v="33567"/>
  </r>
  <r>
    <x v="3"/>
    <n v="33416"/>
  </r>
  <r>
    <x v="3"/>
    <n v="37736"/>
  </r>
  <r>
    <x v="3"/>
    <n v="23941"/>
  </r>
  <r>
    <x v="4"/>
    <n v="23679"/>
  </r>
  <r>
    <x v="1"/>
    <n v="30232"/>
  </r>
  <r>
    <x v="2"/>
    <n v="36423"/>
  </r>
  <r>
    <x v="4"/>
    <n v="34591"/>
  </r>
  <r>
    <x v="3"/>
    <n v="20209"/>
  </r>
  <r>
    <x v="3"/>
    <n v="23345"/>
  </r>
  <r>
    <x v="2"/>
    <n v="18396"/>
  </r>
  <r>
    <x v="0"/>
    <n v="39378"/>
  </r>
  <r>
    <x v="4"/>
    <n v="18887"/>
  </r>
  <r>
    <x v="3"/>
    <n v="34712"/>
  </r>
  <r>
    <x v="4"/>
    <n v="27027"/>
  </r>
  <r>
    <x v="0"/>
    <n v="10694"/>
  </r>
  <r>
    <x v="1"/>
    <n v="31442"/>
  </r>
  <r>
    <x v="2"/>
    <n v="15383"/>
  </r>
  <r>
    <x v="1"/>
    <n v="31667"/>
  </r>
  <r>
    <x v="1"/>
    <n v="19889"/>
  </r>
  <r>
    <x v="1"/>
    <n v="11524"/>
  </r>
  <r>
    <x v="4"/>
    <n v="13833"/>
  </r>
  <r>
    <x v="1"/>
    <n v="16980"/>
  </r>
  <r>
    <x v="1"/>
    <n v="29233"/>
  </r>
  <r>
    <x v="4"/>
    <n v="17837"/>
  </r>
  <r>
    <x v="0"/>
    <n v="13290"/>
  </r>
  <r>
    <x v="2"/>
    <n v="22041"/>
  </r>
  <r>
    <x v="4"/>
    <n v="24673"/>
  </r>
  <r>
    <x v="1"/>
    <n v="10638"/>
  </r>
  <r>
    <x v="2"/>
    <n v="19553"/>
  </r>
  <r>
    <x v="3"/>
    <n v="10153"/>
  </r>
  <r>
    <x v="2"/>
    <n v="27603"/>
  </r>
  <r>
    <x v="2"/>
    <n v="33945"/>
  </r>
  <r>
    <x v="1"/>
    <n v="26406"/>
  </r>
  <r>
    <x v="1"/>
    <n v="10032"/>
  </r>
  <r>
    <x v="1"/>
    <n v="38116"/>
  </r>
  <r>
    <x v="3"/>
    <n v="29410"/>
  </r>
  <r>
    <x v="4"/>
    <n v="10364"/>
  </r>
  <r>
    <x v="2"/>
    <n v="12415"/>
  </r>
  <r>
    <x v="4"/>
    <n v="10196"/>
  </r>
  <r>
    <x v="3"/>
    <n v="25755"/>
  </r>
  <r>
    <x v="2"/>
    <n v="27260"/>
  </r>
  <r>
    <x v="2"/>
    <n v="35264"/>
  </r>
  <r>
    <x v="4"/>
    <n v="28866"/>
  </r>
  <r>
    <x v="4"/>
    <n v="26699"/>
  </r>
  <r>
    <x v="2"/>
    <n v="37095"/>
  </r>
  <r>
    <x v="3"/>
    <n v="22010"/>
  </r>
  <r>
    <x v="0"/>
    <n v="38256"/>
  </r>
  <r>
    <x v="1"/>
    <n v="34762"/>
  </r>
  <r>
    <x v="3"/>
    <n v="28841"/>
  </r>
  <r>
    <x v="2"/>
    <n v="27655"/>
  </r>
  <r>
    <x v="0"/>
    <n v="27085"/>
  </r>
  <r>
    <x v="2"/>
    <n v="26088"/>
  </r>
  <r>
    <x v="4"/>
    <n v="27647"/>
  </r>
  <r>
    <x v="0"/>
    <n v="15956"/>
  </r>
  <r>
    <x v="4"/>
    <n v="29895"/>
  </r>
  <r>
    <x v="3"/>
    <n v="35971"/>
  </r>
  <r>
    <x v="2"/>
    <n v="27491"/>
  </r>
  <r>
    <x v="1"/>
    <n v="15260"/>
  </r>
  <r>
    <x v="2"/>
    <n v="37609"/>
  </r>
  <r>
    <x v="3"/>
    <n v="12904"/>
  </r>
  <r>
    <x v="0"/>
    <n v="30966"/>
  </r>
  <r>
    <x v="1"/>
    <n v="34761"/>
  </r>
  <r>
    <x v="1"/>
    <n v="16943"/>
  </r>
  <r>
    <x v="1"/>
    <n v="20099"/>
  </r>
  <r>
    <x v="4"/>
    <n v="22723"/>
  </r>
  <r>
    <x v="4"/>
    <n v="39795"/>
  </r>
  <r>
    <x v="3"/>
    <n v="35427"/>
  </r>
  <r>
    <x v="3"/>
    <n v="29859"/>
  </r>
  <r>
    <x v="2"/>
    <n v="23250"/>
  </r>
  <r>
    <x v="3"/>
    <n v="28741"/>
  </r>
  <r>
    <x v="3"/>
    <n v="19365"/>
  </r>
  <r>
    <x v="3"/>
    <n v="37390"/>
  </r>
  <r>
    <x v="2"/>
    <n v="39349"/>
  </r>
  <r>
    <x v="0"/>
    <n v="21649"/>
  </r>
  <r>
    <x v="2"/>
    <n v="19080"/>
  </r>
  <r>
    <x v="0"/>
    <n v="13436"/>
  </r>
  <r>
    <x v="4"/>
    <n v="14854"/>
  </r>
  <r>
    <x v="2"/>
    <n v="39415"/>
  </r>
  <r>
    <x v="1"/>
    <n v="30665"/>
  </r>
  <r>
    <x v="0"/>
    <n v="26602"/>
  </r>
  <r>
    <x v="4"/>
    <n v="31537"/>
  </r>
  <r>
    <x v="2"/>
    <n v="19972"/>
  </r>
  <r>
    <x v="0"/>
    <n v="15492"/>
  </r>
  <r>
    <x v="0"/>
    <n v="36772"/>
  </r>
  <r>
    <x v="3"/>
    <n v="27596"/>
  </r>
  <r>
    <x v="1"/>
    <n v="36186"/>
  </r>
  <r>
    <x v="3"/>
    <n v="10355"/>
  </r>
  <r>
    <x v="0"/>
    <n v="28110"/>
  </r>
  <r>
    <x v="2"/>
    <n v="31367"/>
  </r>
  <r>
    <x v="2"/>
    <n v="18253"/>
  </r>
  <r>
    <x v="2"/>
    <n v="23122"/>
  </r>
  <r>
    <x v="0"/>
    <n v="39961"/>
  </r>
  <r>
    <x v="2"/>
    <n v="16723"/>
  </r>
  <r>
    <x v="0"/>
    <n v="21802"/>
  </r>
  <r>
    <x v="2"/>
    <n v="35196"/>
  </r>
  <r>
    <x v="3"/>
    <n v="37151"/>
  </r>
  <r>
    <x v="1"/>
    <n v="18448"/>
  </r>
  <r>
    <x v="4"/>
    <n v="20182"/>
  </r>
  <r>
    <x v="4"/>
    <n v="20134"/>
  </r>
  <r>
    <x v="0"/>
    <n v="30493"/>
  </r>
  <r>
    <x v="4"/>
    <n v="33392"/>
  </r>
  <r>
    <x v="3"/>
    <n v="23717"/>
  </r>
  <r>
    <x v="4"/>
    <n v="36932"/>
  </r>
  <r>
    <x v="3"/>
    <n v="19244"/>
  </r>
  <r>
    <x v="4"/>
    <n v="39521"/>
  </r>
  <r>
    <x v="2"/>
    <n v="13107"/>
  </r>
  <r>
    <x v="2"/>
    <n v="21141"/>
  </r>
  <r>
    <x v="0"/>
    <n v="26963"/>
  </r>
  <r>
    <x v="2"/>
    <n v="33503"/>
  </r>
  <r>
    <x v="3"/>
    <n v="33700"/>
  </r>
  <r>
    <x v="1"/>
    <n v="38073"/>
  </r>
  <r>
    <x v="0"/>
    <n v="30960"/>
  </r>
  <r>
    <x v="1"/>
    <n v="35288"/>
  </r>
  <r>
    <x v="2"/>
    <n v="38266"/>
  </r>
  <r>
    <x v="0"/>
    <n v="20558"/>
  </r>
  <r>
    <x v="3"/>
    <n v="28978"/>
  </r>
  <r>
    <x v="4"/>
    <n v="38546"/>
  </r>
  <r>
    <x v="2"/>
    <n v="37034"/>
  </r>
  <r>
    <x v="0"/>
    <n v="18243"/>
  </r>
  <r>
    <x v="1"/>
    <n v="30370"/>
  </r>
  <r>
    <x v="0"/>
    <n v="11519"/>
  </r>
  <r>
    <x v="0"/>
    <n v="12618"/>
  </r>
  <r>
    <x v="0"/>
    <n v="29235"/>
  </r>
  <r>
    <x v="3"/>
    <n v="29356"/>
  </r>
  <r>
    <x v="1"/>
    <n v="17563"/>
  </r>
  <r>
    <x v="4"/>
    <n v="13535"/>
  </r>
  <r>
    <x v="0"/>
    <n v="22160"/>
  </r>
  <r>
    <x v="4"/>
    <n v="23101"/>
  </r>
  <r>
    <x v="3"/>
    <n v="11695"/>
  </r>
  <r>
    <x v="3"/>
    <n v="31575"/>
  </r>
  <r>
    <x v="4"/>
    <n v="10276"/>
  </r>
  <r>
    <x v="3"/>
    <n v="31837"/>
  </r>
  <r>
    <x v="3"/>
    <n v="28200"/>
  </r>
  <r>
    <x v="3"/>
    <n v="13225"/>
  </r>
  <r>
    <x v="3"/>
    <n v="10930"/>
  </r>
  <r>
    <x v="0"/>
    <n v="32525"/>
  </r>
  <r>
    <x v="2"/>
    <n v="26219"/>
  </r>
  <r>
    <x v="2"/>
    <n v="19203"/>
  </r>
  <r>
    <x v="1"/>
    <n v="32574"/>
  </r>
  <r>
    <x v="1"/>
    <n v="39933"/>
  </r>
  <r>
    <x v="0"/>
    <n v="17817"/>
  </r>
  <r>
    <x v="1"/>
    <n v="23441"/>
  </r>
  <r>
    <x v="4"/>
    <n v="29052"/>
  </r>
  <r>
    <x v="4"/>
    <n v="25725"/>
  </r>
  <r>
    <x v="2"/>
    <n v="22803"/>
  </r>
  <r>
    <x v="0"/>
    <n v="30946"/>
  </r>
  <r>
    <x v="0"/>
    <n v="23815"/>
  </r>
  <r>
    <x v="1"/>
    <n v="21354"/>
  </r>
  <r>
    <x v="3"/>
    <n v="38076"/>
  </r>
  <r>
    <x v="0"/>
    <n v="33625"/>
  </r>
  <r>
    <x v="4"/>
    <n v="16150"/>
  </r>
  <r>
    <x v="3"/>
    <n v="31870"/>
  </r>
  <r>
    <x v="0"/>
    <n v="38035"/>
  </r>
  <r>
    <x v="1"/>
    <n v="17021"/>
  </r>
  <r>
    <x v="1"/>
    <n v="39988"/>
  </r>
  <r>
    <x v="3"/>
    <n v="16401"/>
  </r>
  <r>
    <x v="2"/>
    <n v="22375"/>
  </r>
  <r>
    <x v="1"/>
    <n v="24535"/>
  </r>
  <r>
    <x v="3"/>
    <n v="38756"/>
  </r>
  <r>
    <x v="1"/>
    <n v="16464"/>
  </r>
  <r>
    <x v="0"/>
    <n v="12153"/>
  </r>
  <r>
    <x v="4"/>
    <n v="27093"/>
  </r>
  <r>
    <x v="4"/>
    <n v="37693"/>
  </r>
  <r>
    <x v="4"/>
    <n v="20898"/>
  </r>
  <r>
    <x v="4"/>
    <n v="10486"/>
  </r>
  <r>
    <x v="0"/>
    <n v="33363"/>
  </r>
  <r>
    <x v="1"/>
    <n v="19969"/>
  </r>
  <r>
    <x v="2"/>
    <n v="35285"/>
  </r>
  <r>
    <x v="1"/>
    <n v="34668"/>
  </r>
  <r>
    <x v="4"/>
    <n v="17760"/>
  </r>
  <r>
    <x v="3"/>
    <n v="23973"/>
  </r>
  <r>
    <x v="1"/>
    <n v="26303"/>
  </r>
  <r>
    <x v="2"/>
    <n v="38820"/>
  </r>
  <r>
    <x v="3"/>
    <n v="33549"/>
  </r>
  <r>
    <x v="0"/>
    <n v="35018"/>
  </r>
  <r>
    <x v="2"/>
    <n v="16143"/>
  </r>
  <r>
    <x v="3"/>
    <n v="13351"/>
  </r>
  <r>
    <x v="2"/>
    <n v="13721"/>
  </r>
  <r>
    <x v="3"/>
    <n v="26391"/>
  </r>
  <r>
    <x v="4"/>
    <n v="26920"/>
  </r>
  <r>
    <x v="0"/>
    <n v="38903"/>
  </r>
  <r>
    <x v="2"/>
    <n v="26743"/>
  </r>
  <r>
    <x v="2"/>
    <n v="32930"/>
  </r>
  <r>
    <x v="0"/>
    <n v="26562"/>
  </r>
  <r>
    <x v="1"/>
    <n v="37643"/>
  </r>
  <r>
    <x v="1"/>
    <n v="13856"/>
  </r>
  <r>
    <x v="3"/>
    <n v="35544"/>
  </r>
  <r>
    <x v="4"/>
    <n v="23976"/>
  </r>
  <r>
    <x v="0"/>
    <n v="36513"/>
  </r>
  <r>
    <x v="0"/>
    <n v="11509"/>
  </r>
  <r>
    <x v="3"/>
    <n v="26741"/>
  </r>
  <r>
    <x v="0"/>
    <n v="23445"/>
  </r>
  <r>
    <x v="3"/>
    <n v="34406"/>
  </r>
  <r>
    <x v="3"/>
    <n v="32377"/>
  </r>
  <r>
    <x v="4"/>
    <n v="12671"/>
  </r>
  <r>
    <x v="4"/>
    <n v="27653"/>
  </r>
  <r>
    <x v="2"/>
    <n v="11140"/>
  </r>
  <r>
    <x v="3"/>
    <n v="12739"/>
  </r>
  <r>
    <x v="3"/>
    <n v="18461"/>
  </r>
  <r>
    <x v="4"/>
    <n v="13645"/>
  </r>
  <r>
    <x v="2"/>
    <n v="33937"/>
  </r>
  <r>
    <x v="4"/>
    <n v="23346"/>
  </r>
  <r>
    <x v="2"/>
    <n v="25347"/>
  </r>
  <r>
    <x v="0"/>
    <n v="10501"/>
  </r>
  <r>
    <x v="4"/>
    <n v="10840"/>
  </r>
  <r>
    <x v="1"/>
    <n v="37364"/>
  </r>
  <r>
    <x v="1"/>
    <n v="13315"/>
  </r>
  <r>
    <x v="4"/>
    <n v="20359"/>
  </r>
  <r>
    <x v="0"/>
    <n v="28275"/>
  </r>
  <r>
    <x v="4"/>
    <n v="20667"/>
  </r>
  <r>
    <x v="0"/>
    <n v="29569"/>
  </r>
  <r>
    <x v="0"/>
    <n v="39692"/>
  </r>
  <r>
    <x v="3"/>
    <n v="14572"/>
  </r>
  <r>
    <x v="1"/>
    <n v="23185"/>
  </r>
  <r>
    <x v="2"/>
    <n v="36846"/>
  </r>
  <r>
    <x v="3"/>
    <n v="23224"/>
  </r>
  <r>
    <x v="1"/>
    <n v="19799"/>
  </r>
  <r>
    <x v="0"/>
    <n v="37763"/>
  </r>
  <r>
    <x v="1"/>
    <n v="11889"/>
  </r>
  <r>
    <x v="1"/>
    <n v="10757"/>
  </r>
  <r>
    <x v="1"/>
    <n v="13558"/>
  </r>
  <r>
    <x v="1"/>
    <n v="19253"/>
  </r>
  <r>
    <x v="1"/>
    <n v="19121"/>
  </r>
  <r>
    <x v="3"/>
    <n v="27787"/>
  </r>
  <r>
    <x v="3"/>
    <n v="26637"/>
  </r>
  <r>
    <x v="2"/>
    <n v="39661"/>
  </r>
  <r>
    <x v="1"/>
    <n v="25500"/>
  </r>
  <r>
    <x v="4"/>
    <n v="22267"/>
  </r>
  <r>
    <x v="3"/>
    <n v="23332"/>
  </r>
  <r>
    <x v="1"/>
    <n v="37854"/>
  </r>
  <r>
    <x v="1"/>
    <n v="10058"/>
  </r>
  <r>
    <x v="4"/>
    <n v="28317"/>
  </r>
  <r>
    <x v="0"/>
    <n v="35640"/>
  </r>
  <r>
    <x v="3"/>
    <n v="26213"/>
  </r>
  <r>
    <x v="4"/>
    <n v="33457"/>
  </r>
  <r>
    <x v="4"/>
    <n v="18433"/>
  </r>
  <r>
    <x v="3"/>
    <n v="25523"/>
  </r>
  <r>
    <x v="1"/>
    <n v="14745"/>
  </r>
  <r>
    <x v="0"/>
    <n v="28317"/>
  </r>
  <r>
    <x v="0"/>
    <n v="17047"/>
  </r>
  <r>
    <x v="2"/>
    <n v="10926"/>
  </r>
  <r>
    <x v="0"/>
    <n v="38833"/>
  </r>
  <r>
    <x v="2"/>
    <n v="36531"/>
  </r>
  <r>
    <x v="2"/>
    <n v="20584"/>
  </r>
  <r>
    <x v="0"/>
    <n v="23316"/>
  </r>
  <r>
    <x v="3"/>
    <n v="38605"/>
  </r>
  <r>
    <x v="4"/>
    <n v="32872"/>
  </r>
  <r>
    <x v="1"/>
    <n v="31143"/>
  </r>
  <r>
    <x v="0"/>
    <n v="30171"/>
  </r>
  <r>
    <x v="4"/>
    <n v="16005"/>
  </r>
  <r>
    <x v="1"/>
    <n v="17938"/>
  </r>
  <r>
    <x v="1"/>
    <n v="34638"/>
  </r>
  <r>
    <x v="1"/>
    <n v="36883"/>
  </r>
  <r>
    <x v="2"/>
    <n v="10374"/>
  </r>
  <r>
    <x v="2"/>
    <n v="28007"/>
  </r>
  <r>
    <x v="4"/>
    <n v="25072"/>
  </r>
  <r>
    <x v="4"/>
    <n v="16571"/>
  </r>
  <r>
    <x v="4"/>
    <n v="34942"/>
  </r>
  <r>
    <x v="1"/>
    <n v="11328"/>
  </r>
  <r>
    <x v="4"/>
    <n v="30560"/>
  </r>
  <r>
    <x v="4"/>
    <n v="21382"/>
  </r>
  <r>
    <x v="2"/>
    <n v="34269"/>
  </r>
  <r>
    <x v="4"/>
    <n v="13589"/>
  </r>
  <r>
    <x v="3"/>
    <n v="22562"/>
  </r>
  <r>
    <x v="0"/>
    <n v="26057"/>
  </r>
  <r>
    <x v="0"/>
    <n v="36839"/>
  </r>
  <r>
    <x v="1"/>
    <n v="25270"/>
  </r>
  <r>
    <x v="0"/>
    <n v="35475"/>
  </r>
  <r>
    <x v="3"/>
    <n v="29033"/>
  </r>
  <r>
    <x v="4"/>
    <n v="15195"/>
  </r>
  <r>
    <x v="4"/>
    <n v="13213"/>
  </r>
  <r>
    <x v="3"/>
    <n v="23528"/>
  </r>
  <r>
    <x v="3"/>
    <n v="21521"/>
  </r>
  <r>
    <x v="3"/>
    <n v="31670"/>
  </r>
  <r>
    <x v="3"/>
    <n v="34791"/>
  </r>
  <r>
    <x v="3"/>
    <n v="37786"/>
  </r>
  <r>
    <x v="0"/>
    <n v="38296"/>
  </r>
  <r>
    <x v="0"/>
    <n v="16232"/>
  </r>
  <r>
    <x v="1"/>
    <n v="33164"/>
  </r>
  <r>
    <x v="4"/>
    <n v="38312"/>
  </r>
  <r>
    <x v="2"/>
    <n v="12115"/>
  </r>
  <r>
    <x v="4"/>
    <n v="19691"/>
  </r>
  <r>
    <x v="3"/>
    <n v="11044"/>
  </r>
  <r>
    <x v="4"/>
    <n v="11555"/>
  </r>
  <r>
    <x v="0"/>
    <n v="15529"/>
  </r>
  <r>
    <x v="1"/>
    <n v="37013"/>
  </r>
  <r>
    <x v="2"/>
    <n v="12861"/>
  </r>
  <r>
    <x v="2"/>
    <n v="37016"/>
  </r>
  <r>
    <x v="2"/>
    <n v="16766"/>
  </r>
  <r>
    <x v="2"/>
    <n v="12264"/>
  </r>
  <r>
    <x v="4"/>
    <n v="38901"/>
  </r>
  <r>
    <x v="2"/>
    <n v="37732"/>
  </r>
  <r>
    <x v="3"/>
    <n v="17977"/>
  </r>
  <r>
    <x v="2"/>
    <n v="20321"/>
  </r>
  <r>
    <x v="1"/>
    <n v="36072"/>
  </r>
  <r>
    <x v="1"/>
    <n v="11654"/>
  </r>
  <r>
    <x v="1"/>
    <n v="19010"/>
  </r>
  <r>
    <x v="3"/>
    <n v="16464"/>
  </r>
  <r>
    <x v="3"/>
    <n v="31005"/>
  </r>
  <r>
    <x v="2"/>
    <n v="28608"/>
  </r>
  <r>
    <x v="0"/>
    <n v="27483"/>
  </r>
  <r>
    <x v="2"/>
    <n v="18273"/>
  </r>
  <r>
    <x v="1"/>
    <n v="38428"/>
  </r>
  <r>
    <x v="1"/>
    <n v="35852"/>
  </r>
  <r>
    <x v="4"/>
    <n v="38992"/>
  </r>
  <r>
    <x v="1"/>
    <n v="29321"/>
  </r>
  <r>
    <x v="0"/>
    <n v="20571"/>
  </r>
  <r>
    <x v="2"/>
    <n v="25161"/>
  </r>
  <r>
    <x v="4"/>
    <n v="21654"/>
  </r>
  <r>
    <x v="4"/>
    <n v="30890"/>
  </r>
  <r>
    <x v="0"/>
    <n v="31821"/>
  </r>
  <r>
    <x v="0"/>
    <n v="17194"/>
  </r>
  <r>
    <x v="0"/>
    <n v="39639"/>
  </r>
  <r>
    <x v="4"/>
    <n v="20715"/>
  </r>
  <r>
    <x v="2"/>
    <n v="11765"/>
  </r>
  <r>
    <x v="0"/>
    <n v="13396"/>
  </r>
  <r>
    <x v="0"/>
    <n v="18831"/>
  </r>
  <r>
    <x v="3"/>
    <n v="17082"/>
  </r>
  <r>
    <x v="4"/>
    <n v="18172"/>
  </r>
  <r>
    <x v="1"/>
    <n v="15299"/>
  </r>
  <r>
    <x v="4"/>
    <n v="36384"/>
  </r>
  <r>
    <x v="3"/>
    <n v="34294"/>
  </r>
  <r>
    <x v="2"/>
    <n v="23696"/>
  </r>
  <r>
    <x v="3"/>
    <n v="13057"/>
  </r>
  <r>
    <x v="4"/>
    <n v="24689"/>
  </r>
  <r>
    <x v="0"/>
    <n v="22421"/>
  </r>
  <r>
    <x v="3"/>
    <n v="36724"/>
  </r>
  <r>
    <x v="4"/>
    <n v="33526"/>
  </r>
  <r>
    <x v="0"/>
    <n v="19940"/>
  </r>
  <r>
    <x v="4"/>
    <n v="34848"/>
  </r>
  <r>
    <x v="0"/>
    <n v="13395"/>
  </r>
  <r>
    <x v="3"/>
    <n v="24979"/>
  </r>
  <r>
    <x v="3"/>
    <n v="36153"/>
  </r>
  <r>
    <x v="4"/>
    <n v="16700"/>
  </r>
  <r>
    <x v="3"/>
    <n v="39653"/>
  </r>
  <r>
    <x v="4"/>
    <n v="26389"/>
  </r>
  <r>
    <x v="3"/>
    <n v="32195"/>
  </r>
  <r>
    <x v="1"/>
    <n v="12588"/>
  </r>
  <r>
    <x v="1"/>
    <n v="32904"/>
  </r>
  <r>
    <x v="2"/>
    <n v="31266"/>
  </r>
  <r>
    <x v="0"/>
    <n v="36900"/>
  </r>
  <r>
    <x v="2"/>
    <n v="31076"/>
  </r>
  <r>
    <x v="1"/>
    <n v="17173"/>
  </r>
  <r>
    <x v="4"/>
    <n v="24637"/>
  </r>
  <r>
    <x v="3"/>
    <n v="39563"/>
  </r>
  <r>
    <x v="2"/>
    <n v="26184"/>
  </r>
  <r>
    <x v="2"/>
    <n v="14879"/>
  </r>
  <r>
    <x v="4"/>
    <n v="38322"/>
  </r>
  <r>
    <x v="4"/>
    <n v="34434"/>
  </r>
  <r>
    <x v="3"/>
    <n v="14920"/>
  </r>
  <r>
    <x v="1"/>
    <n v="31365"/>
  </r>
  <r>
    <x v="1"/>
    <n v="39404"/>
  </r>
  <r>
    <x v="0"/>
    <n v="20556"/>
  </r>
  <r>
    <x v="1"/>
    <n v="18757"/>
  </r>
  <r>
    <x v="0"/>
    <n v="21549"/>
  </r>
  <r>
    <x v="3"/>
    <n v="28436"/>
  </r>
  <r>
    <x v="0"/>
    <n v="19075"/>
  </r>
  <r>
    <x v="2"/>
    <n v="26775"/>
  </r>
  <r>
    <x v="4"/>
    <n v="32355"/>
  </r>
  <r>
    <x v="3"/>
    <n v="25585"/>
  </r>
  <r>
    <x v="3"/>
    <n v="25929"/>
  </r>
  <r>
    <x v="2"/>
    <n v="20896"/>
  </r>
  <r>
    <x v="2"/>
    <n v="38748"/>
  </r>
  <r>
    <x v="3"/>
    <n v="22924"/>
  </r>
  <r>
    <x v="0"/>
    <n v="35000"/>
  </r>
  <r>
    <x v="2"/>
    <n v="16186"/>
  </r>
  <r>
    <x v="2"/>
    <n v="35103"/>
  </r>
  <r>
    <x v="1"/>
    <n v="31896"/>
  </r>
  <r>
    <x v="4"/>
    <n v="15486"/>
  </r>
  <r>
    <x v="1"/>
    <n v="22016"/>
  </r>
  <r>
    <x v="0"/>
    <n v="17765"/>
  </r>
  <r>
    <x v="2"/>
    <n v="35507"/>
  </r>
  <r>
    <x v="3"/>
    <n v="31903"/>
  </r>
  <r>
    <x v="4"/>
    <n v="12155"/>
  </r>
  <r>
    <x v="3"/>
    <n v="15057"/>
  </r>
  <r>
    <x v="4"/>
    <n v="20411"/>
  </r>
  <r>
    <x v="2"/>
    <n v="33506"/>
  </r>
  <r>
    <x v="4"/>
    <n v="14424"/>
  </r>
  <r>
    <x v="2"/>
    <n v="19033"/>
  </r>
  <r>
    <x v="1"/>
    <n v="23706"/>
  </r>
  <r>
    <x v="4"/>
    <n v="36636"/>
  </r>
  <r>
    <x v="2"/>
    <n v="30430"/>
  </r>
  <r>
    <x v="1"/>
    <n v="32450"/>
  </r>
  <r>
    <x v="4"/>
    <n v="28008"/>
  </r>
  <r>
    <x v="0"/>
    <n v="29741"/>
  </r>
  <r>
    <x v="3"/>
    <n v="21329"/>
  </r>
  <r>
    <x v="4"/>
    <n v="34095"/>
  </r>
  <r>
    <x v="3"/>
    <n v="11404"/>
  </r>
  <r>
    <x v="3"/>
    <n v="35134"/>
  </r>
  <r>
    <x v="3"/>
    <n v="19965"/>
  </r>
  <r>
    <x v="1"/>
    <n v="17531"/>
  </r>
  <r>
    <x v="4"/>
    <n v="13311"/>
  </r>
  <r>
    <x v="1"/>
    <n v="37473"/>
  </r>
  <r>
    <x v="1"/>
    <n v="33265"/>
  </r>
  <r>
    <x v="3"/>
    <n v="11479"/>
  </r>
  <r>
    <x v="0"/>
    <n v="38554"/>
  </r>
  <r>
    <x v="3"/>
    <n v="30106"/>
  </r>
  <r>
    <x v="4"/>
    <n v="21349"/>
  </r>
  <r>
    <x v="0"/>
    <n v="23354"/>
  </r>
  <r>
    <x v="0"/>
    <n v="14394"/>
  </r>
  <r>
    <x v="0"/>
    <n v="31142"/>
  </r>
  <r>
    <x v="2"/>
    <n v="21580"/>
  </r>
  <r>
    <x v="2"/>
    <n v="19737"/>
  </r>
  <r>
    <x v="1"/>
    <n v="25673"/>
  </r>
  <r>
    <x v="1"/>
    <n v="30420"/>
  </r>
  <r>
    <x v="2"/>
    <n v="39048"/>
  </r>
  <r>
    <x v="1"/>
    <n v="21932"/>
  </r>
  <r>
    <x v="4"/>
    <n v="22922"/>
  </r>
  <r>
    <x v="1"/>
    <n v="15835"/>
  </r>
  <r>
    <x v="3"/>
    <n v="35946"/>
  </r>
  <r>
    <x v="1"/>
    <n v="38765"/>
  </r>
  <r>
    <x v="4"/>
    <n v="37767"/>
  </r>
  <r>
    <x v="1"/>
    <n v="19275"/>
  </r>
  <r>
    <x v="1"/>
    <n v="10945"/>
  </r>
  <r>
    <x v="4"/>
    <n v="38371"/>
  </r>
  <r>
    <x v="0"/>
    <n v="13341"/>
  </r>
  <r>
    <x v="0"/>
    <n v="13496"/>
  </r>
  <r>
    <x v="4"/>
    <n v="39100"/>
  </r>
  <r>
    <x v="3"/>
    <n v="35062"/>
  </r>
  <r>
    <x v="0"/>
    <n v="28882"/>
  </r>
  <r>
    <x v="0"/>
    <n v="25323"/>
  </r>
  <r>
    <x v="2"/>
    <n v="19986"/>
  </r>
  <r>
    <x v="4"/>
    <n v="20620"/>
  </r>
  <r>
    <x v="2"/>
    <n v="27044"/>
  </r>
  <r>
    <x v="0"/>
    <n v="20310"/>
  </r>
  <r>
    <x v="2"/>
    <n v="13227"/>
  </r>
  <r>
    <x v="4"/>
    <n v="37745"/>
  </r>
  <r>
    <x v="2"/>
    <n v="23120"/>
  </r>
  <r>
    <x v="3"/>
    <n v="35460"/>
  </r>
  <r>
    <x v="4"/>
    <n v="20733"/>
  </r>
  <r>
    <x v="1"/>
    <n v="22219"/>
  </r>
  <r>
    <x v="2"/>
    <n v="37662"/>
  </r>
  <r>
    <x v="0"/>
    <n v="36358"/>
  </r>
  <r>
    <x v="3"/>
    <n v="11581"/>
  </r>
  <r>
    <x v="4"/>
    <n v="10003"/>
  </r>
  <r>
    <x v="4"/>
    <n v="36665"/>
  </r>
  <r>
    <x v="0"/>
    <n v="25924"/>
  </r>
  <r>
    <x v="4"/>
    <n v="35272"/>
  </r>
  <r>
    <x v="3"/>
    <n v="35987"/>
  </r>
  <r>
    <x v="1"/>
    <n v="20166"/>
  </r>
  <r>
    <x v="4"/>
    <n v="12737"/>
  </r>
  <r>
    <x v="2"/>
    <n v="39470"/>
  </r>
  <r>
    <x v="4"/>
    <n v="26866"/>
  </r>
  <r>
    <x v="3"/>
    <n v="33897"/>
  </r>
  <r>
    <x v="2"/>
    <n v="14105"/>
  </r>
  <r>
    <x v="1"/>
    <n v="27716"/>
  </r>
  <r>
    <x v="3"/>
    <n v="20522"/>
  </r>
  <r>
    <x v="0"/>
    <n v="36164"/>
  </r>
  <r>
    <x v="1"/>
    <n v="23818"/>
  </r>
  <r>
    <x v="0"/>
    <n v="26812"/>
  </r>
  <r>
    <x v="4"/>
    <n v="13182"/>
  </r>
  <r>
    <x v="3"/>
    <n v="26740"/>
  </r>
  <r>
    <x v="2"/>
    <n v="12153"/>
  </r>
  <r>
    <x v="4"/>
    <n v="12168"/>
  </r>
  <r>
    <x v="0"/>
    <n v="25609"/>
  </r>
  <r>
    <x v="1"/>
    <n v="36224"/>
  </r>
  <r>
    <x v="1"/>
    <n v="25054"/>
  </r>
  <r>
    <x v="4"/>
    <n v="17174"/>
  </r>
  <r>
    <x v="4"/>
    <n v="33356"/>
  </r>
  <r>
    <x v="2"/>
    <n v="32998"/>
  </r>
  <r>
    <x v="2"/>
    <n v="25176"/>
  </r>
  <r>
    <x v="1"/>
    <n v="34208"/>
  </r>
  <r>
    <x v="3"/>
    <n v="29058"/>
  </r>
  <r>
    <x v="2"/>
    <n v="15867"/>
  </r>
  <r>
    <x v="3"/>
    <n v="27893"/>
  </r>
  <r>
    <x v="3"/>
    <n v="31504"/>
  </r>
  <r>
    <x v="3"/>
    <n v="33607"/>
  </r>
  <r>
    <x v="0"/>
    <n v="23456"/>
  </r>
  <r>
    <x v="2"/>
    <n v="25222"/>
  </r>
  <r>
    <x v="3"/>
    <n v="27992"/>
  </r>
  <r>
    <x v="2"/>
    <n v="25478"/>
  </r>
  <r>
    <x v="0"/>
    <n v="30260"/>
  </r>
  <r>
    <x v="4"/>
    <n v="34812"/>
  </r>
  <r>
    <x v="3"/>
    <n v="15227"/>
  </r>
  <r>
    <x v="1"/>
    <n v="10120"/>
  </r>
  <r>
    <x v="4"/>
    <n v="38680"/>
  </r>
  <r>
    <x v="4"/>
    <n v="29606"/>
  </r>
  <r>
    <x v="3"/>
    <n v="32521"/>
  </r>
  <r>
    <x v="4"/>
    <n v="34056"/>
  </r>
  <r>
    <x v="3"/>
    <n v="31511"/>
  </r>
  <r>
    <x v="0"/>
    <n v="33816"/>
  </r>
  <r>
    <x v="4"/>
    <n v="23190"/>
  </r>
  <r>
    <x v="4"/>
    <n v="21345"/>
  </r>
  <r>
    <x v="1"/>
    <n v="35030"/>
  </r>
  <r>
    <x v="4"/>
    <n v="17672"/>
  </r>
  <r>
    <x v="1"/>
    <n v="20453"/>
  </r>
  <r>
    <x v="4"/>
    <n v="21890"/>
  </r>
  <r>
    <x v="4"/>
    <n v="29626"/>
  </r>
  <r>
    <x v="3"/>
    <n v="24225"/>
  </r>
  <r>
    <x v="3"/>
    <n v="39044"/>
  </r>
  <r>
    <x v="3"/>
    <n v="27375"/>
  </r>
  <r>
    <x v="4"/>
    <n v="30062"/>
  </r>
  <r>
    <x v="0"/>
    <n v="25003"/>
  </r>
  <r>
    <x v="2"/>
    <n v="18658"/>
  </r>
  <r>
    <x v="1"/>
    <n v="17461"/>
  </r>
  <r>
    <x v="4"/>
    <n v="23683"/>
  </r>
  <r>
    <x v="4"/>
    <n v="34262"/>
  </r>
  <r>
    <x v="1"/>
    <n v="38278"/>
  </r>
  <r>
    <x v="4"/>
    <n v="38883"/>
  </r>
  <r>
    <x v="4"/>
    <n v="34957"/>
  </r>
  <r>
    <x v="4"/>
    <n v="20460"/>
  </r>
  <r>
    <x v="0"/>
    <n v="29496"/>
  </r>
  <r>
    <x v="3"/>
    <n v="18041"/>
  </r>
  <r>
    <x v="4"/>
    <n v="30985"/>
  </r>
  <r>
    <x v="1"/>
    <n v="36072"/>
  </r>
  <r>
    <x v="0"/>
    <n v="10917"/>
  </r>
  <r>
    <x v="3"/>
    <n v="31645"/>
  </r>
  <r>
    <x v="2"/>
    <n v="35798"/>
  </r>
  <r>
    <x v="0"/>
    <n v="35265"/>
  </r>
  <r>
    <x v="0"/>
    <n v="26853"/>
  </r>
  <r>
    <x v="2"/>
    <n v="36743"/>
  </r>
  <r>
    <x v="2"/>
    <n v="34434"/>
  </r>
  <r>
    <x v="4"/>
    <n v="21796"/>
  </r>
  <r>
    <x v="3"/>
    <n v="29360"/>
  </r>
  <r>
    <x v="1"/>
    <n v="29543"/>
  </r>
  <r>
    <x v="1"/>
    <n v="36410"/>
  </r>
  <r>
    <x v="0"/>
    <n v="26816"/>
  </r>
  <r>
    <x v="3"/>
    <n v="15528"/>
  </r>
  <r>
    <x v="4"/>
    <n v="24396"/>
  </r>
  <r>
    <x v="0"/>
    <n v="27466"/>
  </r>
  <r>
    <x v="3"/>
    <n v="25236"/>
  </r>
  <r>
    <x v="0"/>
    <n v="33430"/>
  </r>
  <r>
    <x v="0"/>
    <n v="31990"/>
  </r>
  <r>
    <x v="0"/>
    <n v="12443"/>
  </r>
  <r>
    <x v="4"/>
    <n v="11591"/>
  </r>
  <r>
    <x v="4"/>
    <n v="13069"/>
  </r>
  <r>
    <x v="2"/>
    <n v="36897"/>
  </r>
  <r>
    <x v="2"/>
    <n v="25222"/>
  </r>
  <r>
    <x v="4"/>
    <n v="28654"/>
  </r>
  <r>
    <x v="4"/>
    <n v="12233"/>
  </r>
  <r>
    <x v="0"/>
    <n v="17473"/>
  </r>
  <r>
    <x v="2"/>
    <n v="12123"/>
  </r>
  <r>
    <x v="4"/>
    <n v="11220"/>
  </r>
  <r>
    <x v="0"/>
    <n v="14804"/>
  </r>
  <r>
    <x v="3"/>
    <n v="13087"/>
  </r>
  <r>
    <x v="3"/>
    <n v="31680"/>
  </r>
  <r>
    <x v="3"/>
    <n v="12785"/>
  </r>
  <r>
    <x v="4"/>
    <n v="39739"/>
  </r>
  <r>
    <x v="0"/>
    <n v="21204"/>
  </r>
  <r>
    <x v="1"/>
    <n v="34948"/>
  </r>
  <r>
    <x v="4"/>
    <n v="26668"/>
  </r>
  <r>
    <x v="3"/>
    <n v="27777"/>
  </r>
  <r>
    <x v="1"/>
    <n v="36958"/>
  </r>
  <r>
    <x v="2"/>
    <n v="24055"/>
  </r>
  <r>
    <x v="1"/>
    <n v="27050"/>
  </r>
  <r>
    <x v="1"/>
    <n v="35185"/>
  </r>
  <r>
    <x v="3"/>
    <n v="27045"/>
  </r>
  <r>
    <x v="3"/>
    <n v="38351"/>
  </r>
  <r>
    <x v="4"/>
    <n v="13934"/>
  </r>
  <r>
    <x v="0"/>
    <n v="31182"/>
  </r>
  <r>
    <x v="3"/>
    <n v="22570"/>
  </r>
  <r>
    <x v="3"/>
    <n v="31396"/>
  </r>
  <r>
    <x v="0"/>
    <n v="17194"/>
  </r>
  <r>
    <x v="0"/>
    <n v="21558"/>
  </r>
  <r>
    <x v="4"/>
    <n v="14028"/>
  </r>
  <r>
    <x v="1"/>
    <n v="32754"/>
  </r>
  <r>
    <x v="0"/>
    <n v="10612"/>
  </r>
  <r>
    <x v="0"/>
    <n v="13935"/>
  </r>
  <r>
    <x v="4"/>
    <n v="10048"/>
  </r>
  <r>
    <x v="1"/>
    <n v="13913"/>
  </r>
  <r>
    <x v="3"/>
    <n v="19147"/>
  </r>
  <r>
    <x v="2"/>
    <n v="14717"/>
  </r>
  <r>
    <x v="4"/>
    <n v="15250"/>
  </r>
  <r>
    <x v="4"/>
    <n v="18211"/>
  </r>
  <r>
    <x v="1"/>
    <n v="33692"/>
  </r>
  <r>
    <x v="3"/>
    <n v="10193"/>
  </r>
  <r>
    <x v="0"/>
    <n v="33515"/>
  </r>
  <r>
    <x v="1"/>
    <n v="23449"/>
  </r>
  <r>
    <x v="2"/>
    <n v="16127"/>
  </r>
  <r>
    <x v="3"/>
    <n v="15933"/>
  </r>
  <r>
    <x v="3"/>
    <n v="28040"/>
  </r>
  <r>
    <x v="4"/>
    <n v="28996"/>
  </r>
  <r>
    <x v="1"/>
    <n v="37693"/>
  </r>
  <r>
    <x v="4"/>
    <n v="37918"/>
  </r>
  <r>
    <x v="0"/>
    <n v="34100"/>
  </r>
  <r>
    <x v="4"/>
    <n v="18785"/>
  </r>
  <r>
    <x v="1"/>
    <n v="38103"/>
  </r>
  <r>
    <x v="4"/>
    <n v="14452"/>
  </r>
  <r>
    <x v="2"/>
    <n v="17025"/>
  </r>
  <r>
    <x v="4"/>
    <n v="33269"/>
  </r>
  <r>
    <x v="3"/>
    <n v="30554"/>
  </r>
  <r>
    <x v="0"/>
    <n v="13919"/>
  </r>
  <r>
    <x v="4"/>
    <n v="26143"/>
  </r>
  <r>
    <x v="3"/>
    <n v="36550"/>
  </r>
  <r>
    <x v="2"/>
    <n v="29527"/>
  </r>
  <r>
    <x v="0"/>
    <n v="35844"/>
  </r>
  <r>
    <x v="4"/>
    <n v="29655"/>
  </r>
  <r>
    <x v="2"/>
    <n v="26209"/>
  </r>
  <r>
    <x v="0"/>
    <n v="39733"/>
  </r>
  <r>
    <x v="0"/>
    <n v="11884"/>
  </r>
  <r>
    <x v="0"/>
    <n v="37319"/>
  </r>
  <r>
    <x v="0"/>
    <n v="23706"/>
  </r>
  <r>
    <x v="0"/>
    <n v="15384"/>
  </r>
  <r>
    <x v="1"/>
    <n v="22338"/>
  </r>
  <r>
    <x v="1"/>
    <n v="15467"/>
  </r>
  <r>
    <x v="4"/>
    <n v="33453"/>
  </r>
  <r>
    <x v="4"/>
    <n v="13687"/>
  </r>
  <r>
    <x v="3"/>
    <n v="30560"/>
  </r>
  <r>
    <x v="2"/>
    <n v="31709"/>
  </r>
  <r>
    <x v="2"/>
    <n v="15659"/>
  </r>
  <r>
    <x v="2"/>
    <n v="31350"/>
  </r>
  <r>
    <x v="1"/>
    <n v="23859"/>
  </r>
  <r>
    <x v="2"/>
    <n v="31220"/>
  </r>
  <r>
    <x v="4"/>
    <n v="11465"/>
  </r>
  <r>
    <x v="2"/>
    <n v="32653"/>
  </r>
  <r>
    <x v="2"/>
    <n v="27064"/>
  </r>
  <r>
    <x v="2"/>
    <n v="15032"/>
  </r>
  <r>
    <x v="2"/>
    <n v="21664"/>
  </r>
  <r>
    <x v="3"/>
    <n v="30025"/>
  </r>
  <r>
    <x v="2"/>
    <n v="36894"/>
  </r>
  <r>
    <x v="0"/>
    <n v="32634"/>
  </r>
  <r>
    <x v="4"/>
    <n v="36481"/>
  </r>
  <r>
    <x v="0"/>
    <n v="33693"/>
  </r>
  <r>
    <x v="3"/>
    <n v="37806"/>
  </r>
  <r>
    <x v="0"/>
    <n v="25324"/>
  </r>
  <r>
    <x v="1"/>
    <n v="27015"/>
  </r>
  <r>
    <x v="2"/>
    <n v="31696"/>
  </r>
  <r>
    <x v="4"/>
    <n v="35366"/>
  </r>
  <r>
    <x v="2"/>
    <n v="35740"/>
  </r>
  <r>
    <x v="2"/>
    <n v="21389"/>
  </r>
  <r>
    <x v="2"/>
    <n v="16436"/>
  </r>
  <r>
    <x v="1"/>
    <n v="26753"/>
  </r>
  <r>
    <x v="2"/>
    <n v="14340"/>
  </r>
  <r>
    <x v="4"/>
    <n v="10612"/>
  </r>
  <r>
    <x v="2"/>
    <n v="27430"/>
  </r>
  <r>
    <x v="0"/>
    <n v="23946"/>
  </r>
  <r>
    <x v="4"/>
    <n v="21861"/>
  </r>
  <r>
    <x v="1"/>
    <n v="18485"/>
  </r>
  <r>
    <x v="0"/>
    <n v="22659"/>
  </r>
  <r>
    <x v="0"/>
    <n v="26209"/>
  </r>
  <r>
    <x v="0"/>
    <n v="27531"/>
  </r>
  <r>
    <x v="3"/>
    <n v="37437"/>
  </r>
  <r>
    <x v="2"/>
    <n v="20693"/>
  </r>
  <r>
    <x v="1"/>
    <n v="21655"/>
  </r>
  <r>
    <x v="0"/>
    <n v="33043"/>
  </r>
  <r>
    <x v="4"/>
    <n v="10329"/>
  </r>
  <r>
    <x v="1"/>
    <n v="27038"/>
  </r>
  <r>
    <x v="1"/>
    <n v="18511"/>
  </r>
  <r>
    <x v="1"/>
    <n v="30882"/>
  </r>
  <r>
    <x v="0"/>
    <n v="31553"/>
  </r>
  <r>
    <x v="2"/>
    <n v="15130"/>
  </r>
  <r>
    <x v="4"/>
    <n v="13523"/>
  </r>
  <r>
    <x v="4"/>
    <n v="29685"/>
  </r>
  <r>
    <x v="1"/>
    <n v="32034"/>
  </r>
  <r>
    <x v="1"/>
    <n v="10389"/>
  </r>
  <r>
    <x v="2"/>
    <n v="27453"/>
  </r>
  <r>
    <x v="1"/>
    <n v="17232"/>
  </r>
  <r>
    <x v="0"/>
    <n v="10904"/>
  </r>
  <r>
    <x v="1"/>
    <n v="27106"/>
  </r>
  <r>
    <x v="3"/>
    <n v="27379"/>
  </r>
  <r>
    <x v="4"/>
    <n v="35973"/>
  </r>
  <r>
    <x v="2"/>
    <n v="24989"/>
  </r>
  <r>
    <x v="1"/>
    <n v="21668"/>
  </r>
  <r>
    <x v="4"/>
    <n v="12689"/>
  </r>
  <r>
    <x v="3"/>
    <n v="16103"/>
  </r>
  <r>
    <x v="3"/>
    <n v="19308"/>
  </r>
  <r>
    <x v="2"/>
    <n v="36370"/>
  </r>
  <r>
    <x v="2"/>
    <n v="36165"/>
  </r>
  <r>
    <x v="0"/>
    <n v="13489"/>
  </r>
  <r>
    <x v="0"/>
    <n v="36118"/>
  </r>
  <r>
    <x v="0"/>
    <n v="12102"/>
  </r>
  <r>
    <x v="4"/>
    <n v="14463"/>
  </r>
  <r>
    <x v="0"/>
    <n v="20351"/>
  </r>
  <r>
    <x v="3"/>
    <n v="25740"/>
  </r>
  <r>
    <x v="4"/>
    <n v="39968"/>
  </r>
  <r>
    <x v="0"/>
    <n v="14331"/>
  </r>
  <r>
    <x v="3"/>
    <n v="15871"/>
  </r>
  <r>
    <x v="3"/>
    <n v="26489"/>
  </r>
  <r>
    <x v="4"/>
    <n v="21064"/>
  </r>
  <r>
    <x v="4"/>
    <n v="17280"/>
  </r>
  <r>
    <x v="4"/>
    <n v="25710"/>
  </r>
  <r>
    <x v="0"/>
    <n v="32104"/>
  </r>
  <r>
    <x v="3"/>
    <n v="22557"/>
  </r>
  <r>
    <x v="4"/>
    <n v="23579"/>
  </r>
  <r>
    <x v="3"/>
    <n v="10421"/>
  </r>
  <r>
    <x v="2"/>
    <n v="23038"/>
  </r>
  <r>
    <x v="0"/>
    <n v="31858"/>
  </r>
  <r>
    <x v="3"/>
    <n v="23877"/>
  </r>
  <r>
    <x v="3"/>
    <n v="10147"/>
  </r>
  <r>
    <x v="3"/>
    <n v="36341"/>
  </r>
  <r>
    <x v="2"/>
    <n v="17991"/>
  </r>
  <r>
    <x v="4"/>
    <n v="23052"/>
  </r>
  <r>
    <x v="0"/>
    <n v="25966"/>
  </r>
  <r>
    <x v="0"/>
    <n v="19919"/>
  </r>
  <r>
    <x v="0"/>
    <n v="31228"/>
  </r>
  <r>
    <x v="1"/>
    <n v="10537"/>
  </r>
  <r>
    <x v="1"/>
    <n v="29387"/>
  </r>
  <r>
    <x v="0"/>
    <n v="36837"/>
  </r>
  <r>
    <x v="1"/>
    <n v="39482"/>
  </r>
  <r>
    <x v="0"/>
    <n v="26921"/>
  </r>
  <r>
    <x v="4"/>
    <n v="27173"/>
  </r>
  <r>
    <x v="4"/>
    <n v="20026"/>
  </r>
  <r>
    <x v="3"/>
    <n v="20265"/>
  </r>
  <r>
    <x v="2"/>
    <n v="19507"/>
  </r>
  <r>
    <x v="0"/>
    <n v="18558"/>
  </r>
  <r>
    <x v="4"/>
    <n v="21750"/>
  </r>
  <r>
    <x v="3"/>
    <n v="17026"/>
  </r>
  <r>
    <x v="4"/>
    <n v="15722"/>
  </r>
  <r>
    <x v="1"/>
    <n v="12490"/>
  </r>
  <r>
    <x v="3"/>
    <n v="36349"/>
  </r>
  <r>
    <x v="4"/>
    <n v="17727"/>
  </r>
  <r>
    <x v="1"/>
    <n v="17699"/>
  </r>
  <r>
    <x v="3"/>
    <n v="32871"/>
  </r>
  <r>
    <x v="2"/>
    <n v="22236"/>
  </r>
  <r>
    <x v="0"/>
    <n v="29832"/>
  </r>
  <r>
    <x v="0"/>
    <n v="32639"/>
  </r>
  <r>
    <x v="3"/>
    <n v="20423"/>
  </r>
  <r>
    <x v="0"/>
    <n v="27407"/>
  </r>
  <r>
    <x v="4"/>
    <n v="14726"/>
  </r>
  <r>
    <x v="0"/>
    <n v="22413"/>
  </r>
  <r>
    <x v="4"/>
    <n v="24693"/>
  </r>
  <r>
    <x v="2"/>
    <n v="29387"/>
  </r>
  <r>
    <x v="4"/>
    <n v="39099"/>
  </r>
  <r>
    <x v="4"/>
    <n v="28357"/>
  </r>
  <r>
    <x v="0"/>
    <n v="11158"/>
  </r>
  <r>
    <x v="1"/>
    <n v="10263"/>
  </r>
  <r>
    <x v="1"/>
    <n v="15237"/>
  </r>
  <r>
    <x v="1"/>
    <n v="34441"/>
  </r>
  <r>
    <x v="1"/>
    <n v="23384"/>
  </r>
  <r>
    <x v="1"/>
    <n v="29557"/>
  </r>
  <r>
    <x v="1"/>
    <n v="39484"/>
  </r>
  <r>
    <x v="0"/>
    <n v="31948"/>
  </r>
  <r>
    <x v="4"/>
    <n v="13013"/>
  </r>
  <r>
    <x v="3"/>
    <n v="39679"/>
  </r>
  <r>
    <x v="2"/>
    <n v="24298"/>
  </r>
  <r>
    <x v="2"/>
    <n v="17183"/>
  </r>
  <r>
    <x v="3"/>
    <n v="36661"/>
  </r>
  <r>
    <x v="0"/>
    <n v="30017"/>
  </r>
  <r>
    <x v="2"/>
    <n v="17258"/>
  </r>
  <r>
    <x v="0"/>
    <n v="10680"/>
  </r>
  <r>
    <x v="4"/>
    <n v="26946"/>
  </r>
  <r>
    <x v="4"/>
    <n v="13946"/>
  </r>
  <r>
    <x v="3"/>
    <n v="35307"/>
  </r>
  <r>
    <x v="3"/>
    <n v="27509"/>
  </r>
  <r>
    <x v="2"/>
    <n v="23918"/>
  </r>
  <r>
    <x v="3"/>
    <n v="36301"/>
  </r>
  <r>
    <x v="1"/>
    <n v="19217"/>
  </r>
  <r>
    <x v="4"/>
    <n v="22903"/>
  </r>
  <r>
    <x v="1"/>
    <n v="32317"/>
  </r>
  <r>
    <x v="0"/>
    <n v="25341"/>
  </r>
  <r>
    <x v="4"/>
    <n v="25025"/>
  </r>
  <r>
    <x v="0"/>
    <n v="10458"/>
  </r>
  <r>
    <x v="0"/>
    <n v="17922"/>
  </r>
  <r>
    <x v="4"/>
    <n v="11854"/>
  </r>
  <r>
    <x v="2"/>
    <n v="17582"/>
  </r>
  <r>
    <x v="0"/>
    <n v="12243"/>
  </r>
  <r>
    <x v="1"/>
    <n v="13715"/>
  </r>
  <r>
    <x v="0"/>
    <n v="14048"/>
  </r>
  <r>
    <x v="0"/>
    <n v="30101"/>
  </r>
  <r>
    <x v="0"/>
    <n v="10912"/>
  </r>
  <r>
    <x v="4"/>
    <n v="34355"/>
  </r>
  <r>
    <x v="4"/>
    <n v="38543"/>
  </r>
  <r>
    <x v="0"/>
    <n v="33150"/>
  </r>
  <r>
    <x v="4"/>
    <n v="28774"/>
  </r>
  <r>
    <x v="4"/>
    <n v="33305"/>
  </r>
  <r>
    <x v="3"/>
    <n v="38776"/>
  </r>
  <r>
    <x v="0"/>
    <n v="34658"/>
  </r>
  <r>
    <x v="3"/>
    <n v="14016"/>
  </r>
  <r>
    <x v="3"/>
    <n v="29812"/>
  </r>
  <r>
    <x v="4"/>
    <n v="22309"/>
  </r>
  <r>
    <x v="1"/>
    <n v="32110"/>
  </r>
  <r>
    <x v="4"/>
    <n v="19202"/>
  </r>
  <r>
    <x v="2"/>
    <n v="16274"/>
  </r>
  <r>
    <x v="2"/>
    <n v="32758"/>
  </r>
  <r>
    <x v="4"/>
    <n v="26643"/>
  </r>
  <r>
    <x v="4"/>
    <n v="23828"/>
  </r>
  <r>
    <x v="0"/>
    <n v="37797"/>
  </r>
  <r>
    <x v="2"/>
    <n v="14946"/>
  </r>
  <r>
    <x v="4"/>
    <n v="30736"/>
  </r>
  <r>
    <x v="0"/>
    <n v="38910"/>
  </r>
  <r>
    <x v="4"/>
    <n v="29704"/>
  </r>
  <r>
    <x v="1"/>
    <n v="38372"/>
  </r>
  <r>
    <x v="0"/>
    <n v="15123"/>
  </r>
  <r>
    <x v="0"/>
    <n v="24162"/>
  </r>
  <r>
    <x v="0"/>
    <n v="19189"/>
  </r>
  <r>
    <x v="0"/>
    <n v="14940"/>
  </r>
  <r>
    <x v="2"/>
    <n v="31664"/>
  </r>
  <r>
    <x v="3"/>
    <n v="10264"/>
  </r>
  <r>
    <x v="1"/>
    <n v="18369"/>
  </r>
  <r>
    <x v="1"/>
    <n v="39646"/>
  </r>
  <r>
    <x v="2"/>
    <n v="12104"/>
  </r>
  <r>
    <x v="4"/>
    <n v="31879"/>
  </r>
  <r>
    <x v="3"/>
    <n v="34240"/>
  </r>
  <r>
    <x v="1"/>
    <n v="33042"/>
  </r>
  <r>
    <x v="1"/>
    <n v="17459"/>
  </r>
  <r>
    <x v="1"/>
    <n v="18145"/>
  </r>
  <r>
    <x v="0"/>
    <n v="19525"/>
  </r>
  <r>
    <x v="1"/>
    <n v="16975"/>
  </r>
  <r>
    <x v="3"/>
    <n v="37301"/>
  </r>
  <r>
    <x v="2"/>
    <n v="34088"/>
  </r>
  <r>
    <x v="0"/>
    <n v="15989"/>
  </r>
  <r>
    <x v="4"/>
    <n v="29697"/>
  </r>
  <r>
    <x v="3"/>
    <n v="37930"/>
  </r>
  <r>
    <x v="4"/>
    <n v="35291"/>
  </r>
  <r>
    <x v="3"/>
    <n v="21747"/>
  </r>
  <r>
    <x v="3"/>
    <n v="28440"/>
  </r>
  <r>
    <x v="4"/>
    <n v="26244"/>
  </r>
  <r>
    <x v="3"/>
    <n v="15896"/>
  </r>
  <r>
    <x v="1"/>
    <n v="27838"/>
  </r>
  <r>
    <x v="1"/>
    <n v="14058"/>
  </r>
  <r>
    <x v="2"/>
    <n v="20523"/>
  </r>
  <r>
    <x v="0"/>
    <n v="33661"/>
  </r>
  <r>
    <x v="4"/>
    <n v="26996"/>
  </r>
  <r>
    <x v="2"/>
    <n v="39781"/>
  </r>
  <r>
    <x v="0"/>
    <n v="37368"/>
  </r>
  <r>
    <x v="1"/>
    <n v="27683"/>
  </r>
  <r>
    <x v="0"/>
    <n v="26684"/>
  </r>
  <r>
    <x v="2"/>
    <n v="15289"/>
  </r>
  <r>
    <x v="4"/>
    <n v="34941"/>
  </r>
  <r>
    <x v="0"/>
    <n v="18673"/>
  </r>
  <r>
    <x v="0"/>
    <n v="22055"/>
  </r>
  <r>
    <x v="4"/>
    <n v="17732"/>
  </r>
  <r>
    <x v="0"/>
    <n v="11648"/>
  </r>
  <r>
    <x v="3"/>
    <n v="11791"/>
  </r>
  <r>
    <x v="0"/>
    <n v="39882"/>
  </r>
  <r>
    <x v="4"/>
    <n v="24872"/>
  </r>
  <r>
    <x v="4"/>
    <n v="34106"/>
  </r>
  <r>
    <x v="2"/>
    <n v="29985"/>
  </r>
  <r>
    <x v="3"/>
    <n v="12266"/>
  </r>
  <r>
    <x v="2"/>
    <n v="25403"/>
  </r>
  <r>
    <x v="1"/>
    <n v="29444"/>
  </r>
  <r>
    <x v="2"/>
    <n v="36635"/>
  </r>
  <r>
    <x v="2"/>
    <n v="26712"/>
  </r>
  <r>
    <x v="2"/>
    <n v="37782"/>
  </r>
  <r>
    <x v="0"/>
    <n v="19727"/>
  </r>
  <r>
    <x v="0"/>
    <n v="39743"/>
  </r>
  <r>
    <x v="2"/>
    <n v="17484"/>
  </r>
  <r>
    <x v="2"/>
    <n v="39024"/>
  </r>
  <r>
    <x v="0"/>
    <n v="14081"/>
  </r>
  <r>
    <x v="3"/>
    <n v="29392"/>
  </r>
  <r>
    <x v="1"/>
    <n v="23565"/>
  </r>
  <r>
    <x v="2"/>
    <n v="23332"/>
  </r>
  <r>
    <x v="1"/>
    <n v="15749"/>
  </r>
  <r>
    <x v="2"/>
    <n v="17898"/>
  </r>
  <r>
    <x v="0"/>
    <n v="25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E421E-2BC4-4080-9236-D1B66E826083}" name="PivotTable1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3">
    <pivotField axis="axisRow" showAll="0">
      <items count="5">
        <item x="3"/>
        <item x="0"/>
        <item x="2"/>
        <item x="1"/>
        <item t="default"/>
      </items>
    </pivotField>
    <pivotField axis="axisRow" showAll="0">
      <items count="6">
        <item x="3"/>
        <item x="1"/>
        <item x="4"/>
        <item x="0"/>
        <item x="2"/>
        <item t="default"/>
      </items>
    </pivotField>
    <pivotField dataField="1" showAll="0"/>
  </pivotFields>
  <rowFields count="2">
    <field x="0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CBBC7-3B35-4C23-A3B9-2354074AC4D7}" name="PivotTable21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7" firstHeaderRow="1" firstDataRow="1" firstDataCol="1"/>
  <pivotFields count="2">
    <pivotField axis="axisRow" showAll="0">
      <items count="6">
        <item x="3"/>
        <item x="1"/>
        <item x="4"/>
        <item x="0"/>
        <item x="2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pane ySplit="1" topLeftCell="A751" activePane="bottomLeft" state="frozen"/>
      <selection pane="bottomLeft" activeCell="G771" sqref="G771"/>
    </sheetView>
  </sheetViews>
  <sheetFormatPr defaultRowHeight="14.4" x14ac:dyDescent="0.3"/>
  <cols>
    <col min="2" max="2" width="30.77734375" customWidth="1"/>
    <col min="3" max="3" width="10.88671875" customWidth="1"/>
    <col min="5" max="5" width="12.5546875" customWidth="1"/>
    <col min="6" max="6" width="10.6640625" customWidth="1"/>
    <col min="7" max="7" width="15.88671875" customWidth="1"/>
    <col min="8" max="8" width="9.77734375" customWidth="1"/>
    <col min="10" max="10" width="12" customWidth="1"/>
    <col min="11" max="11" width="18.33203125" customWidth="1"/>
    <col min="12" max="12" width="19.88671875" customWidth="1"/>
    <col min="13" max="13" width="12.33203125" customWidth="1"/>
    <col min="14" max="14" width="25.77734375" customWidth="1"/>
    <col min="15" max="15" width="15.33203125" customWidth="1"/>
    <col min="16" max="16" width="16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1029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1015</v>
      </c>
      <c r="L1" s="4" t="s">
        <v>1016</v>
      </c>
      <c r="M1" s="4" t="s">
        <v>1017</v>
      </c>
      <c r="N1" s="4" t="s">
        <v>1018</v>
      </c>
      <c r="O1" s="4" t="s">
        <v>1019</v>
      </c>
      <c r="P1" s="4"/>
    </row>
    <row r="2" spans="1:16" x14ac:dyDescent="0.3">
      <c r="A2">
        <v>1</v>
      </c>
      <c r="B2" t="s">
        <v>9</v>
      </c>
      <c r="C2">
        <v>38</v>
      </c>
      <c r="D2" t="s">
        <v>10</v>
      </c>
      <c r="E2" t="s">
        <v>11</v>
      </c>
      <c r="F2">
        <v>51244</v>
      </c>
      <c r="G2" s="2">
        <v>43283</v>
      </c>
      <c r="H2">
        <v>15585</v>
      </c>
      <c r="I2" t="s">
        <v>12</v>
      </c>
      <c r="J2">
        <v>53</v>
      </c>
      <c r="K2" t="str" cm="1">
        <f t="array" ref="K2:K1001">IF($F$2:$F$1001&gt;=50000,"Above","Below")</f>
        <v>Above</v>
      </c>
      <c r="L2" t="str" cm="1">
        <f t="array" ref="L2">_xlfn.IFS(J2&gt;=50,"Excellent",J2&gt;=40,"Good",J2&gt;=30,"Average",J2&lt;30,"Poor")</f>
        <v>Excellent</v>
      </c>
      <c r="M2" t="str">
        <f>IF(AND(E2="HR",'18.pivot table'!A2="North",H2&gt;=15000),"Yes","No")</f>
        <v>No</v>
      </c>
      <c r="N2" t="str">
        <f>IF(OR(E2="IT",F2&gt;=60000),"Pass","Fail")</f>
        <v>Fail</v>
      </c>
      <c r="O2" t="str">
        <f>IF(NOT(E2="Marketing"),"No","Yes")</f>
        <v>Yes</v>
      </c>
    </row>
    <row r="3" spans="1:16" x14ac:dyDescent="0.3">
      <c r="A3">
        <v>2</v>
      </c>
      <c r="B3" t="s">
        <v>13</v>
      </c>
      <c r="C3">
        <v>44</v>
      </c>
      <c r="D3" t="s">
        <v>14</v>
      </c>
      <c r="E3" t="s">
        <v>15</v>
      </c>
      <c r="F3">
        <v>30579</v>
      </c>
      <c r="G3" s="2">
        <v>42585</v>
      </c>
      <c r="H3">
        <v>28080</v>
      </c>
      <c r="I3" t="s">
        <v>12</v>
      </c>
      <c r="J3">
        <v>57</v>
      </c>
      <c r="K3" t="str">
        <v>Below</v>
      </c>
      <c r="L3" t="str" cm="1">
        <f t="array" ref="L3">_xlfn.IFS(J3&gt;=50,"Excellent",J3&gt;=40,"Good",J3&gt;=30,"Average",J3&lt;30,"Poor")</f>
        <v>Excellent</v>
      </c>
      <c r="M3" t="str">
        <f>IF(AND(E3="HR",'18.pivot table'!A3="North",H3&gt;=15000),"Yes","No")</f>
        <v>Yes</v>
      </c>
      <c r="N3" t="str">
        <f>IF(OR(E3="IT",F3&gt;=60000),"Pass","Fail")</f>
        <v>Fail</v>
      </c>
      <c r="O3" t="str">
        <f>IF(NOT(E3="Marketing"),"No","Yes")</f>
        <v>No</v>
      </c>
    </row>
    <row r="4" spans="1:16" x14ac:dyDescent="0.3">
      <c r="A4">
        <v>3</v>
      </c>
      <c r="B4" t="s">
        <v>16</v>
      </c>
      <c r="C4">
        <v>57</v>
      </c>
      <c r="D4" t="s">
        <v>14</v>
      </c>
      <c r="E4" t="s">
        <v>15</v>
      </c>
      <c r="F4">
        <v>67359</v>
      </c>
      <c r="G4" s="2">
        <v>44834</v>
      </c>
      <c r="H4">
        <v>22816</v>
      </c>
      <c r="I4" t="s">
        <v>17</v>
      </c>
      <c r="J4">
        <v>57</v>
      </c>
      <c r="K4" t="str">
        <v>Above</v>
      </c>
      <c r="L4" t="str" cm="1">
        <f t="array" ref="L4">_xlfn.IFS(J4&gt;=50,"Excellent",J4&gt;=40,"Good",J4&gt;=30,"Average",J4&lt;30,"Poor")</f>
        <v>Excellent</v>
      </c>
      <c r="M4" t="str">
        <f>IF(AND(E4="HR",'18.pivot table'!A4="North",H4&gt;=15000),"Yes","No")</f>
        <v>No</v>
      </c>
      <c r="N4" t="str">
        <f>IF(OR(E4="IT",F4&gt;=60000),"Pass","Fail")</f>
        <v>Pass</v>
      </c>
      <c r="O4" t="str">
        <f>IF(NOT(E4="Marketing"),"No","Yes")</f>
        <v>No</v>
      </c>
    </row>
    <row r="5" spans="1:16" x14ac:dyDescent="0.3">
      <c r="A5">
        <v>4</v>
      </c>
      <c r="B5" t="s">
        <v>18</v>
      </c>
      <c r="C5">
        <v>43</v>
      </c>
      <c r="D5" t="s">
        <v>14</v>
      </c>
      <c r="E5" t="s">
        <v>6</v>
      </c>
      <c r="F5">
        <v>64565</v>
      </c>
      <c r="G5" s="2">
        <v>45210</v>
      </c>
      <c r="H5">
        <v>14964</v>
      </c>
      <c r="I5" t="s">
        <v>19</v>
      </c>
      <c r="J5">
        <v>20</v>
      </c>
      <c r="K5" t="str">
        <v>Above</v>
      </c>
      <c r="L5" t="str" cm="1">
        <f t="array" ref="L5">_xlfn.IFS(J5&gt;=50,"Excellent",J5&gt;=40,"Good",J5&gt;=30,"Average",J5&lt;30,"Poor")</f>
        <v>Poor</v>
      </c>
      <c r="M5" t="str">
        <f>IF(AND(E5="HR",'18.pivot table'!A5="North",H5&gt;=15000),"Yes","No")</f>
        <v>No</v>
      </c>
      <c r="N5" t="str">
        <f>IF(OR(E5="IT",F5&gt;=60000),"Pass","Fail")</f>
        <v>Pass</v>
      </c>
      <c r="O5" t="str">
        <f>IF(NOT(E5="Marketing"),"No","Yes")</f>
        <v>No</v>
      </c>
    </row>
    <row r="6" spans="1:16" x14ac:dyDescent="0.3">
      <c r="A6">
        <v>5</v>
      </c>
      <c r="B6" t="s">
        <v>20</v>
      </c>
      <c r="C6">
        <v>57</v>
      </c>
      <c r="D6" t="s">
        <v>14</v>
      </c>
      <c r="E6" t="s">
        <v>21</v>
      </c>
      <c r="F6">
        <v>70615</v>
      </c>
      <c r="G6" s="2">
        <v>42468</v>
      </c>
      <c r="H6">
        <v>22832</v>
      </c>
      <c r="I6" t="s">
        <v>17</v>
      </c>
      <c r="J6">
        <v>56</v>
      </c>
      <c r="K6" t="str">
        <v>Above</v>
      </c>
      <c r="L6" t="str" cm="1">
        <f t="array" ref="L6">_xlfn.IFS(J6&gt;=50,"Excellent",J6&gt;=40,"Good",J6&gt;=30,"Average",J6&lt;30,"Poor")</f>
        <v>Excellent</v>
      </c>
      <c r="M6" t="str">
        <f>IF(AND(E6="HR",'18.pivot table'!A6="North",H6&gt;=15000),"Yes","No")</f>
        <v>No</v>
      </c>
      <c r="N6" t="str">
        <f>IF(OR(E6="IT",F6&gt;=60000),"Pass","Fail")</f>
        <v>Pass</v>
      </c>
      <c r="O6" t="str">
        <f>IF(NOT(E6="Marketing"),"No","Yes")</f>
        <v>No</v>
      </c>
    </row>
    <row r="7" spans="1:16" x14ac:dyDescent="0.3">
      <c r="A7">
        <v>6</v>
      </c>
      <c r="B7" t="s">
        <v>22</v>
      </c>
      <c r="C7">
        <v>23</v>
      </c>
      <c r="D7" t="s">
        <v>10</v>
      </c>
      <c r="E7" t="s">
        <v>15</v>
      </c>
      <c r="F7">
        <v>58825</v>
      </c>
      <c r="G7" s="2">
        <v>44083</v>
      </c>
      <c r="H7">
        <v>23921</v>
      </c>
      <c r="I7" t="s">
        <v>19</v>
      </c>
      <c r="J7">
        <v>28</v>
      </c>
      <c r="K7" t="str">
        <v>Above</v>
      </c>
      <c r="L7" t="str" cm="1">
        <f t="array" ref="L7">_xlfn.IFS(J7&gt;=50,"Excellent",J7&gt;=40,"Good",J7&gt;=30,"Average",J7&lt;30,"Poor")</f>
        <v>Poor</v>
      </c>
      <c r="M7" t="str">
        <f>IF(AND(E7="HR",'18.pivot table'!A7="North",H7&gt;=15000),"Yes","No")</f>
        <v>No</v>
      </c>
      <c r="N7" t="str">
        <f>IF(OR(E7="IT",F7&gt;=60000),"Pass","Fail")</f>
        <v>Fail</v>
      </c>
      <c r="O7" t="str">
        <f>IF(NOT(E7="Marketing"),"No","Yes")</f>
        <v>No</v>
      </c>
    </row>
    <row r="8" spans="1:16" x14ac:dyDescent="0.3">
      <c r="A8">
        <v>7</v>
      </c>
      <c r="B8" t="s">
        <v>23</v>
      </c>
      <c r="C8">
        <v>33</v>
      </c>
      <c r="D8" t="s">
        <v>14</v>
      </c>
      <c r="E8" t="s">
        <v>21</v>
      </c>
      <c r="F8">
        <v>70118</v>
      </c>
      <c r="G8" s="2">
        <v>42294</v>
      </c>
      <c r="H8">
        <v>18067</v>
      </c>
      <c r="I8" t="s">
        <v>19</v>
      </c>
      <c r="J8">
        <v>39</v>
      </c>
      <c r="K8" t="str">
        <v>Above</v>
      </c>
      <c r="L8" t="str" cm="1">
        <f t="array" ref="L8">_xlfn.IFS(J8&gt;=50,"Excellent",J8&gt;=40,"Good",J8&gt;=30,"Average",J8&lt;30,"Poor")</f>
        <v>Average</v>
      </c>
      <c r="M8" t="str">
        <f>IF(AND(E8="HR",'18.pivot table'!A8="North",H8&gt;=15000),"Yes","No")</f>
        <v>No</v>
      </c>
      <c r="N8" t="str">
        <f>IF(OR(E8="IT",F8&gt;=60000),"Pass","Fail")</f>
        <v>Pass</v>
      </c>
      <c r="O8" t="str">
        <f>IF(NOT(E8="Marketing"),"No","Yes")</f>
        <v>No</v>
      </c>
    </row>
    <row r="9" spans="1:16" x14ac:dyDescent="0.3">
      <c r="A9">
        <v>8</v>
      </c>
      <c r="B9" t="s">
        <v>24</v>
      </c>
      <c r="C9">
        <v>60</v>
      </c>
      <c r="D9" t="s">
        <v>14</v>
      </c>
      <c r="E9" t="s">
        <v>15</v>
      </c>
      <c r="F9">
        <v>47243</v>
      </c>
      <c r="G9" s="2">
        <v>43613</v>
      </c>
      <c r="H9">
        <v>32396</v>
      </c>
      <c r="I9" t="s">
        <v>12</v>
      </c>
      <c r="J9">
        <v>32</v>
      </c>
      <c r="K9" t="str">
        <v>Below</v>
      </c>
      <c r="L9" t="str" cm="1">
        <f t="array" ref="L9">_xlfn.IFS(J9&gt;=50,"Excellent",J9&gt;=40,"Good",J9&gt;=30,"Average",J9&lt;30,"Poor")</f>
        <v>Average</v>
      </c>
      <c r="M9" t="str">
        <f>IF(AND(E9="HR",'18.pivot table'!A9="North",H9&gt;=15000),"Yes","No")</f>
        <v>Yes</v>
      </c>
      <c r="N9" t="str">
        <f>IF(OR(E9="IT",F9&gt;=60000),"Pass","Fail")</f>
        <v>Fail</v>
      </c>
      <c r="O9" t="str">
        <f>IF(NOT(E9="Marketing"),"No","Yes")</f>
        <v>No</v>
      </c>
    </row>
    <row r="10" spans="1:16" x14ac:dyDescent="0.3">
      <c r="A10">
        <v>9</v>
      </c>
      <c r="B10" t="s">
        <v>25</v>
      </c>
      <c r="C10">
        <v>37</v>
      </c>
      <c r="D10" t="s">
        <v>10</v>
      </c>
      <c r="E10" t="s">
        <v>26</v>
      </c>
      <c r="F10">
        <v>36567</v>
      </c>
      <c r="G10" s="2">
        <v>44381</v>
      </c>
      <c r="H10">
        <v>24208</v>
      </c>
      <c r="I10" t="s">
        <v>27</v>
      </c>
      <c r="J10">
        <v>38</v>
      </c>
      <c r="K10" t="str">
        <v>Below</v>
      </c>
      <c r="L10" t="str" cm="1">
        <f t="array" ref="L10">_xlfn.IFS(J10&gt;=50,"Excellent",J10&gt;=40,"Good",J10&gt;=30,"Average",J10&lt;30,"Poor")</f>
        <v>Average</v>
      </c>
      <c r="M10" t="str">
        <f>IF(AND(E10="HR",'18.pivot table'!A10="North",H10&gt;=15000),"Yes","No")</f>
        <v>No</v>
      </c>
      <c r="N10" t="str">
        <f>IF(OR(E10="IT",F10&gt;=60000),"Pass","Fail")</f>
        <v>Pass</v>
      </c>
      <c r="O10" t="str">
        <f>IF(NOT(E10="Marketing"),"No","Yes")</f>
        <v>No</v>
      </c>
    </row>
    <row r="11" spans="1:16" x14ac:dyDescent="0.3">
      <c r="A11">
        <v>10</v>
      </c>
      <c r="B11" t="s">
        <v>28</v>
      </c>
      <c r="C11">
        <v>54</v>
      </c>
      <c r="D11" t="s">
        <v>14</v>
      </c>
      <c r="E11" t="s">
        <v>11</v>
      </c>
      <c r="F11">
        <v>62747</v>
      </c>
      <c r="G11" s="2">
        <v>43008</v>
      </c>
      <c r="H11">
        <v>37658</v>
      </c>
      <c r="I11" t="s">
        <v>19</v>
      </c>
      <c r="J11">
        <v>56</v>
      </c>
      <c r="K11" t="str">
        <v>Above</v>
      </c>
      <c r="L11" t="str" cm="1">
        <f t="array" ref="L11">_xlfn.IFS(J11&gt;=50,"Excellent",J11&gt;=40,"Good",J11&gt;=30,"Average",J11&lt;30,"Poor")</f>
        <v>Excellent</v>
      </c>
      <c r="M11" t="str">
        <f>IF(AND(E11="HR",'18.pivot table'!A11="North",H11&gt;=15000),"Yes","No")</f>
        <v>No</v>
      </c>
      <c r="N11" t="str">
        <f>IF(OR(E11="IT",F11&gt;=60000),"Pass","Fail")</f>
        <v>Pass</v>
      </c>
      <c r="O11" t="str">
        <f>IF(NOT(E11="Marketing"),"No","Yes")</f>
        <v>Yes</v>
      </c>
    </row>
    <row r="12" spans="1:16" x14ac:dyDescent="0.3">
      <c r="A12">
        <v>11</v>
      </c>
      <c r="B12" t="s">
        <v>29</v>
      </c>
      <c r="C12">
        <v>49</v>
      </c>
      <c r="D12" t="s">
        <v>10</v>
      </c>
      <c r="E12" t="s">
        <v>6</v>
      </c>
      <c r="F12">
        <v>75358</v>
      </c>
      <c r="G12" s="2">
        <v>43624</v>
      </c>
      <c r="H12">
        <v>23026</v>
      </c>
      <c r="I12" t="s">
        <v>19</v>
      </c>
      <c r="J12">
        <v>57</v>
      </c>
      <c r="K12" t="str">
        <v>Above</v>
      </c>
      <c r="L12" t="str" cm="1">
        <f t="array" ref="L12">_xlfn.IFS(J12&gt;=50,"Excellent",J12&gt;=40,"Good",J12&gt;=30,"Average",J12&lt;30,"Poor")</f>
        <v>Excellent</v>
      </c>
      <c r="M12" t="str">
        <f>IF(AND(E12="HR",'18.pivot table'!A12="North",H12&gt;=15000),"Yes","No")</f>
        <v>No</v>
      </c>
      <c r="N12" t="str">
        <f>IF(OR(E12="IT",F12&gt;=60000),"Pass","Fail")</f>
        <v>Pass</v>
      </c>
      <c r="O12" t="str">
        <f>IF(NOT(E12="Marketing"),"No","Yes")</f>
        <v>No</v>
      </c>
    </row>
    <row r="13" spans="1:16" x14ac:dyDescent="0.3">
      <c r="A13">
        <v>12</v>
      </c>
      <c r="B13" t="s">
        <v>30</v>
      </c>
      <c r="C13">
        <v>25</v>
      </c>
      <c r="D13" t="s">
        <v>14</v>
      </c>
      <c r="E13" t="s">
        <v>26</v>
      </c>
      <c r="F13">
        <v>44935</v>
      </c>
      <c r="G13" s="2">
        <v>43381</v>
      </c>
      <c r="H13">
        <v>10053</v>
      </c>
      <c r="I13" t="s">
        <v>19</v>
      </c>
      <c r="J13">
        <v>40</v>
      </c>
      <c r="K13" t="str">
        <v>Below</v>
      </c>
      <c r="L13" t="str" cm="1">
        <f t="array" ref="L13">_xlfn.IFS(J13&gt;=50,"Excellent",J13&gt;=40,"Good",J13&gt;=30,"Average",J13&lt;30,"Poor")</f>
        <v>Good</v>
      </c>
      <c r="M13" t="str">
        <f>IF(AND(E13="HR",'18.pivot table'!A13="North",H13&gt;=15000),"Yes","No")</f>
        <v>No</v>
      </c>
      <c r="N13" t="str">
        <f>IF(OR(E13="IT",F13&gt;=60000),"Pass","Fail")</f>
        <v>Pass</v>
      </c>
      <c r="O13" t="str">
        <f>IF(NOT(E13="Marketing"),"No","Yes")</f>
        <v>No</v>
      </c>
    </row>
    <row r="14" spans="1:16" x14ac:dyDescent="0.3">
      <c r="A14">
        <v>13</v>
      </c>
      <c r="B14" t="s">
        <v>31</v>
      </c>
      <c r="C14">
        <v>26</v>
      </c>
      <c r="D14" t="s">
        <v>14</v>
      </c>
      <c r="E14" t="s">
        <v>26</v>
      </c>
      <c r="F14">
        <v>67132</v>
      </c>
      <c r="G14" s="2">
        <v>43960</v>
      </c>
      <c r="H14">
        <v>33108</v>
      </c>
      <c r="I14" t="s">
        <v>12</v>
      </c>
      <c r="J14">
        <v>55</v>
      </c>
      <c r="K14" t="str">
        <v>Above</v>
      </c>
      <c r="L14" t="str" cm="1">
        <f t="array" ref="L14">_xlfn.IFS(J14&gt;=50,"Excellent",J14&gt;=40,"Good",J14&gt;=30,"Average",J14&lt;30,"Poor")</f>
        <v>Excellent</v>
      </c>
      <c r="M14" t="str">
        <f>IF(AND(E14="HR",'18.pivot table'!A14="North",H14&gt;=15000),"Yes","No")</f>
        <v>No</v>
      </c>
      <c r="N14" t="str">
        <f>IF(OR(E14="IT",F14&gt;=60000),"Pass","Fail")</f>
        <v>Pass</v>
      </c>
      <c r="O14" t="str">
        <f>IF(NOT(E14="Marketing"),"No","Yes")</f>
        <v>No</v>
      </c>
    </row>
    <row r="15" spans="1:16" x14ac:dyDescent="0.3">
      <c r="A15">
        <v>14</v>
      </c>
      <c r="B15" t="s">
        <v>32</v>
      </c>
      <c r="C15">
        <v>57</v>
      </c>
      <c r="D15" t="s">
        <v>10</v>
      </c>
      <c r="E15" t="s">
        <v>21</v>
      </c>
      <c r="F15">
        <v>74476</v>
      </c>
      <c r="G15" s="2">
        <v>45119</v>
      </c>
      <c r="H15">
        <v>29855</v>
      </c>
      <c r="I15" t="s">
        <v>17</v>
      </c>
      <c r="J15">
        <v>40</v>
      </c>
      <c r="K15" t="str">
        <v>Above</v>
      </c>
      <c r="L15" t="str" cm="1">
        <f t="array" ref="L15">_xlfn.IFS(J15&gt;=50,"Excellent",J15&gt;=40,"Good",J15&gt;=30,"Average",J15&lt;30,"Poor")</f>
        <v>Good</v>
      </c>
      <c r="M15" t="str">
        <f>IF(AND(E15="HR",'18.pivot table'!A15="North",H15&gt;=15000),"Yes","No")</f>
        <v>No</v>
      </c>
      <c r="N15" t="str">
        <f>IF(OR(E15="IT",F15&gt;=60000),"Pass","Fail")</f>
        <v>Pass</v>
      </c>
      <c r="O15" t="str">
        <f>IF(NOT(E15="Marketing"),"No","Yes")</f>
        <v>No</v>
      </c>
    </row>
    <row r="16" spans="1:16" x14ac:dyDescent="0.3">
      <c r="A16">
        <v>15</v>
      </c>
      <c r="B16" t="s">
        <v>33</v>
      </c>
      <c r="C16">
        <v>44</v>
      </c>
      <c r="D16" t="s">
        <v>14</v>
      </c>
      <c r="E16" t="s">
        <v>26</v>
      </c>
      <c r="F16">
        <v>45774</v>
      </c>
      <c r="G16" s="2">
        <v>43625</v>
      </c>
      <c r="H16">
        <v>28351</v>
      </c>
      <c r="I16" t="s">
        <v>27</v>
      </c>
      <c r="J16">
        <v>26</v>
      </c>
      <c r="K16" t="str">
        <v>Below</v>
      </c>
      <c r="L16" t="str" cm="1">
        <f t="array" ref="L16">_xlfn.IFS(J16&gt;=50,"Excellent",J16&gt;=40,"Good",J16&gt;=30,"Average",J16&lt;30,"Poor")</f>
        <v>Poor</v>
      </c>
      <c r="M16" t="str">
        <f>IF(AND(E16="HR",'18.pivot table'!A16="North",H16&gt;=15000),"Yes","No")</f>
        <v>No</v>
      </c>
      <c r="N16" t="str">
        <f>IF(OR(E16="IT",F16&gt;=60000),"Pass","Fail")</f>
        <v>Pass</v>
      </c>
      <c r="O16" t="str">
        <f>IF(NOT(E16="Marketing"),"No","Yes")</f>
        <v>No</v>
      </c>
    </row>
    <row r="17" spans="1:15" x14ac:dyDescent="0.3">
      <c r="A17">
        <v>16</v>
      </c>
      <c r="B17" t="s">
        <v>34</v>
      </c>
      <c r="C17">
        <v>48</v>
      </c>
      <c r="D17" t="s">
        <v>10</v>
      </c>
      <c r="E17" t="s">
        <v>26</v>
      </c>
      <c r="F17">
        <v>44365</v>
      </c>
      <c r="G17" s="2">
        <v>45159</v>
      </c>
      <c r="H17">
        <v>31653</v>
      </c>
      <c r="I17" t="s">
        <v>19</v>
      </c>
      <c r="J17">
        <v>58</v>
      </c>
      <c r="K17" t="str">
        <v>Below</v>
      </c>
      <c r="L17" t="str" cm="1">
        <f t="array" ref="L17">_xlfn.IFS(J17&gt;=50,"Excellent",J17&gt;=40,"Good",J17&gt;=30,"Average",J17&lt;30,"Poor")</f>
        <v>Excellent</v>
      </c>
      <c r="M17" t="str">
        <f>IF(AND(E17="HR",'18.pivot table'!A17="North",H17&gt;=15000),"Yes","No")</f>
        <v>No</v>
      </c>
      <c r="N17" t="str">
        <f>IF(OR(E17="IT",F17&gt;=60000),"Pass","Fail")</f>
        <v>Pass</v>
      </c>
      <c r="O17" t="str">
        <f>IF(NOT(E17="Marketing"),"No","Yes")</f>
        <v>No</v>
      </c>
    </row>
    <row r="18" spans="1:15" x14ac:dyDescent="0.3">
      <c r="A18">
        <v>17</v>
      </c>
      <c r="B18" t="s">
        <v>35</v>
      </c>
      <c r="C18">
        <v>48</v>
      </c>
      <c r="D18" t="s">
        <v>14</v>
      </c>
      <c r="E18" t="s">
        <v>26</v>
      </c>
      <c r="F18">
        <v>43274</v>
      </c>
      <c r="G18" s="2">
        <v>42826</v>
      </c>
      <c r="H18">
        <v>29071</v>
      </c>
      <c r="I18" t="s">
        <v>17</v>
      </c>
      <c r="J18">
        <v>20</v>
      </c>
      <c r="K18" t="str">
        <v>Below</v>
      </c>
      <c r="L18" t="str" cm="1">
        <f t="array" ref="L18">_xlfn.IFS(J18&gt;=50,"Excellent",J18&gt;=40,"Good",J18&gt;=30,"Average",J18&lt;30,"Poor")</f>
        <v>Poor</v>
      </c>
      <c r="M18" t="str">
        <f>IF(AND(E18="HR",'18.pivot table'!A18="North",H18&gt;=15000),"Yes","No")</f>
        <v>No</v>
      </c>
      <c r="N18" t="str">
        <f>IF(OR(E18="IT",F18&gt;=60000),"Pass","Fail")</f>
        <v>Pass</v>
      </c>
      <c r="O18" t="str">
        <f>IF(NOT(E18="Marketing"),"No","Yes")</f>
        <v>No</v>
      </c>
    </row>
    <row r="19" spans="1:15" x14ac:dyDescent="0.3">
      <c r="A19">
        <v>18</v>
      </c>
      <c r="B19" t="s">
        <v>36</v>
      </c>
      <c r="C19">
        <v>52</v>
      </c>
      <c r="D19" t="s">
        <v>14</v>
      </c>
      <c r="E19" t="s">
        <v>21</v>
      </c>
      <c r="F19">
        <v>32559</v>
      </c>
      <c r="G19" s="2">
        <v>45179</v>
      </c>
      <c r="H19">
        <v>25746</v>
      </c>
      <c r="I19" t="s">
        <v>19</v>
      </c>
      <c r="J19">
        <v>52</v>
      </c>
      <c r="K19" t="str">
        <v>Below</v>
      </c>
      <c r="L19" t="str" cm="1">
        <f t="array" ref="L19">_xlfn.IFS(J19&gt;=50,"Excellent",J19&gt;=40,"Good",J19&gt;=30,"Average",J19&lt;30,"Poor")</f>
        <v>Excellent</v>
      </c>
      <c r="M19" t="str">
        <f>IF(AND(E19="HR",'18.pivot table'!A19="North",H19&gt;=15000),"Yes","No")</f>
        <v>No</v>
      </c>
      <c r="N19" t="str">
        <f>IF(OR(E19="IT",F19&gt;=60000),"Pass","Fail")</f>
        <v>Fail</v>
      </c>
      <c r="O19" t="str">
        <f>IF(NOT(E19="Marketing"),"No","Yes")</f>
        <v>No</v>
      </c>
    </row>
    <row r="20" spans="1:15" x14ac:dyDescent="0.3">
      <c r="A20">
        <v>19</v>
      </c>
      <c r="B20" t="s">
        <v>37</v>
      </c>
      <c r="C20">
        <v>32</v>
      </c>
      <c r="D20" t="s">
        <v>14</v>
      </c>
      <c r="E20" t="s">
        <v>21</v>
      </c>
      <c r="F20">
        <v>46715</v>
      </c>
      <c r="G20" s="2">
        <v>44068</v>
      </c>
      <c r="H20">
        <v>34259</v>
      </c>
      <c r="I20" t="s">
        <v>27</v>
      </c>
      <c r="J20">
        <v>37</v>
      </c>
      <c r="K20" t="str">
        <v>Below</v>
      </c>
      <c r="L20" t="str" cm="1">
        <f t="array" ref="L20">_xlfn.IFS(J20&gt;=50,"Excellent",J20&gt;=40,"Good",J20&gt;=30,"Average",J20&lt;30,"Poor")</f>
        <v>Average</v>
      </c>
      <c r="M20" t="str">
        <f>IF(AND(E20="HR",'18.pivot table'!A20="North",H20&gt;=15000),"Yes","No")</f>
        <v>No</v>
      </c>
      <c r="N20" t="str">
        <f>IF(OR(E20="IT",F20&gt;=60000),"Pass","Fail")</f>
        <v>Fail</v>
      </c>
      <c r="O20" t="str">
        <f>IF(NOT(E20="Marketing"),"No","Yes")</f>
        <v>No</v>
      </c>
    </row>
    <row r="21" spans="1:15" x14ac:dyDescent="0.3">
      <c r="A21">
        <v>20</v>
      </c>
      <c r="B21" t="s">
        <v>38</v>
      </c>
      <c r="C21">
        <v>40</v>
      </c>
      <c r="D21" t="s">
        <v>10</v>
      </c>
      <c r="E21" t="s">
        <v>11</v>
      </c>
      <c r="F21">
        <v>62023</v>
      </c>
      <c r="G21" s="2">
        <v>44731</v>
      </c>
      <c r="H21">
        <v>28157</v>
      </c>
      <c r="I21" t="s">
        <v>19</v>
      </c>
      <c r="J21">
        <v>25</v>
      </c>
      <c r="K21" t="str">
        <v>Above</v>
      </c>
      <c r="L21" t="str" cm="1">
        <f t="array" ref="L21">_xlfn.IFS(J21&gt;=50,"Excellent",J21&gt;=40,"Good",J21&gt;=30,"Average",J21&lt;30,"Poor")</f>
        <v>Poor</v>
      </c>
      <c r="M21" t="str">
        <f>IF(AND(E21="HR",'18.pivot table'!A21="North",H21&gt;=15000),"Yes","No")</f>
        <v>No</v>
      </c>
      <c r="N21" t="str">
        <f>IF(OR(E21="IT",F21&gt;=60000),"Pass","Fail")</f>
        <v>Pass</v>
      </c>
      <c r="O21" t="str">
        <f>IF(NOT(E21="Marketing"),"No","Yes")</f>
        <v>Yes</v>
      </c>
    </row>
    <row r="22" spans="1:15" x14ac:dyDescent="0.3">
      <c r="A22">
        <v>21</v>
      </c>
      <c r="B22" t="s">
        <v>39</v>
      </c>
      <c r="C22">
        <v>40</v>
      </c>
      <c r="D22" t="s">
        <v>14</v>
      </c>
      <c r="E22" t="s">
        <v>15</v>
      </c>
      <c r="F22">
        <v>58698</v>
      </c>
      <c r="G22" s="2">
        <v>44288</v>
      </c>
      <c r="H22">
        <v>37091</v>
      </c>
      <c r="I22" t="s">
        <v>12</v>
      </c>
      <c r="J22">
        <v>46</v>
      </c>
      <c r="K22" t="str">
        <v>Above</v>
      </c>
      <c r="L22" t="str" cm="1">
        <f t="array" ref="L22">_xlfn.IFS(J22&gt;=50,"Excellent",J22&gt;=40,"Good",J22&gt;=30,"Average",J22&lt;30,"Poor")</f>
        <v>Good</v>
      </c>
      <c r="M22" t="str">
        <f>IF(AND(E22="HR",'18.pivot table'!A22="North",H22&gt;=15000),"Yes","No")</f>
        <v>Yes</v>
      </c>
      <c r="N22" t="str">
        <f>IF(OR(E22="IT",F22&gt;=60000),"Pass","Fail")</f>
        <v>Fail</v>
      </c>
      <c r="O22" t="str">
        <f>IF(NOT(E22="Marketing"),"No","Yes")</f>
        <v>No</v>
      </c>
    </row>
    <row r="23" spans="1:15" x14ac:dyDescent="0.3">
      <c r="A23">
        <v>22</v>
      </c>
      <c r="B23" t="s">
        <v>40</v>
      </c>
      <c r="C23">
        <v>53</v>
      </c>
      <c r="D23" t="s">
        <v>14</v>
      </c>
      <c r="E23" t="s">
        <v>6</v>
      </c>
      <c r="F23">
        <v>41962</v>
      </c>
      <c r="G23" s="2">
        <v>43904</v>
      </c>
      <c r="H23">
        <v>10129</v>
      </c>
      <c r="I23" t="s">
        <v>27</v>
      </c>
      <c r="J23">
        <v>34</v>
      </c>
      <c r="K23" t="str">
        <v>Below</v>
      </c>
      <c r="L23" t="str" cm="1">
        <f t="array" ref="L23">_xlfn.IFS(J23&gt;=50,"Excellent",J23&gt;=40,"Good",J23&gt;=30,"Average",J23&lt;30,"Poor")</f>
        <v>Average</v>
      </c>
      <c r="M23" t="str">
        <f>IF(AND(E23="HR",'18.pivot table'!A23="North",H23&gt;=15000),"Yes","No")</f>
        <v>No</v>
      </c>
      <c r="N23" t="str">
        <f>IF(OR(E23="IT",F23&gt;=60000),"Pass","Fail")</f>
        <v>Fail</v>
      </c>
      <c r="O23" t="str">
        <f>IF(NOT(E23="Marketing"),"No","Yes")</f>
        <v>No</v>
      </c>
    </row>
    <row r="24" spans="1:15" x14ac:dyDescent="0.3">
      <c r="A24">
        <v>23</v>
      </c>
      <c r="B24" t="s">
        <v>41</v>
      </c>
      <c r="C24">
        <v>56</v>
      </c>
      <c r="D24" t="s">
        <v>10</v>
      </c>
      <c r="E24" t="s">
        <v>21</v>
      </c>
      <c r="F24">
        <v>37191</v>
      </c>
      <c r="G24" s="2">
        <v>42200</v>
      </c>
      <c r="H24">
        <v>26684</v>
      </c>
      <c r="I24" t="s">
        <v>17</v>
      </c>
      <c r="J24">
        <v>41</v>
      </c>
      <c r="K24" t="str">
        <v>Below</v>
      </c>
      <c r="L24" t="str" cm="1">
        <f t="array" ref="L24">_xlfn.IFS(J24&gt;=50,"Excellent",J24&gt;=40,"Good",J24&gt;=30,"Average",J24&lt;30,"Poor")</f>
        <v>Good</v>
      </c>
      <c r="M24" t="str">
        <f>IF(AND(E24="HR",'18.pivot table'!A24="North",H24&gt;=15000),"Yes","No")</f>
        <v>No</v>
      </c>
      <c r="N24" t="str">
        <f>IF(OR(E24="IT",F24&gt;=60000),"Pass","Fail")</f>
        <v>Fail</v>
      </c>
      <c r="O24" t="str">
        <f>IF(NOT(E24="Marketing"),"No","Yes")</f>
        <v>No</v>
      </c>
    </row>
    <row r="25" spans="1:15" x14ac:dyDescent="0.3">
      <c r="A25">
        <v>24</v>
      </c>
      <c r="B25" t="s">
        <v>42</v>
      </c>
      <c r="C25">
        <v>41</v>
      </c>
      <c r="D25" t="s">
        <v>10</v>
      </c>
      <c r="E25" t="s">
        <v>6</v>
      </c>
      <c r="F25">
        <v>60266</v>
      </c>
      <c r="G25" s="2">
        <v>44532</v>
      </c>
      <c r="H25">
        <v>33883</v>
      </c>
      <c r="I25" t="s">
        <v>19</v>
      </c>
      <c r="J25">
        <v>37</v>
      </c>
      <c r="K25" t="str">
        <v>Above</v>
      </c>
      <c r="L25" t="str" cm="1">
        <f t="array" ref="L25">_xlfn.IFS(J25&gt;=50,"Excellent",J25&gt;=40,"Good",J25&gt;=30,"Average",J25&lt;30,"Poor")</f>
        <v>Average</v>
      </c>
      <c r="M25" t="str">
        <f>IF(AND(E25="HR",'18.pivot table'!A25="North",H25&gt;=15000),"Yes","No")</f>
        <v>No</v>
      </c>
      <c r="N25" t="str">
        <f>IF(OR(E25="IT",F25&gt;=60000),"Pass","Fail")</f>
        <v>Pass</v>
      </c>
      <c r="O25" t="str">
        <f>IF(NOT(E25="Marketing"),"No","Yes")</f>
        <v>No</v>
      </c>
    </row>
    <row r="26" spans="1:15" x14ac:dyDescent="0.3">
      <c r="A26">
        <v>25</v>
      </c>
      <c r="B26" t="s">
        <v>43</v>
      </c>
      <c r="C26">
        <v>23</v>
      </c>
      <c r="D26" t="s">
        <v>14</v>
      </c>
      <c r="E26" t="s">
        <v>6</v>
      </c>
      <c r="F26">
        <v>65466</v>
      </c>
      <c r="G26" s="2">
        <v>44322</v>
      </c>
      <c r="H26">
        <v>25466</v>
      </c>
      <c r="I26" t="s">
        <v>19</v>
      </c>
      <c r="J26">
        <v>21</v>
      </c>
      <c r="K26" t="str">
        <v>Above</v>
      </c>
      <c r="L26" t="str" cm="1">
        <f t="array" ref="L26">_xlfn.IFS(J26&gt;=50,"Excellent",J26&gt;=40,"Good",J26&gt;=30,"Average",J26&lt;30,"Poor")</f>
        <v>Poor</v>
      </c>
      <c r="M26" t="str">
        <f>IF(AND(E26="HR",'18.pivot table'!A26="North",H26&gt;=15000),"Yes","No")</f>
        <v>No</v>
      </c>
      <c r="N26" t="str">
        <f>IF(OR(E26="IT",F26&gt;=60000),"Pass","Fail")</f>
        <v>Pass</v>
      </c>
      <c r="O26" t="str">
        <f>IF(NOT(E26="Marketing"),"No","Yes")</f>
        <v>No</v>
      </c>
    </row>
    <row r="27" spans="1:15" x14ac:dyDescent="0.3">
      <c r="A27">
        <v>26</v>
      </c>
      <c r="B27" t="s">
        <v>44</v>
      </c>
      <c r="C27">
        <v>29</v>
      </c>
      <c r="D27" t="s">
        <v>10</v>
      </c>
      <c r="E27" t="s">
        <v>11</v>
      </c>
      <c r="F27">
        <v>58378</v>
      </c>
      <c r="G27" s="2">
        <v>45042</v>
      </c>
      <c r="H27">
        <v>24876</v>
      </c>
      <c r="I27" t="s">
        <v>17</v>
      </c>
      <c r="J27">
        <v>54</v>
      </c>
      <c r="K27" t="str">
        <v>Above</v>
      </c>
      <c r="L27" t="str" cm="1">
        <f t="array" ref="L27">_xlfn.IFS(J27&gt;=50,"Excellent",J27&gt;=40,"Good",J27&gt;=30,"Average",J27&lt;30,"Poor")</f>
        <v>Excellent</v>
      </c>
      <c r="M27" t="str">
        <f>IF(AND(E27="HR",'18.pivot table'!A27="North",H27&gt;=15000),"Yes","No")</f>
        <v>No</v>
      </c>
      <c r="N27" t="str">
        <f>IF(OR(E27="IT",F27&gt;=60000),"Pass","Fail")</f>
        <v>Fail</v>
      </c>
      <c r="O27" t="str">
        <f>IF(NOT(E27="Marketing"),"No","Yes")</f>
        <v>Yes</v>
      </c>
    </row>
    <row r="28" spans="1:15" x14ac:dyDescent="0.3">
      <c r="A28">
        <v>27</v>
      </c>
      <c r="B28" t="s">
        <v>45</v>
      </c>
      <c r="C28">
        <v>23</v>
      </c>
      <c r="D28" t="s">
        <v>14</v>
      </c>
      <c r="E28" t="s">
        <v>21</v>
      </c>
      <c r="F28">
        <v>67213</v>
      </c>
      <c r="G28" s="2">
        <v>45018</v>
      </c>
      <c r="H28">
        <v>20274</v>
      </c>
      <c r="I28" t="s">
        <v>19</v>
      </c>
      <c r="J28">
        <v>59</v>
      </c>
      <c r="K28" t="str">
        <v>Above</v>
      </c>
      <c r="L28" t="str" cm="1">
        <f t="array" ref="L28">_xlfn.IFS(J28&gt;=50,"Excellent",J28&gt;=40,"Good",J28&gt;=30,"Average",J28&lt;30,"Poor")</f>
        <v>Excellent</v>
      </c>
      <c r="M28" t="str">
        <f>IF(AND(E28="HR",'18.pivot table'!A28="North",H28&gt;=15000),"Yes","No")</f>
        <v>No</v>
      </c>
      <c r="N28" t="str">
        <f>IF(OR(E28="IT",F28&gt;=60000),"Pass","Fail")</f>
        <v>Pass</v>
      </c>
      <c r="O28" t="str">
        <f>IF(NOT(E28="Marketing"),"No","Yes")</f>
        <v>No</v>
      </c>
    </row>
    <row r="29" spans="1:15" x14ac:dyDescent="0.3">
      <c r="A29">
        <v>28</v>
      </c>
      <c r="B29" t="s">
        <v>46</v>
      </c>
      <c r="C29">
        <v>25</v>
      </c>
      <c r="D29" t="s">
        <v>14</v>
      </c>
      <c r="E29" t="s">
        <v>15</v>
      </c>
      <c r="F29">
        <v>48620</v>
      </c>
      <c r="G29" s="2">
        <v>42099</v>
      </c>
      <c r="H29">
        <v>36484</v>
      </c>
      <c r="I29" t="s">
        <v>27</v>
      </c>
      <c r="J29">
        <v>50</v>
      </c>
      <c r="K29" t="str">
        <v>Below</v>
      </c>
      <c r="L29" t="str" cm="1">
        <f t="array" ref="L29">_xlfn.IFS(J29&gt;=50,"Excellent",J29&gt;=40,"Good",J29&gt;=30,"Average",J29&lt;30,"Poor")</f>
        <v>Excellent</v>
      </c>
      <c r="M29" t="str">
        <f>IF(AND(E29="HR",'18.pivot table'!A29="North",H29&gt;=15000),"Yes","No")</f>
        <v>No</v>
      </c>
      <c r="N29" t="str">
        <f>IF(OR(E29="IT",F29&gt;=60000),"Pass","Fail")</f>
        <v>Fail</v>
      </c>
      <c r="O29" t="str">
        <f>IF(NOT(E29="Marketing"),"No","Yes")</f>
        <v>No</v>
      </c>
    </row>
    <row r="30" spans="1:15" x14ac:dyDescent="0.3">
      <c r="A30">
        <v>29</v>
      </c>
      <c r="B30" t="s">
        <v>47</v>
      </c>
      <c r="C30">
        <v>52</v>
      </c>
      <c r="D30" t="s">
        <v>14</v>
      </c>
      <c r="E30" t="s">
        <v>21</v>
      </c>
      <c r="F30">
        <v>54404</v>
      </c>
      <c r="G30" s="2">
        <v>42013</v>
      </c>
      <c r="H30">
        <v>38989</v>
      </c>
      <c r="I30" t="s">
        <v>17</v>
      </c>
      <c r="J30">
        <v>43</v>
      </c>
      <c r="K30" t="str">
        <v>Above</v>
      </c>
      <c r="L30" t="str" cm="1">
        <f t="array" ref="L30">_xlfn.IFS(J30&gt;=50,"Excellent",J30&gt;=40,"Good",J30&gt;=30,"Average",J30&lt;30,"Poor")</f>
        <v>Good</v>
      </c>
      <c r="M30" t="str">
        <f>IF(AND(E30="HR",'18.pivot table'!A30="North",H30&gt;=15000),"Yes","No")</f>
        <v>No</v>
      </c>
      <c r="N30" t="str">
        <f>IF(OR(E30="IT",F30&gt;=60000),"Pass","Fail")</f>
        <v>Fail</v>
      </c>
      <c r="O30" t="str">
        <f>IF(NOT(E30="Marketing"),"No","Yes")</f>
        <v>No</v>
      </c>
    </row>
    <row r="31" spans="1:15" x14ac:dyDescent="0.3">
      <c r="A31">
        <v>30</v>
      </c>
      <c r="B31" t="s">
        <v>48</v>
      </c>
      <c r="C31">
        <v>48</v>
      </c>
      <c r="D31" t="s">
        <v>10</v>
      </c>
      <c r="E31" t="s">
        <v>26</v>
      </c>
      <c r="F31">
        <v>47985</v>
      </c>
      <c r="G31" s="2">
        <v>43460</v>
      </c>
      <c r="H31">
        <v>25722</v>
      </c>
      <c r="I31" t="s">
        <v>19</v>
      </c>
      <c r="J31">
        <v>55</v>
      </c>
      <c r="K31" t="str">
        <v>Below</v>
      </c>
      <c r="L31" t="str" cm="1">
        <f t="array" ref="L31">_xlfn.IFS(J31&gt;=50,"Excellent",J31&gt;=40,"Good",J31&gt;=30,"Average",J31&lt;30,"Poor")</f>
        <v>Excellent</v>
      </c>
      <c r="M31" t="str">
        <f>IF(AND(E31="HR",'18.pivot table'!A31="North",H31&gt;=15000),"Yes","No")</f>
        <v>No</v>
      </c>
      <c r="N31" t="str">
        <f>IF(OR(E31="IT",F31&gt;=60000),"Pass","Fail")</f>
        <v>Pass</v>
      </c>
      <c r="O31" t="str">
        <f>IF(NOT(E31="Marketing"),"No","Yes")</f>
        <v>No</v>
      </c>
    </row>
    <row r="32" spans="1:15" x14ac:dyDescent="0.3">
      <c r="A32">
        <v>31</v>
      </c>
      <c r="B32" t="s">
        <v>49</v>
      </c>
      <c r="C32">
        <v>27</v>
      </c>
      <c r="D32" t="s">
        <v>10</v>
      </c>
      <c r="E32" t="s">
        <v>6</v>
      </c>
      <c r="F32">
        <v>64734</v>
      </c>
      <c r="G32" s="2">
        <v>43394</v>
      </c>
      <c r="H32">
        <v>35331</v>
      </c>
      <c r="I32" t="s">
        <v>17</v>
      </c>
      <c r="J32">
        <v>30</v>
      </c>
      <c r="K32" t="str">
        <v>Above</v>
      </c>
      <c r="L32" t="str" cm="1">
        <f t="array" ref="L32">_xlfn.IFS(J32&gt;=50,"Excellent",J32&gt;=40,"Good",J32&gt;=30,"Average",J32&lt;30,"Poor")</f>
        <v>Average</v>
      </c>
      <c r="M32" t="str">
        <f>IF(AND(E32="HR",'18.pivot table'!A32="North",H32&gt;=15000),"Yes","No")</f>
        <v>No</v>
      </c>
      <c r="N32" t="str">
        <f>IF(OR(E32="IT",F32&gt;=60000),"Pass","Fail")</f>
        <v>Pass</v>
      </c>
      <c r="O32" t="str">
        <f>IF(NOT(E32="Marketing"),"No","Yes")</f>
        <v>No</v>
      </c>
    </row>
    <row r="33" spans="1:15" x14ac:dyDescent="0.3">
      <c r="A33">
        <v>32</v>
      </c>
      <c r="B33" t="s">
        <v>50</v>
      </c>
      <c r="C33">
        <v>48</v>
      </c>
      <c r="D33" t="s">
        <v>14</v>
      </c>
      <c r="E33" t="s">
        <v>21</v>
      </c>
      <c r="F33">
        <v>54800</v>
      </c>
      <c r="G33" s="2">
        <v>44005</v>
      </c>
      <c r="H33">
        <v>17314</v>
      </c>
      <c r="I33" t="s">
        <v>17</v>
      </c>
      <c r="J33">
        <v>20</v>
      </c>
      <c r="K33" t="str">
        <v>Above</v>
      </c>
      <c r="L33" t="str" cm="1">
        <f t="array" ref="L33">_xlfn.IFS(J33&gt;=50,"Excellent",J33&gt;=40,"Good",J33&gt;=30,"Average",J33&lt;30,"Poor")</f>
        <v>Poor</v>
      </c>
      <c r="M33" t="str">
        <f>IF(AND(E33="HR",'18.pivot table'!A33="North",H33&gt;=15000),"Yes","No")</f>
        <v>No</v>
      </c>
      <c r="N33" t="str">
        <f>IF(OR(E33="IT",F33&gt;=60000),"Pass","Fail")</f>
        <v>Fail</v>
      </c>
      <c r="O33" t="str">
        <f>IF(NOT(E33="Marketing"),"No","Yes")</f>
        <v>No</v>
      </c>
    </row>
    <row r="34" spans="1:15" x14ac:dyDescent="0.3">
      <c r="A34">
        <v>33</v>
      </c>
      <c r="B34" t="s">
        <v>51</v>
      </c>
      <c r="C34">
        <v>59</v>
      </c>
      <c r="D34" t="s">
        <v>10</v>
      </c>
      <c r="E34" t="s">
        <v>6</v>
      </c>
      <c r="F34">
        <v>60266</v>
      </c>
      <c r="G34" s="2">
        <v>44852</v>
      </c>
      <c r="H34">
        <v>17226</v>
      </c>
      <c r="I34" t="s">
        <v>19</v>
      </c>
      <c r="J34">
        <v>24</v>
      </c>
      <c r="K34" t="str">
        <v>Above</v>
      </c>
      <c r="L34" t="str" cm="1">
        <f t="array" ref="L34">_xlfn.IFS(J34&gt;=50,"Excellent",J34&gt;=40,"Good",J34&gt;=30,"Average",J34&lt;30,"Poor")</f>
        <v>Poor</v>
      </c>
      <c r="M34" t="str">
        <f>IF(AND(E34="HR",'18.pivot table'!A34="North",H34&gt;=15000),"Yes","No")</f>
        <v>No</v>
      </c>
      <c r="N34" t="str">
        <f>IF(OR(E34="IT",F34&gt;=60000),"Pass","Fail")</f>
        <v>Pass</v>
      </c>
      <c r="O34" t="str">
        <f>IF(NOT(E34="Marketing"),"No","Yes")</f>
        <v>No</v>
      </c>
    </row>
    <row r="35" spans="1:15" x14ac:dyDescent="0.3">
      <c r="A35">
        <v>34</v>
      </c>
      <c r="B35" t="s">
        <v>52</v>
      </c>
      <c r="C35">
        <v>44</v>
      </c>
      <c r="D35" t="s">
        <v>10</v>
      </c>
      <c r="E35" t="s">
        <v>21</v>
      </c>
      <c r="F35">
        <v>68832</v>
      </c>
      <c r="G35" s="2">
        <v>42063</v>
      </c>
      <c r="H35">
        <v>38779</v>
      </c>
      <c r="I35" t="s">
        <v>17</v>
      </c>
      <c r="J35">
        <v>42</v>
      </c>
      <c r="K35" t="str">
        <v>Above</v>
      </c>
      <c r="L35" t="str" cm="1">
        <f t="array" ref="L35">_xlfn.IFS(J35&gt;=50,"Excellent",J35&gt;=40,"Good",J35&gt;=30,"Average",J35&lt;30,"Poor")</f>
        <v>Good</v>
      </c>
      <c r="M35" t="str">
        <f>IF(AND(E35="HR",'18.pivot table'!A35="North",H35&gt;=15000),"Yes","No")</f>
        <v>No</v>
      </c>
      <c r="N35" t="str">
        <f>IF(OR(E35="IT",F35&gt;=60000),"Pass","Fail")</f>
        <v>Pass</v>
      </c>
      <c r="O35" t="str">
        <f>IF(NOT(E35="Marketing"),"No","Yes")</f>
        <v>No</v>
      </c>
    </row>
    <row r="36" spans="1:15" x14ac:dyDescent="0.3">
      <c r="A36">
        <v>35</v>
      </c>
      <c r="B36" t="s">
        <v>53</v>
      </c>
      <c r="C36">
        <v>25</v>
      </c>
      <c r="D36" t="s">
        <v>10</v>
      </c>
      <c r="E36" t="s">
        <v>6</v>
      </c>
      <c r="F36">
        <v>37888</v>
      </c>
      <c r="G36" s="2">
        <v>44297</v>
      </c>
      <c r="H36">
        <v>30963</v>
      </c>
      <c r="I36" t="s">
        <v>12</v>
      </c>
      <c r="J36">
        <v>50</v>
      </c>
      <c r="K36" t="str">
        <v>Below</v>
      </c>
      <c r="L36" t="str" cm="1">
        <f t="array" ref="L36">_xlfn.IFS(J36&gt;=50,"Excellent",J36&gt;=40,"Good",J36&gt;=30,"Average",J36&lt;30,"Poor")</f>
        <v>Excellent</v>
      </c>
      <c r="M36" t="str">
        <f>IF(AND(E36="HR",'18.pivot table'!A36="North",H36&gt;=15000),"Yes","No")</f>
        <v>No</v>
      </c>
      <c r="N36" t="str">
        <f>IF(OR(E36="IT",F36&gt;=60000),"Pass","Fail")</f>
        <v>Fail</v>
      </c>
      <c r="O36" t="str">
        <f>IF(NOT(E36="Marketing"),"No","Yes")</f>
        <v>No</v>
      </c>
    </row>
    <row r="37" spans="1:15" x14ac:dyDescent="0.3">
      <c r="A37">
        <v>36</v>
      </c>
      <c r="B37" t="s">
        <v>54</v>
      </c>
      <c r="C37">
        <v>37</v>
      </c>
      <c r="D37" t="s">
        <v>10</v>
      </c>
      <c r="E37" t="s">
        <v>21</v>
      </c>
      <c r="F37">
        <v>45305</v>
      </c>
      <c r="G37" s="2">
        <v>45144</v>
      </c>
      <c r="H37">
        <v>29329</v>
      </c>
      <c r="I37" t="s">
        <v>17</v>
      </c>
      <c r="J37">
        <v>28</v>
      </c>
      <c r="K37" t="str">
        <v>Below</v>
      </c>
      <c r="L37" t="str" cm="1">
        <f t="array" ref="L37">_xlfn.IFS(J37&gt;=50,"Excellent",J37&gt;=40,"Good",J37&gt;=30,"Average",J37&lt;30,"Poor")</f>
        <v>Poor</v>
      </c>
      <c r="M37" t="str">
        <f>IF(AND(E37="HR",'18.pivot table'!A37="North",H37&gt;=15000),"Yes","No")</f>
        <v>No</v>
      </c>
      <c r="N37" t="str">
        <f>IF(OR(E37="IT",F37&gt;=60000),"Pass","Fail")</f>
        <v>Fail</v>
      </c>
      <c r="O37" t="str">
        <f>IF(NOT(E37="Marketing"),"No","Yes")</f>
        <v>No</v>
      </c>
    </row>
    <row r="38" spans="1:15" x14ac:dyDescent="0.3">
      <c r="A38">
        <v>37</v>
      </c>
      <c r="B38" t="s">
        <v>55</v>
      </c>
      <c r="C38">
        <v>33</v>
      </c>
      <c r="D38" t="s">
        <v>10</v>
      </c>
      <c r="E38" t="s">
        <v>11</v>
      </c>
      <c r="F38">
        <v>74401</v>
      </c>
      <c r="G38" s="2">
        <v>44747</v>
      </c>
      <c r="H38">
        <v>18812</v>
      </c>
      <c r="I38" t="s">
        <v>27</v>
      </c>
      <c r="J38">
        <v>51</v>
      </c>
      <c r="K38" t="str">
        <v>Above</v>
      </c>
      <c r="L38" t="str" cm="1">
        <f t="array" ref="L38">_xlfn.IFS(J38&gt;=50,"Excellent",J38&gt;=40,"Good",J38&gt;=30,"Average",J38&lt;30,"Poor")</f>
        <v>Excellent</v>
      </c>
      <c r="M38" t="str">
        <f>IF(AND(E38="HR",'18.pivot table'!A38="North",H38&gt;=15000),"Yes","No")</f>
        <v>No</v>
      </c>
      <c r="N38" t="str">
        <f>IF(OR(E38="IT",F38&gt;=60000),"Pass","Fail")</f>
        <v>Pass</v>
      </c>
      <c r="O38" t="str">
        <f>IF(NOT(E38="Marketing"),"No","Yes")</f>
        <v>Yes</v>
      </c>
    </row>
    <row r="39" spans="1:15" x14ac:dyDescent="0.3">
      <c r="A39">
        <v>38</v>
      </c>
      <c r="B39" t="s">
        <v>56</v>
      </c>
      <c r="C39">
        <v>58</v>
      </c>
      <c r="D39" t="s">
        <v>10</v>
      </c>
      <c r="E39" t="s">
        <v>6</v>
      </c>
      <c r="F39">
        <v>71925</v>
      </c>
      <c r="G39" s="2">
        <v>44260</v>
      </c>
      <c r="H39">
        <v>34445</v>
      </c>
      <c r="I39" t="s">
        <v>27</v>
      </c>
      <c r="J39">
        <v>42</v>
      </c>
      <c r="K39" t="str">
        <v>Above</v>
      </c>
      <c r="L39" t="str" cm="1">
        <f t="array" ref="L39">_xlfn.IFS(J39&gt;=50,"Excellent",J39&gt;=40,"Good",J39&gt;=30,"Average",J39&lt;30,"Poor")</f>
        <v>Good</v>
      </c>
      <c r="M39" t="str">
        <f>IF(AND(E39="HR",'18.pivot table'!A39="North",H39&gt;=15000),"Yes","No")</f>
        <v>No</v>
      </c>
      <c r="N39" t="str">
        <f>IF(OR(E39="IT",F39&gt;=60000),"Pass","Fail")</f>
        <v>Pass</v>
      </c>
      <c r="O39" t="str">
        <f>IF(NOT(E39="Marketing"),"No","Yes")</f>
        <v>No</v>
      </c>
    </row>
    <row r="40" spans="1:15" x14ac:dyDescent="0.3">
      <c r="A40">
        <v>39</v>
      </c>
      <c r="B40" t="s">
        <v>57</v>
      </c>
      <c r="C40">
        <v>36</v>
      </c>
      <c r="D40" t="s">
        <v>14</v>
      </c>
      <c r="E40" t="s">
        <v>21</v>
      </c>
      <c r="F40">
        <v>78677</v>
      </c>
      <c r="G40" s="2">
        <v>42425</v>
      </c>
      <c r="H40">
        <v>30727</v>
      </c>
      <c r="I40" t="s">
        <v>17</v>
      </c>
      <c r="J40">
        <v>37</v>
      </c>
      <c r="K40" t="str">
        <v>Above</v>
      </c>
      <c r="L40" t="str" cm="1">
        <f t="array" ref="L40">_xlfn.IFS(J40&gt;=50,"Excellent",J40&gt;=40,"Good",J40&gt;=30,"Average",J40&lt;30,"Poor")</f>
        <v>Average</v>
      </c>
      <c r="M40" t="str">
        <f>IF(AND(E40="HR",'18.pivot table'!A40="North",H40&gt;=15000),"Yes","No")</f>
        <v>No</v>
      </c>
      <c r="N40" t="str">
        <f>IF(OR(E40="IT",F40&gt;=60000),"Pass","Fail")</f>
        <v>Pass</v>
      </c>
      <c r="O40" t="str">
        <f>IF(NOT(E40="Marketing"),"No","Yes")</f>
        <v>No</v>
      </c>
    </row>
    <row r="41" spans="1:15" x14ac:dyDescent="0.3">
      <c r="A41">
        <v>40</v>
      </c>
      <c r="B41" t="s">
        <v>58</v>
      </c>
      <c r="C41">
        <v>23</v>
      </c>
      <c r="D41" t="s">
        <v>10</v>
      </c>
      <c r="E41" t="s">
        <v>26</v>
      </c>
      <c r="F41">
        <v>33906</v>
      </c>
      <c r="G41" s="2">
        <v>44747</v>
      </c>
      <c r="H41">
        <v>31935</v>
      </c>
      <c r="I41" t="s">
        <v>19</v>
      </c>
      <c r="J41">
        <v>25</v>
      </c>
      <c r="K41" t="str">
        <v>Below</v>
      </c>
      <c r="L41" t="str" cm="1">
        <f t="array" ref="L41">_xlfn.IFS(J41&gt;=50,"Excellent",J41&gt;=40,"Good",J41&gt;=30,"Average",J41&lt;30,"Poor")</f>
        <v>Poor</v>
      </c>
      <c r="M41" t="str">
        <f>IF(AND(E41="HR",'18.pivot table'!A41="North",H41&gt;=15000),"Yes","No")</f>
        <v>No</v>
      </c>
      <c r="N41" t="str">
        <f>IF(OR(E41="IT",F41&gt;=60000),"Pass","Fail")</f>
        <v>Pass</v>
      </c>
      <c r="O41" t="str">
        <f>IF(NOT(E41="Marketing"),"No","Yes")</f>
        <v>No</v>
      </c>
    </row>
    <row r="42" spans="1:15" x14ac:dyDescent="0.3">
      <c r="A42">
        <v>41</v>
      </c>
      <c r="B42" t="s">
        <v>59</v>
      </c>
      <c r="C42">
        <v>40</v>
      </c>
      <c r="D42" t="s">
        <v>10</v>
      </c>
      <c r="E42" t="s">
        <v>6</v>
      </c>
      <c r="F42">
        <v>36349</v>
      </c>
      <c r="G42" s="2">
        <v>42948</v>
      </c>
      <c r="H42">
        <v>27576</v>
      </c>
      <c r="I42" t="s">
        <v>27</v>
      </c>
      <c r="J42">
        <v>54</v>
      </c>
      <c r="K42" t="str">
        <v>Below</v>
      </c>
      <c r="L42" t="str" cm="1">
        <f t="array" ref="L42">_xlfn.IFS(J42&gt;=50,"Excellent",J42&gt;=40,"Good",J42&gt;=30,"Average",J42&lt;30,"Poor")</f>
        <v>Excellent</v>
      </c>
      <c r="M42" t="str">
        <f>IF(AND(E42="HR",'18.pivot table'!A42="North",H42&gt;=15000),"Yes","No")</f>
        <v>No</v>
      </c>
      <c r="N42" t="str">
        <f>IF(OR(E42="IT",F42&gt;=60000),"Pass","Fail")</f>
        <v>Fail</v>
      </c>
      <c r="O42" t="str">
        <f>IF(NOT(E42="Marketing"),"No","Yes")</f>
        <v>No</v>
      </c>
    </row>
    <row r="43" spans="1:15" x14ac:dyDescent="0.3">
      <c r="A43">
        <v>42</v>
      </c>
      <c r="B43" t="s">
        <v>60</v>
      </c>
      <c r="C43">
        <v>31</v>
      </c>
      <c r="D43" t="s">
        <v>10</v>
      </c>
      <c r="E43" t="s">
        <v>26</v>
      </c>
      <c r="F43">
        <v>47159</v>
      </c>
      <c r="G43" s="2">
        <v>43044</v>
      </c>
      <c r="H43">
        <v>12221</v>
      </c>
      <c r="I43" t="s">
        <v>19</v>
      </c>
      <c r="J43">
        <v>39</v>
      </c>
      <c r="K43" t="str">
        <v>Below</v>
      </c>
      <c r="L43" t="str" cm="1">
        <f t="array" ref="L43">_xlfn.IFS(J43&gt;=50,"Excellent",J43&gt;=40,"Good",J43&gt;=30,"Average",J43&lt;30,"Poor")</f>
        <v>Average</v>
      </c>
      <c r="M43" t="str">
        <f>IF(AND(E43="HR",'18.pivot table'!A43="North",H43&gt;=15000),"Yes","No")</f>
        <v>No</v>
      </c>
      <c r="N43" t="str">
        <f>IF(OR(E43="IT",F43&gt;=60000),"Pass","Fail")</f>
        <v>Pass</v>
      </c>
      <c r="O43" t="str">
        <f>IF(NOT(E43="Marketing"),"No","Yes")</f>
        <v>No</v>
      </c>
    </row>
    <row r="44" spans="1:15" x14ac:dyDescent="0.3">
      <c r="A44">
        <v>43</v>
      </c>
      <c r="B44" t="s">
        <v>61</v>
      </c>
      <c r="C44">
        <v>45</v>
      </c>
      <c r="D44" t="s">
        <v>14</v>
      </c>
      <c r="E44" t="s">
        <v>11</v>
      </c>
      <c r="F44">
        <v>55890</v>
      </c>
      <c r="G44" s="2">
        <v>42060</v>
      </c>
      <c r="H44">
        <v>29278</v>
      </c>
      <c r="I44" t="s">
        <v>17</v>
      </c>
      <c r="J44">
        <v>20</v>
      </c>
      <c r="K44" t="str">
        <v>Above</v>
      </c>
      <c r="L44" t="str" cm="1">
        <f t="array" ref="L44">_xlfn.IFS(J44&gt;=50,"Excellent",J44&gt;=40,"Good",J44&gt;=30,"Average",J44&lt;30,"Poor")</f>
        <v>Poor</v>
      </c>
      <c r="M44" t="str">
        <f>IF(AND(E44="HR",'18.pivot table'!A44="North",H44&gt;=15000),"Yes","No")</f>
        <v>No</v>
      </c>
      <c r="N44" t="str">
        <f>IF(OR(E44="IT",F44&gt;=60000),"Pass","Fail")</f>
        <v>Fail</v>
      </c>
      <c r="O44" t="str">
        <f>IF(NOT(E44="Marketing"),"No","Yes")</f>
        <v>Yes</v>
      </c>
    </row>
    <row r="45" spans="1:15" x14ac:dyDescent="0.3">
      <c r="A45">
        <v>44</v>
      </c>
      <c r="B45" t="s">
        <v>62</v>
      </c>
      <c r="C45">
        <v>43</v>
      </c>
      <c r="D45" t="s">
        <v>14</v>
      </c>
      <c r="E45" t="s">
        <v>26</v>
      </c>
      <c r="F45">
        <v>67851</v>
      </c>
      <c r="G45" s="2">
        <v>42403</v>
      </c>
      <c r="H45">
        <v>31675</v>
      </c>
      <c r="I45" t="s">
        <v>12</v>
      </c>
      <c r="J45">
        <v>39</v>
      </c>
      <c r="K45" t="str">
        <v>Above</v>
      </c>
      <c r="L45" t="str" cm="1">
        <f t="array" ref="L45">_xlfn.IFS(J45&gt;=50,"Excellent",J45&gt;=40,"Good",J45&gt;=30,"Average",J45&lt;30,"Poor")</f>
        <v>Average</v>
      </c>
      <c r="M45" t="str">
        <f>IF(AND(E45="HR",'18.pivot table'!A45="North",H45&gt;=15000),"Yes","No")</f>
        <v>No</v>
      </c>
      <c r="N45" t="str">
        <f>IF(OR(E45="IT",F45&gt;=60000),"Pass","Fail")</f>
        <v>Pass</v>
      </c>
      <c r="O45" t="str">
        <f>IF(NOT(E45="Marketing"),"No","Yes")</f>
        <v>No</v>
      </c>
    </row>
    <row r="46" spans="1:15" x14ac:dyDescent="0.3">
      <c r="A46">
        <v>45</v>
      </c>
      <c r="B46" t="s">
        <v>63</v>
      </c>
      <c r="C46">
        <v>52</v>
      </c>
      <c r="D46" t="s">
        <v>14</v>
      </c>
      <c r="E46" t="s">
        <v>26</v>
      </c>
      <c r="F46">
        <v>42196</v>
      </c>
      <c r="G46" s="2">
        <v>42876</v>
      </c>
      <c r="H46">
        <v>27887</v>
      </c>
      <c r="I46" t="s">
        <v>27</v>
      </c>
      <c r="J46">
        <v>32</v>
      </c>
      <c r="K46" t="str">
        <v>Below</v>
      </c>
      <c r="L46" t="str" cm="1">
        <f t="array" ref="L46">_xlfn.IFS(J46&gt;=50,"Excellent",J46&gt;=40,"Good",J46&gt;=30,"Average",J46&lt;30,"Poor")</f>
        <v>Average</v>
      </c>
      <c r="M46" t="str">
        <f>IF(AND(E46="HR",'18.pivot table'!A46="North",H46&gt;=15000),"Yes","No")</f>
        <v>No</v>
      </c>
      <c r="N46" t="str">
        <f>IF(OR(E46="IT",F46&gt;=60000),"Pass","Fail")</f>
        <v>Pass</v>
      </c>
      <c r="O46" t="str">
        <f>IF(NOT(E46="Marketing"),"No","Yes")</f>
        <v>No</v>
      </c>
    </row>
    <row r="47" spans="1:15" x14ac:dyDescent="0.3">
      <c r="A47">
        <v>46</v>
      </c>
      <c r="B47" t="s">
        <v>64</v>
      </c>
      <c r="C47">
        <v>49</v>
      </c>
      <c r="D47" t="s">
        <v>10</v>
      </c>
      <c r="E47" t="s">
        <v>21</v>
      </c>
      <c r="F47">
        <v>64449</v>
      </c>
      <c r="G47" s="2">
        <v>42268</v>
      </c>
      <c r="H47">
        <v>39917</v>
      </c>
      <c r="I47" t="s">
        <v>12</v>
      </c>
      <c r="J47">
        <v>37</v>
      </c>
      <c r="K47" t="str">
        <v>Above</v>
      </c>
      <c r="L47" t="str" cm="1">
        <f t="array" ref="L47">_xlfn.IFS(J47&gt;=50,"Excellent",J47&gt;=40,"Good",J47&gt;=30,"Average",J47&lt;30,"Poor")</f>
        <v>Average</v>
      </c>
      <c r="M47" t="str">
        <f>IF(AND(E47="HR",'18.pivot table'!A47="North",H47&gt;=15000),"Yes","No")</f>
        <v>No</v>
      </c>
      <c r="N47" t="str">
        <f>IF(OR(E47="IT",F47&gt;=60000),"Pass","Fail")</f>
        <v>Pass</v>
      </c>
      <c r="O47" t="str">
        <f>IF(NOT(E47="Marketing"),"No","Yes")</f>
        <v>No</v>
      </c>
    </row>
    <row r="48" spans="1:15" x14ac:dyDescent="0.3">
      <c r="A48">
        <v>47</v>
      </c>
      <c r="B48" t="s">
        <v>65</v>
      </c>
      <c r="C48">
        <v>21</v>
      </c>
      <c r="D48" t="s">
        <v>14</v>
      </c>
      <c r="E48" t="s">
        <v>26</v>
      </c>
      <c r="F48">
        <v>35386</v>
      </c>
      <c r="G48" s="2">
        <v>45095</v>
      </c>
      <c r="H48">
        <v>22140</v>
      </c>
      <c r="I48" t="s">
        <v>27</v>
      </c>
      <c r="J48">
        <v>50</v>
      </c>
      <c r="K48" t="str">
        <v>Below</v>
      </c>
      <c r="L48" t="str" cm="1">
        <f t="array" ref="L48">_xlfn.IFS(J48&gt;=50,"Excellent",J48&gt;=40,"Good",J48&gt;=30,"Average",J48&lt;30,"Poor")</f>
        <v>Excellent</v>
      </c>
      <c r="M48" t="str">
        <f>IF(AND(E48="HR",'18.pivot table'!A48="North",H48&gt;=15000),"Yes","No")</f>
        <v>No</v>
      </c>
      <c r="N48" t="str">
        <f>IF(OR(E48="IT",F48&gt;=60000),"Pass","Fail")</f>
        <v>Pass</v>
      </c>
      <c r="O48" t="str">
        <f>IF(NOT(E48="Marketing"),"No","Yes")</f>
        <v>No</v>
      </c>
    </row>
    <row r="49" spans="1:15" x14ac:dyDescent="0.3">
      <c r="A49">
        <v>48</v>
      </c>
      <c r="B49" t="s">
        <v>66</v>
      </c>
      <c r="C49">
        <v>47</v>
      </c>
      <c r="D49" t="s">
        <v>10</v>
      </c>
      <c r="E49" t="s">
        <v>21</v>
      </c>
      <c r="F49">
        <v>69021</v>
      </c>
      <c r="G49" s="2">
        <v>44202</v>
      </c>
      <c r="H49">
        <v>33471</v>
      </c>
      <c r="I49" t="s">
        <v>12</v>
      </c>
      <c r="J49">
        <v>24</v>
      </c>
      <c r="K49" t="str">
        <v>Above</v>
      </c>
      <c r="L49" t="str" cm="1">
        <f t="array" ref="L49">_xlfn.IFS(J49&gt;=50,"Excellent",J49&gt;=40,"Good",J49&gt;=30,"Average",J49&lt;30,"Poor")</f>
        <v>Poor</v>
      </c>
      <c r="M49" t="str">
        <f>IF(AND(E49="HR",'18.pivot table'!A49="North",H49&gt;=15000),"Yes","No")</f>
        <v>No</v>
      </c>
      <c r="N49" t="str">
        <f>IF(OR(E49="IT",F49&gt;=60000),"Pass","Fail")</f>
        <v>Pass</v>
      </c>
      <c r="O49" t="str">
        <f>IF(NOT(E49="Marketing"),"No","Yes")</f>
        <v>No</v>
      </c>
    </row>
    <row r="50" spans="1:15" x14ac:dyDescent="0.3">
      <c r="A50">
        <v>49</v>
      </c>
      <c r="B50" t="s">
        <v>67</v>
      </c>
      <c r="C50">
        <v>53</v>
      </c>
      <c r="D50" t="s">
        <v>10</v>
      </c>
      <c r="E50" t="s">
        <v>26</v>
      </c>
      <c r="F50">
        <v>41303</v>
      </c>
      <c r="G50" s="2">
        <v>43477</v>
      </c>
      <c r="H50">
        <v>16933</v>
      </c>
      <c r="I50" t="s">
        <v>17</v>
      </c>
      <c r="J50">
        <v>44</v>
      </c>
      <c r="K50" t="str">
        <v>Below</v>
      </c>
      <c r="L50" t="str" cm="1">
        <f t="array" ref="L50">_xlfn.IFS(J50&gt;=50,"Excellent",J50&gt;=40,"Good",J50&gt;=30,"Average",J50&lt;30,"Poor")</f>
        <v>Good</v>
      </c>
      <c r="M50" t="str">
        <f>IF(AND(E50="HR",'18.pivot table'!A50="North",H50&gt;=15000),"Yes","No")</f>
        <v>No</v>
      </c>
      <c r="N50" t="str">
        <f>IF(OR(E50="IT",F50&gt;=60000),"Pass","Fail")</f>
        <v>Pass</v>
      </c>
      <c r="O50" t="str">
        <f>IF(NOT(E50="Marketing"),"No","Yes")</f>
        <v>No</v>
      </c>
    </row>
    <row r="51" spans="1:15" x14ac:dyDescent="0.3">
      <c r="A51">
        <v>50</v>
      </c>
      <c r="B51" t="s">
        <v>68</v>
      </c>
      <c r="C51">
        <v>27</v>
      </c>
      <c r="D51" t="s">
        <v>10</v>
      </c>
      <c r="E51" t="s">
        <v>26</v>
      </c>
      <c r="F51">
        <v>44477</v>
      </c>
      <c r="G51" s="2">
        <v>44539</v>
      </c>
      <c r="H51">
        <v>12950</v>
      </c>
      <c r="I51" t="s">
        <v>12</v>
      </c>
      <c r="J51">
        <v>57</v>
      </c>
      <c r="K51" t="str">
        <v>Below</v>
      </c>
      <c r="L51" t="str" cm="1">
        <f t="array" ref="L51">_xlfn.IFS(J51&gt;=50,"Excellent",J51&gt;=40,"Good",J51&gt;=30,"Average",J51&lt;30,"Poor")</f>
        <v>Excellent</v>
      </c>
      <c r="M51" t="str">
        <f>IF(AND(E51="HR",'18.pivot table'!A51="North",H51&gt;=15000),"Yes","No")</f>
        <v>No</v>
      </c>
      <c r="N51" t="str">
        <f>IF(OR(E51="IT",F51&gt;=60000),"Pass","Fail")</f>
        <v>Pass</v>
      </c>
      <c r="O51" t="str">
        <f>IF(NOT(E51="Marketing"),"No","Yes")</f>
        <v>No</v>
      </c>
    </row>
    <row r="52" spans="1:15" x14ac:dyDescent="0.3">
      <c r="A52">
        <v>51</v>
      </c>
      <c r="B52" t="s">
        <v>69</v>
      </c>
      <c r="C52">
        <v>35</v>
      </c>
      <c r="D52" t="s">
        <v>14</v>
      </c>
      <c r="E52" t="s">
        <v>26</v>
      </c>
      <c r="F52">
        <v>74034</v>
      </c>
      <c r="G52" s="2">
        <v>43635</v>
      </c>
      <c r="H52">
        <v>21260</v>
      </c>
      <c r="I52" t="s">
        <v>17</v>
      </c>
      <c r="J52">
        <v>39</v>
      </c>
      <c r="K52" t="str">
        <v>Above</v>
      </c>
      <c r="L52" t="str" cm="1">
        <f t="array" ref="L52">_xlfn.IFS(J52&gt;=50,"Excellent",J52&gt;=40,"Good",J52&gt;=30,"Average",J52&lt;30,"Poor")</f>
        <v>Average</v>
      </c>
      <c r="M52" t="str">
        <f>IF(AND(E52="HR",'18.pivot table'!A52="North",H52&gt;=15000),"Yes","No")</f>
        <v>No</v>
      </c>
      <c r="N52" t="str">
        <f>IF(OR(E52="IT",F52&gt;=60000),"Pass","Fail")</f>
        <v>Pass</v>
      </c>
      <c r="O52" t="str">
        <f>IF(NOT(E52="Marketing"),"No","Yes")</f>
        <v>No</v>
      </c>
    </row>
    <row r="53" spans="1:15" x14ac:dyDescent="0.3">
      <c r="A53">
        <v>52</v>
      </c>
      <c r="B53" t="s">
        <v>70</v>
      </c>
      <c r="C53">
        <v>53</v>
      </c>
      <c r="D53" t="s">
        <v>10</v>
      </c>
      <c r="E53" t="s">
        <v>26</v>
      </c>
      <c r="F53">
        <v>57555</v>
      </c>
      <c r="G53" s="2">
        <v>43254</v>
      </c>
      <c r="H53">
        <v>39552</v>
      </c>
      <c r="I53" t="s">
        <v>12</v>
      </c>
      <c r="J53">
        <v>27</v>
      </c>
      <c r="K53" t="str">
        <v>Above</v>
      </c>
      <c r="L53" t="str" cm="1">
        <f t="array" ref="L53">_xlfn.IFS(J53&gt;=50,"Excellent",J53&gt;=40,"Good",J53&gt;=30,"Average",J53&lt;30,"Poor")</f>
        <v>Poor</v>
      </c>
      <c r="M53" t="str">
        <f>IF(AND(E53="HR",'18.pivot table'!A53="North",H53&gt;=15000),"Yes","No")</f>
        <v>No</v>
      </c>
      <c r="N53" t="str">
        <f>IF(OR(E53="IT",F53&gt;=60000),"Pass","Fail")</f>
        <v>Pass</v>
      </c>
      <c r="O53" t="str">
        <f>IF(NOT(E53="Marketing"),"No","Yes")</f>
        <v>No</v>
      </c>
    </row>
    <row r="54" spans="1:15" x14ac:dyDescent="0.3">
      <c r="A54">
        <v>53</v>
      </c>
      <c r="B54" t="s">
        <v>71</v>
      </c>
      <c r="C54">
        <v>28</v>
      </c>
      <c r="D54" t="s">
        <v>10</v>
      </c>
      <c r="E54" t="s">
        <v>15</v>
      </c>
      <c r="F54">
        <v>62270</v>
      </c>
      <c r="G54" s="2">
        <v>44865</v>
      </c>
      <c r="H54">
        <v>22120</v>
      </c>
      <c r="I54" t="s">
        <v>12</v>
      </c>
      <c r="J54">
        <v>24</v>
      </c>
      <c r="K54" t="str">
        <v>Above</v>
      </c>
      <c r="L54" t="str" cm="1">
        <f t="array" ref="L54">_xlfn.IFS(J54&gt;=50,"Excellent",J54&gt;=40,"Good",J54&gt;=30,"Average",J54&lt;30,"Poor")</f>
        <v>Poor</v>
      </c>
      <c r="M54" t="str">
        <f>IF(AND(E54="HR",'18.pivot table'!A54="North",H54&gt;=15000),"Yes","No")</f>
        <v>Yes</v>
      </c>
      <c r="N54" t="str">
        <f>IF(OR(E54="IT",F54&gt;=60000),"Pass","Fail")</f>
        <v>Pass</v>
      </c>
      <c r="O54" t="str">
        <f>IF(NOT(E54="Marketing"),"No","Yes")</f>
        <v>No</v>
      </c>
    </row>
    <row r="55" spans="1:15" x14ac:dyDescent="0.3">
      <c r="A55">
        <v>54</v>
      </c>
      <c r="B55" t="s">
        <v>72</v>
      </c>
      <c r="C55">
        <v>58</v>
      </c>
      <c r="D55" t="s">
        <v>10</v>
      </c>
      <c r="E55" t="s">
        <v>21</v>
      </c>
      <c r="F55">
        <v>62907</v>
      </c>
      <c r="G55" s="2">
        <v>42700</v>
      </c>
      <c r="H55">
        <v>18126</v>
      </c>
      <c r="I55" t="s">
        <v>17</v>
      </c>
      <c r="J55">
        <v>57</v>
      </c>
      <c r="K55" t="str">
        <v>Above</v>
      </c>
      <c r="L55" t="str" cm="1">
        <f t="array" ref="L55">_xlfn.IFS(J55&gt;=50,"Excellent",J55&gt;=40,"Good",J55&gt;=30,"Average",J55&lt;30,"Poor")</f>
        <v>Excellent</v>
      </c>
      <c r="M55" t="str">
        <f>IF(AND(E55="HR",'18.pivot table'!A55="North",H55&gt;=15000),"Yes","No")</f>
        <v>No</v>
      </c>
      <c r="N55" t="str">
        <f>IF(OR(E55="IT",F55&gt;=60000),"Pass","Fail")</f>
        <v>Pass</v>
      </c>
      <c r="O55" t="str">
        <f>IF(NOT(E55="Marketing"),"No","Yes")</f>
        <v>No</v>
      </c>
    </row>
    <row r="56" spans="1:15" x14ac:dyDescent="0.3">
      <c r="A56">
        <v>55</v>
      </c>
      <c r="B56" t="s">
        <v>73</v>
      </c>
      <c r="C56">
        <v>44</v>
      </c>
      <c r="D56" t="s">
        <v>14</v>
      </c>
      <c r="E56" t="s">
        <v>21</v>
      </c>
      <c r="F56">
        <v>62455</v>
      </c>
      <c r="G56" s="2">
        <v>42959</v>
      </c>
      <c r="H56">
        <v>12569</v>
      </c>
      <c r="I56" t="s">
        <v>12</v>
      </c>
      <c r="J56">
        <v>50</v>
      </c>
      <c r="K56" t="str">
        <v>Above</v>
      </c>
      <c r="L56" t="str" cm="1">
        <f t="array" ref="L56">_xlfn.IFS(J56&gt;=50,"Excellent",J56&gt;=40,"Good",J56&gt;=30,"Average",J56&lt;30,"Poor")</f>
        <v>Excellent</v>
      </c>
      <c r="M56" t="str">
        <f>IF(AND(E56="HR",'18.pivot table'!A56="North",H56&gt;=15000),"Yes","No")</f>
        <v>No</v>
      </c>
      <c r="N56" t="str">
        <f>IF(OR(E56="IT",F56&gt;=60000),"Pass","Fail")</f>
        <v>Pass</v>
      </c>
      <c r="O56" t="str">
        <f>IF(NOT(E56="Marketing"),"No","Yes")</f>
        <v>No</v>
      </c>
    </row>
    <row r="57" spans="1:15" x14ac:dyDescent="0.3">
      <c r="A57">
        <v>56</v>
      </c>
      <c r="B57" t="s">
        <v>74</v>
      </c>
      <c r="C57">
        <v>33</v>
      </c>
      <c r="D57" t="s">
        <v>14</v>
      </c>
      <c r="E57" t="s">
        <v>11</v>
      </c>
      <c r="F57">
        <v>57097</v>
      </c>
      <c r="G57" s="2">
        <v>44321</v>
      </c>
      <c r="H57">
        <v>32820</v>
      </c>
      <c r="I57" t="s">
        <v>19</v>
      </c>
      <c r="J57">
        <v>27</v>
      </c>
      <c r="K57" t="str">
        <v>Above</v>
      </c>
      <c r="L57" t="str" cm="1">
        <f t="array" ref="L57">_xlfn.IFS(J57&gt;=50,"Excellent",J57&gt;=40,"Good",J57&gt;=30,"Average",J57&lt;30,"Poor")</f>
        <v>Poor</v>
      </c>
      <c r="M57" t="str">
        <f>IF(AND(E57="HR",'18.pivot table'!A57="North",H57&gt;=15000),"Yes","No")</f>
        <v>No</v>
      </c>
      <c r="N57" t="str">
        <f>IF(OR(E57="IT",F57&gt;=60000),"Pass","Fail")</f>
        <v>Fail</v>
      </c>
      <c r="O57" t="str">
        <f>IF(NOT(E57="Marketing"),"No","Yes")</f>
        <v>Yes</v>
      </c>
    </row>
    <row r="58" spans="1:15" x14ac:dyDescent="0.3">
      <c r="A58">
        <v>57</v>
      </c>
      <c r="B58" t="s">
        <v>75</v>
      </c>
      <c r="C58">
        <v>33</v>
      </c>
      <c r="D58" t="s">
        <v>10</v>
      </c>
      <c r="E58" t="s">
        <v>11</v>
      </c>
      <c r="F58">
        <v>30490</v>
      </c>
      <c r="G58" s="2">
        <v>42952</v>
      </c>
      <c r="H58">
        <v>17406</v>
      </c>
      <c r="I58" t="s">
        <v>12</v>
      </c>
      <c r="J58">
        <v>32</v>
      </c>
      <c r="K58" t="str">
        <v>Below</v>
      </c>
      <c r="L58" t="str" cm="1">
        <f t="array" ref="L58">_xlfn.IFS(J58&gt;=50,"Excellent",J58&gt;=40,"Good",J58&gt;=30,"Average",J58&lt;30,"Poor")</f>
        <v>Average</v>
      </c>
      <c r="M58" t="str">
        <f>IF(AND(E58="HR",'18.pivot table'!A58="North",H58&gt;=15000),"Yes","No")</f>
        <v>No</v>
      </c>
      <c r="N58" t="str">
        <f>IF(OR(E58="IT",F58&gt;=60000),"Pass","Fail")</f>
        <v>Fail</v>
      </c>
      <c r="O58" t="str">
        <f>IF(NOT(E58="Marketing"),"No","Yes")</f>
        <v>Yes</v>
      </c>
    </row>
    <row r="59" spans="1:15" x14ac:dyDescent="0.3">
      <c r="A59">
        <v>58</v>
      </c>
      <c r="B59" t="s">
        <v>76</v>
      </c>
      <c r="C59">
        <v>26</v>
      </c>
      <c r="D59" t="s">
        <v>10</v>
      </c>
      <c r="E59" t="s">
        <v>6</v>
      </c>
      <c r="F59">
        <v>73437</v>
      </c>
      <c r="G59" s="2">
        <v>41999</v>
      </c>
      <c r="H59">
        <v>24146</v>
      </c>
      <c r="I59" t="s">
        <v>19</v>
      </c>
      <c r="J59">
        <v>36</v>
      </c>
      <c r="K59" t="str">
        <v>Above</v>
      </c>
      <c r="L59" t="str" cm="1">
        <f t="array" ref="L59">_xlfn.IFS(J59&gt;=50,"Excellent",J59&gt;=40,"Good",J59&gt;=30,"Average",J59&lt;30,"Poor")</f>
        <v>Average</v>
      </c>
      <c r="M59" t="str">
        <f>IF(AND(E59="HR",'18.pivot table'!A59="North",H59&gt;=15000),"Yes","No")</f>
        <v>No</v>
      </c>
      <c r="N59" t="str">
        <f>IF(OR(E59="IT",F59&gt;=60000),"Pass","Fail")</f>
        <v>Pass</v>
      </c>
      <c r="O59" t="str">
        <f>IF(NOT(E59="Marketing"),"No","Yes")</f>
        <v>No</v>
      </c>
    </row>
    <row r="60" spans="1:15" x14ac:dyDescent="0.3">
      <c r="A60">
        <v>59</v>
      </c>
      <c r="B60" t="s">
        <v>77</v>
      </c>
      <c r="C60">
        <v>21</v>
      </c>
      <c r="D60" t="s">
        <v>14</v>
      </c>
      <c r="E60" t="s">
        <v>26</v>
      </c>
      <c r="F60">
        <v>52906</v>
      </c>
      <c r="G60" s="2">
        <v>42472</v>
      </c>
      <c r="H60">
        <v>11820</v>
      </c>
      <c r="I60" t="s">
        <v>27</v>
      </c>
      <c r="J60">
        <v>42</v>
      </c>
      <c r="K60" t="str">
        <v>Above</v>
      </c>
      <c r="L60" t="str" cm="1">
        <f t="array" ref="L60">_xlfn.IFS(J60&gt;=50,"Excellent",J60&gt;=40,"Good",J60&gt;=30,"Average",J60&lt;30,"Poor")</f>
        <v>Good</v>
      </c>
      <c r="M60" t="str">
        <f>IF(AND(E60="HR",'18.pivot table'!A60="North",H60&gt;=15000),"Yes","No")</f>
        <v>No</v>
      </c>
      <c r="N60" t="str">
        <f>IF(OR(E60="IT",F60&gt;=60000),"Pass","Fail")</f>
        <v>Pass</v>
      </c>
      <c r="O60" t="str">
        <f>IF(NOT(E60="Marketing"),"No","Yes")</f>
        <v>No</v>
      </c>
    </row>
    <row r="61" spans="1:15" x14ac:dyDescent="0.3">
      <c r="A61">
        <v>60</v>
      </c>
      <c r="B61" t="s">
        <v>78</v>
      </c>
      <c r="C61">
        <v>40</v>
      </c>
      <c r="D61" t="s">
        <v>14</v>
      </c>
      <c r="E61" t="s">
        <v>21</v>
      </c>
      <c r="F61">
        <v>70565</v>
      </c>
      <c r="G61" s="2">
        <v>42512</v>
      </c>
      <c r="H61">
        <v>30805</v>
      </c>
      <c r="I61" t="s">
        <v>17</v>
      </c>
      <c r="J61">
        <v>25</v>
      </c>
      <c r="K61" t="str">
        <v>Above</v>
      </c>
      <c r="L61" t="str" cm="1">
        <f t="array" ref="L61">_xlfn.IFS(J61&gt;=50,"Excellent",J61&gt;=40,"Good",J61&gt;=30,"Average",J61&lt;30,"Poor")</f>
        <v>Poor</v>
      </c>
      <c r="M61" t="str">
        <f>IF(AND(E61="HR",'18.pivot table'!A61="North",H61&gt;=15000),"Yes","No")</f>
        <v>No</v>
      </c>
      <c r="N61" t="str">
        <f>IF(OR(E61="IT",F61&gt;=60000),"Pass","Fail")</f>
        <v>Pass</v>
      </c>
      <c r="O61" t="str">
        <f>IF(NOT(E61="Marketing"),"No","Yes")</f>
        <v>No</v>
      </c>
    </row>
    <row r="62" spans="1:15" x14ac:dyDescent="0.3">
      <c r="A62">
        <v>61</v>
      </c>
      <c r="B62" t="s">
        <v>79</v>
      </c>
      <c r="C62">
        <v>54</v>
      </c>
      <c r="D62" t="s">
        <v>10</v>
      </c>
      <c r="E62" t="s">
        <v>11</v>
      </c>
      <c r="F62">
        <v>70282</v>
      </c>
      <c r="G62" s="2">
        <v>43417</v>
      </c>
      <c r="H62">
        <v>16001</v>
      </c>
      <c r="I62" t="s">
        <v>19</v>
      </c>
      <c r="J62">
        <v>24</v>
      </c>
      <c r="K62" t="str">
        <v>Above</v>
      </c>
      <c r="L62" t="str" cm="1">
        <f t="array" ref="L62">_xlfn.IFS(J62&gt;=50,"Excellent",J62&gt;=40,"Good",J62&gt;=30,"Average",J62&lt;30,"Poor")</f>
        <v>Poor</v>
      </c>
      <c r="M62" t="str">
        <f>IF(AND(E62="HR",'18.pivot table'!A62="North",H62&gt;=15000),"Yes","No")</f>
        <v>No</v>
      </c>
      <c r="N62" t="str">
        <f>IF(OR(E62="IT",F62&gt;=60000),"Pass","Fail")</f>
        <v>Pass</v>
      </c>
      <c r="O62" t="str">
        <f>IF(NOT(E62="Marketing"),"No","Yes")</f>
        <v>Yes</v>
      </c>
    </row>
    <row r="63" spans="1:15" x14ac:dyDescent="0.3">
      <c r="A63">
        <v>62</v>
      </c>
      <c r="B63" t="s">
        <v>80</v>
      </c>
      <c r="C63">
        <v>31</v>
      </c>
      <c r="D63" t="s">
        <v>14</v>
      </c>
      <c r="E63" t="s">
        <v>6</v>
      </c>
      <c r="F63">
        <v>36859</v>
      </c>
      <c r="G63" s="2">
        <v>44674</v>
      </c>
      <c r="H63">
        <v>35243</v>
      </c>
      <c r="I63" t="s">
        <v>12</v>
      </c>
      <c r="J63">
        <v>45</v>
      </c>
      <c r="K63" t="str">
        <v>Below</v>
      </c>
      <c r="L63" t="str" cm="1">
        <f t="array" ref="L63">_xlfn.IFS(J63&gt;=50,"Excellent",J63&gt;=40,"Good",J63&gt;=30,"Average",J63&lt;30,"Poor")</f>
        <v>Good</v>
      </c>
      <c r="M63" t="str">
        <f>IF(AND(E63="HR",'18.pivot table'!A63="North",H63&gt;=15000),"Yes","No")</f>
        <v>No</v>
      </c>
      <c r="N63" t="str">
        <f>IF(OR(E63="IT",F63&gt;=60000),"Pass","Fail")</f>
        <v>Fail</v>
      </c>
      <c r="O63" t="str">
        <f>IF(NOT(E63="Marketing"),"No","Yes")</f>
        <v>No</v>
      </c>
    </row>
    <row r="64" spans="1:15" x14ac:dyDescent="0.3">
      <c r="A64">
        <v>63</v>
      </c>
      <c r="B64" t="s">
        <v>81</v>
      </c>
      <c r="C64">
        <v>38</v>
      </c>
      <c r="D64" t="s">
        <v>14</v>
      </c>
      <c r="E64" t="s">
        <v>6</v>
      </c>
      <c r="F64">
        <v>40305</v>
      </c>
      <c r="G64" s="2">
        <v>43458</v>
      </c>
      <c r="H64">
        <v>28118</v>
      </c>
      <c r="I64" t="s">
        <v>27</v>
      </c>
      <c r="J64">
        <v>35</v>
      </c>
      <c r="K64" t="str">
        <v>Below</v>
      </c>
      <c r="L64" t="str" cm="1">
        <f t="array" ref="L64">_xlfn.IFS(J64&gt;=50,"Excellent",J64&gt;=40,"Good",J64&gt;=30,"Average",J64&lt;30,"Poor")</f>
        <v>Average</v>
      </c>
      <c r="M64" t="str">
        <f>IF(AND(E64="HR",'18.pivot table'!A64="North",H64&gt;=15000),"Yes","No")</f>
        <v>No</v>
      </c>
      <c r="N64" t="str">
        <f>IF(OR(E64="IT",F64&gt;=60000),"Pass","Fail")</f>
        <v>Fail</v>
      </c>
      <c r="O64" t="str">
        <f>IF(NOT(E64="Marketing"),"No","Yes")</f>
        <v>No</v>
      </c>
    </row>
    <row r="65" spans="1:15" x14ac:dyDescent="0.3">
      <c r="A65">
        <v>64</v>
      </c>
      <c r="B65" t="s">
        <v>82</v>
      </c>
      <c r="C65">
        <v>53</v>
      </c>
      <c r="D65" t="s">
        <v>10</v>
      </c>
      <c r="E65" t="s">
        <v>26</v>
      </c>
      <c r="F65">
        <v>45633</v>
      </c>
      <c r="G65" s="2">
        <v>43902</v>
      </c>
      <c r="H65">
        <v>27596</v>
      </c>
      <c r="I65" t="s">
        <v>27</v>
      </c>
      <c r="J65">
        <v>42</v>
      </c>
      <c r="K65" t="str">
        <v>Below</v>
      </c>
      <c r="L65" t="str" cm="1">
        <f t="array" ref="L65">_xlfn.IFS(J65&gt;=50,"Excellent",J65&gt;=40,"Good",J65&gt;=30,"Average",J65&lt;30,"Poor")</f>
        <v>Good</v>
      </c>
      <c r="M65" t="str">
        <f>IF(AND(E65="HR",'18.pivot table'!A65="North",H65&gt;=15000),"Yes","No")</f>
        <v>No</v>
      </c>
      <c r="N65" t="str">
        <f>IF(OR(E65="IT",F65&gt;=60000),"Pass","Fail")</f>
        <v>Pass</v>
      </c>
      <c r="O65" t="str">
        <f>IF(NOT(E65="Marketing"),"No","Yes")</f>
        <v>No</v>
      </c>
    </row>
    <row r="66" spans="1:15" x14ac:dyDescent="0.3">
      <c r="A66">
        <v>65</v>
      </c>
      <c r="B66" t="s">
        <v>83</v>
      </c>
      <c r="C66">
        <v>32</v>
      </c>
      <c r="D66" t="s">
        <v>14</v>
      </c>
      <c r="E66" t="s">
        <v>21</v>
      </c>
      <c r="F66">
        <v>79105</v>
      </c>
      <c r="G66" s="2">
        <v>45050</v>
      </c>
      <c r="H66">
        <v>22244</v>
      </c>
      <c r="I66" t="s">
        <v>17</v>
      </c>
      <c r="J66">
        <v>36</v>
      </c>
      <c r="K66" t="str">
        <v>Above</v>
      </c>
      <c r="L66" t="str" cm="1">
        <f t="array" ref="L66">_xlfn.IFS(J66&gt;=50,"Excellent",J66&gt;=40,"Good",J66&gt;=30,"Average",J66&lt;30,"Poor")</f>
        <v>Average</v>
      </c>
      <c r="M66" t="str">
        <f>IF(AND(E66="HR",'18.pivot table'!A66="North",H66&gt;=15000),"Yes","No")</f>
        <v>No</v>
      </c>
      <c r="N66" t="str">
        <f>IF(OR(E66="IT",F66&gt;=60000),"Pass","Fail")</f>
        <v>Pass</v>
      </c>
      <c r="O66" t="str">
        <f>IF(NOT(E66="Marketing"),"No","Yes")</f>
        <v>No</v>
      </c>
    </row>
    <row r="67" spans="1:15" x14ac:dyDescent="0.3">
      <c r="A67">
        <v>66</v>
      </c>
      <c r="B67" t="s">
        <v>84</v>
      </c>
      <c r="C67">
        <v>45</v>
      </c>
      <c r="D67" t="s">
        <v>10</v>
      </c>
      <c r="E67" t="s">
        <v>15</v>
      </c>
      <c r="F67">
        <v>73885</v>
      </c>
      <c r="G67" s="2">
        <v>43274</v>
      </c>
      <c r="H67">
        <v>33129</v>
      </c>
      <c r="I67" t="s">
        <v>17</v>
      </c>
      <c r="J67">
        <v>40</v>
      </c>
      <c r="K67" t="str">
        <v>Above</v>
      </c>
      <c r="L67" t="str" cm="1">
        <f t="array" ref="L67">_xlfn.IFS(J67&gt;=50,"Excellent",J67&gt;=40,"Good",J67&gt;=30,"Average",J67&lt;30,"Poor")</f>
        <v>Good</v>
      </c>
      <c r="M67" t="str">
        <f>IF(AND(E67="HR",'18.pivot table'!A67="North",H67&gt;=15000),"Yes","No")</f>
        <v>No</v>
      </c>
      <c r="N67" t="str">
        <f>IF(OR(E67="IT",F67&gt;=60000),"Pass","Fail")</f>
        <v>Pass</v>
      </c>
      <c r="O67" t="str">
        <f>IF(NOT(E67="Marketing"),"No","Yes")</f>
        <v>No</v>
      </c>
    </row>
    <row r="68" spans="1:15" x14ac:dyDescent="0.3">
      <c r="A68">
        <v>67</v>
      </c>
      <c r="B68" t="s">
        <v>85</v>
      </c>
      <c r="C68">
        <v>27</v>
      </c>
      <c r="D68" t="s">
        <v>14</v>
      </c>
      <c r="E68" t="s">
        <v>21</v>
      </c>
      <c r="F68">
        <v>55114</v>
      </c>
      <c r="G68" s="2">
        <v>45345</v>
      </c>
      <c r="H68">
        <v>21939</v>
      </c>
      <c r="I68" t="s">
        <v>19</v>
      </c>
      <c r="J68">
        <v>33</v>
      </c>
      <c r="K68" t="str">
        <v>Above</v>
      </c>
      <c r="L68" t="str" cm="1">
        <f t="array" ref="L68">_xlfn.IFS(J68&gt;=50,"Excellent",J68&gt;=40,"Good",J68&gt;=30,"Average",J68&lt;30,"Poor")</f>
        <v>Average</v>
      </c>
      <c r="M68" t="str">
        <f>IF(AND(E68="HR",'18.pivot table'!A68="North",H68&gt;=15000),"Yes","No")</f>
        <v>No</v>
      </c>
      <c r="N68" t="str">
        <f>IF(OR(E68="IT",F68&gt;=60000),"Pass","Fail")</f>
        <v>Fail</v>
      </c>
      <c r="O68" t="str">
        <f>IF(NOT(E68="Marketing"),"No","Yes")</f>
        <v>No</v>
      </c>
    </row>
    <row r="69" spans="1:15" x14ac:dyDescent="0.3">
      <c r="A69">
        <v>68</v>
      </c>
      <c r="B69" t="s">
        <v>86</v>
      </c>
      <c r="C69">
        <v>50</v>
      </c>
      <c r="D69" t="s">
        <v>10</v>
      </c>
      <c r="E69" t="s">
        <v>21</v>
      </c>
      <c r="F69">
        <v>59707</v>
      </c>
      <c r="G69" s="2">
        <v>41982</v>
      </c>
      <c r="H69">
        <v>19833</v>
      </c>
      <c r="I69" t="s">
        <v>17</v>
      </c>
      <c r="J69">
        <v>53</v>
      </c>
      <c r="K69" t="str">
        <v>Above</v>
      </c>
      <c r="L69" t="str" cm="1">
        <f t="array" ref="L69">_xlfn.IFS(J69&gt;=50,"Excellent",J69&gt;=40,"Good",J69&gt;=30,"Average",J69&lt;30,"Poor")</f>
        <v>Excellent</v>
      </c>
      <c r="M69" t="str">
        <f>IF(AND(E69="HR",'18.pivot table'!A69="North",H69&gt;=15000),"Yes","No")</f>
        <v>No</v>
      </c>
      <c r="N69" t="str">
        <f>IF(OR(E69="IT",F69&gt;=60000),"Pass","Fail")</f>
        <v>Fail</v>
      </c>
      <c r="O69" t="str">
        <f>IF(NOT(E69="Marketing"),"No","Yes")</f>
        <v>No</v>
      </c>
    </row>
    <row r="70" spans="1:15" x14ac:dyDescent="0.3">
      <c r="A70">
        <v>69</v>
      </c>
      <c r="B70" t="s">
        <v>87</v>
      </c>
      <c r="C70">
        <v>24</v>
      </c>
      <c r="D70" t="s">
        <v>10</v>
      </c>
      <c r="E70" t="s">
        <v>11</v>
      </c>
      <c r="F70">
        <v>77563</v>
      </c>
      <c r="G70" s="2">
        <v>44640</v>
      </c>
      <c r="H70">
        <v>32146</v>
      </c>
      <c r="I70" t="s">
        <v>12</v>
      </c>
      <c r="J70">
        <v>58</v>
      </c>
      <c r="K70" t="str">
        <v>Above</v>
      </c>
      <c r="L70" t="str" cm="1">
        <f t="array" ref="L70">_xlfn.IFS(J70&gt;=50,"Excellent",J70&gt;=40,"Good",J70&gt;=30,"Average",J70&lt;30,"Poor")</f>
        <v>Excellent</v>
      </c>
      <c r="M70" t="str">
        <f>IF(AND(E70="HR",'18.pivot table'!A70="North",H70&gt;=15000),"Yes","No")</f>
        <v>No</v>
      </c>
      <c r="N70" t="str">
        <f>IF(OR(E70="IT",F70&gt;=60000),"Pass","Fail")</f>
        <v>Pass</v>
      </c>
      <c r="O70" t="str">
        <f>IF(NOT(E70="Marketing"),"No","Yes")</f>
        <v>Yes</v>
      </c>
    </row>
    <row r="71" spans="1:15" x14ac:dyDescent="0.3">
      <c r="A71">
        <v>70</v>
      </c>
      <c r="B71" t="s">
        <v>88</v>
      </c>
      <c r="C71">
        <v>46</v>
      </c>
      <c r="D71" t="s">
        <v>14</v>
      </c>
      <c r="E71" t="s">
        <v>26</v>
      </c>
      <c r="F71">
        <v>36757</v>
      </c>
      <c r="G71" s="2">
        <v>45294</v>
      </c>
      <c r="H71">
        <v>28052</v>
      </c>
      <c r="I71" t="s">
        <v>19</v>
      </c>
      <c r="J71">
        <v>21</v>
      </c>
      <c r="K71" t="str">
        <v>Below</v>
      </c>
      <c r="L71" t="str" cm="1">
        <f t="array" ref="L71">_xlfn.IFS(J71&gt;=50,"Excellent",J71&gt;=40,"Good",J71&gt;=30,"Average",J71&lt;30,"Poor")</f>
        <v>Poor</v>
      </c>
      <c r="M71" t="str">
        <f>IF(AND(E71="HR",'18.pivot table'!A71="North",H71&gt;=15000),"Yes","No")</f>
        <v>No</v>
      </c>
      <c r="N71" t="str">
        <f>IF(OR(E71="IT",F71&gt;=60000),"Pass","Fail")</f>
        <v>Pass</v>
      </c>
      <c r="O71" t="str">
        <f>IF(NOT(E71="Marketing"),"No","Yes")</f>
        <v>No</v>
      </c>
    </row>
    <row r="72" spans="1:15" x14ac:dyDescent="0.3">
      <c r="A72">
        <v>71</v>
      </c>
      <c r="B72" t="s">
        <v>89</v>
      </c>
      <c r="C72">
        <v>22</v>
      </c>
      <c r="D72" t="s">
        <v>14</v>
      </c>
      <c r="E72" t="s">
        <v>6</v>
      </c>
      <c r="F72">
        <v>40537</v>
      </c>
      <c r="G72" s="2">
        <v>42470</v>
      </c>
      <c r="H72">
        <v>38859</v>
      </c>
      <c r="I72" t="s">
        <v>12</v>
      </c>
      <c r="J72">
        <v>32</v>
      </c>
      <c r="K72" t="str">
        <v>Below</v>
      </c>
      <c r="L72" t="str" cm="1">
        <f t="array" ref="L72">_xlfn.IFS(J72&gt;=50,"Excellent",J72&gt;=40,"Good",J72&gt;=30,"Average",J72&lt;30,"Poor")</f>
        <v>Average</v>
      </c>
      <c r="M72" t="str">
        <f>IF(AND(E72="HR",'18.pivot table'!A72="North",H72&gt;=15000),"Yes","No")</f>
        <v>No</v>
      </c>
      <c r="N72" t="str">
        <f>IF(OR(E72="IT",F72&gt;=60000),"Pass","Fail")</f>
        <v>Fail</v>
      </c>
      <c r="O72" t="str">
        <f>IF(NOT(E72="Marketing"),"No","Yes")</f>
        <v>No</v>
      </c>
    </row>
    <row r="73" spans="1:15" x14ac:dyDescent="0.3">
      <c r="A73">
        <v>72</v>
      </c>
      <c r="B73" t="s">
        <v>90</v>
      </c>
      <c r="C73">
        <v>60</v>
      </c>
      <c r="D73" t="s">
        <v>10</v>
      </c>
      <c r="E73" t="s">
        <v>26</v>
      </c>
      <c r="F73">
        <v>46860</v>
      </c>
      <c r="G73" s="2">
        <v>43135</v>
      </c>
      <c r="H73">
        <v>23354</v>
      </c>
      <c r="I73" t="s">
        <v>17</v>
      </c>
      <c r="J73">
        <v>30</v>
      </c>
      <c r="K73" t="str">
        <v>Below</v>
      </c>
      <c r="L73" t="str" cm="1">
        <f t="array" ref="L73">_xlfn.IFS(J73&gt;=50,"Excellent",J73&gt;=40,"Good",J73&gt;=30,"Average",J73&lt;30,"Poor")</f>
        <v>Average</v>
      </c>
      <c r="M73" t="str">
        <f>IF(AND(E73="HR",'18.pivot table'!A73="North",H73&gt;=15000),"Yes","No")</f>
        <v>No</v>
      </c>
      <c r="N73" t="str">
        <f>IF(OR(E73="IT",F73&gt;=60000),"Pass","Fail")</f>
        <v>Pass</v>
      </c>
      <c r="O73" t="str">
        <f>IF(NOT(E73="Marketing"),"No","Yes")</f>
        <v>No</v>
      </c>
    </row>
    <row r="74" spans="1:15" x14ac:dyDescent="0.3">
      <c r="A74">
        <v>73</v>
      </c>
      <c r="B74" t="s">
        <v>91</v>
      </c>
      <c r="C74">
        <v>22</v>
      </c>
      <c r="D74" t="s">
        <v>10</v>
      </c>
      <c r="E74" t="s">
        <v>21</v>
      </c>
      <c r="F74">
        <v>36411</v>
      </c>
      <c r="G74" s="2">
        <v>43101</v>
      </c>
      <c r="H74">
        <v>19230</v>
      </c>
      <c r="I74" t="s">
        <v>27</v>
      </c>
      <c r="J74">
        <v>26</v>
      </c>
      <c r="K74" t="str">
        <v>Below</v>
      </c>
      <c r="L74" t="str" cm="1">
        <f t="array" ref="L74">_xlfn.IFS(J74&gt;=50,"Excellent",J74&gt;=40,"Good",J74&gt;=30,"Average",J74&lt;30,"Poor")</f>
        <v>Poor</v>
      </c>
      <c r="M74" t="str">
        <f>IF(AND(E74="HR",'18.pivot table'!A74="North",H74&gt;=15000),"Yes","No")</f>
        <v>No</v>
      </c>
      <c r="N74" t="str">
        <f>IF(OR(E74="IT",F74&gt;=60000),"Pass","Fail")</f>
        <v>Fail</v>
      </c>
      <c r="O74" t="str">
        <f>IF(NOT(E74="Marketing"),"No","Yes")</f>
        <v>No</v>
      </c>
    </row>
    <row r="75" spans="1:15" x14ac:dyDescent="0.3">
      <c r="A75">
        <v>74</v>
      </c>
      <c r="B75" t="s">
        <v>92</v>
      </c>
      <c r="C75">
        <v>42</v>
      </c>
      <c r="D75" t="s">
        <v>14</v>
      </c>
      <c r="E75" t="s">
        <v>11</v>
      </c>
      <c r="F75">
        <v>55874</v>
      </c>
      <c r="G75" s="2">
        <v>41934</v>
      </c>
      <c r="H75">
        <v>23162</v>
      </c>
      <c r="I75" t="s">
        <v>19</v>
      </c>
      <c r="J75">
        <v>24</v>
      </c>
      <c r="K75" t="str">
        <v>Above</v>
      </c>
      <c r="L75" t="str" cm="1">
        <f t="array" ref="L75">_xlfn.IFS(J75&gt;=50,"Excellent",J75&gt;=40,"Good",J75&gt;=30,"Average",J75&lt;30,"Poor")</f>
        <v>Poor</v>
      </c>
      <c r="M75" t="str">
        <f>IF(AND(E75="HR",'18.pivot table'!A75="North",H75&gt;=15000),"Yes","No")</f>
        <v>No</v>
      </c>
      <c r="N75" t="str">
        <f>IF(OR(E75="IT",F75&gt;=60000),"Pass","Fail")</f>
        <v>Fail</v>
      </c>
      <c r="O75" t="str">
        <f>IF(NOT(E75="Marketing"),"No","Yes")</f>
        <v>Yes</v>
      </c>
    </row>
    <row r="76" spans="1:15" x14ac:dyDescent="0.3">
      <c r="A76">
        <v>75</v>
      </c>
      <c r="B76" t="s">
        <v>93</v>
      </c>
      <c r="C76">
        <v>28</v>
      </c>
      <c r="D76" t="s">
        <v>14</v>
      </c>
      <c r="E76" t="s">
        <v>21</v>
      </c>
      <c r="F76">
        <v>67679</v>
      </c>
      <c r="G76" s="2">
        <v>44641</v>
      </c>
      <c r="H76">
        <v>12189</v>
      </c>
      <c r="I76" t="s">
        <v>27</v>
      </c>
      <c r="J76">
        <v>42</v>
      </c>
      <c r="K76" t="str">
        <v>Above</v>
      </c>
      <c r="L76" t="str" cm="1">
        <f t="array" ref="L76">_xlfn.IFS(J76&gt;=50,"Excellent",J76&gt;=40,"Good",J76&gt;=30,"Average",J76&lt;30,"Poor")</f>
        <v>Good</v>
      </c>
      <c r="M76" t="str">
        <f>IF(AND(E76="HR",'18.pivot table'!A76="North",H76&gt;=15000),"Yes","No")</f>
        <v>No</v>
      </c>
      <c r="N76" t="str">
        <f>IF(OR(E76="IT",F76&gt;=60000),"Pass","Fail")</f>
        <v>Pass</v>
      </c>
      <c r="O76" t="str">
        <f>IF(NOT(E76="Marketing"),"No","Yes")</f>
        <v>No</v>
      </c>
    </row>
    <row r="77" spans="1:15" x14ac:dyDescent="0.3">
      <c r="A77">
        <v>76</v>
      </c>
      <c r="B77" t="s">
        <v>94</v>
      </c>
      <c r="C77">
        <v>59</v>
      </c>
      <c r="D77" t="s">
        <v>10</v>
      </c>
      <c r="E77" t="s">
        <v>26</v>
      </c>
      <c r="F77">
        <v>74053</v>
      </c>
      <c r="G77" s="2">
        <v>45185</v>
      </c>
      <c r="H77">
        <v>16214</v>
      </c>
      <c r="I77" t="s">
        <v>27</v>
      </c>
      <c r="J77">
        <v>59</v>
      </c>
      <c r="K77" t="str">
        <v>Above</v>
      </c>
      <c r="L77" t="str" cm="1">
        <f t="array" ref="L77">_xlfn.IFS(J77&gt;=50,"Excellent",J77&gt;=40,"Good",J77&gt;=30,"Average",J77&lt;30,"Poor")</f>
        <v>Excellent</v>
      </c>
      <c r="M77" t="str">
        <f>IF(AND(E77="HR",'18.pivot table'!A77="North",H77&gt;=15000),"Yes","No")</f>
        <v>No</v>
      </c>
      <c r="N77" t="str">
        <f>IF(OR(E77="IT",F77&gt;=60000),"Pass","Fail")</f>
        <v>Pass</v>
      </c>
      <c r="O77" t="str">
        <f>IF(NOT(E77="Marketing"),"No","Yes")</f>
        <v>No</v>
      </c>
    </row>
    <row r="78" spans="1:15" x14ac:dyDescent="0.3">
      <c r="A78">
        <v>77</v>
      </c>
      <c r="B78" t="s">
        <v>95</v>
      </c>
      <c r="C78">
        <v>52</v>
      </c>
      <c r="D78" t="s">
        <v>10</v>
      </c>
      <c r="E78" t="s">
        <v>21</v>
      </c>
      <c r="F78">
        <v>50342</v>
      </c>
      <c r="G78" s="2">
        <v>44657</v>
      </c>
      <c r="H78">
        <v>20241</v>
      </c>
      <c r="I78" t="s">
        <v>17</v>
      </c>
      <c r="J78">
        <v>47</v>
      </c>
      <c r="K78" t="str">
        <v>Above</v>
      </c>
      <c r="L78" t="str" cm="1">
        <f t="array" ref="L78">_xlfn.IFS(J78&gt;=50,"Excellent",J78&gt;=40,"Good",J78&gt;=30,"Average",J78&lt;30,"Poor")</f>
        <v>Good</v>
      </c>
      <c r="M78" t="str">
        <f>IF(AND(E78="HR",'18.pivot table'!A78="North",H78&gt;=15000),"Yes","No")</f>
        <v>No</v>
      </c>
      <c r="N78" t="str">
        <f>IF(OR(E78="IT",F78&gt;=60000),"Pass","Fail")</f>
        <v>Fail</v>
      </c>
      <c r="O78" t="str">
        <f>IF(NOT(E78="Marketing"),"No","Yes")</f>
        <v>No</v>
      </c>
    </row>
    <row r="79" spans="1:15" x14ac:dyDescent="0.3">
      <c r="A79">
        <v>78</v>
      </c>
      <c r="B79" t="s">
        <v>96</v>
      </c>
      <c r="C79">
        <v>55</v>
      </c>
      <c r="D79" t="s">
        <v>10</v>
      </c>
      <c r="E79" t="s">
        <v>15</v>
      </c>
      <c r="F79">
        <v>60541</v>
      </c>
      <c r="G79" s="2">
        <v>43486</v>
      </c>
      <c r="H79">
        <v>27473</v>
      </c>
      <c r="I79" t="s">
        <v>17</v>
      </c>
      <c r="J79">
        <v>40</v>
      </c>
      <c r="K79" t="str">
        <v>Above</v>
      </c>
      <c r="L79" t="str" cm="1">
        <f t="array" ref="L79">_xlfn.IFS(J79&gt;=50,"Excellent",J79&gt;=40,"Good",J79&gt;=30,"Average",J79&lt;30,"Poor")</f>
        <v>Good</v>
      </c>
      <c r="M79" t="str">
        <f>IF(AND(E79="HR",'18.pivot table'!A79="North",H79&gt;=15000),"Yes","No")</f>
        <v>No</v>
      </c>
      <c r="N79" t="str">
        <f>IF(OR(E79="IT",F79&gt;=60000),"Pass","Fail")</f>
        <v>Pass</v>
      </c>
      <c r="O79" t="str">
        <f>IF(NOT(E79="Marketing"),"No","Yes")</f>
        <v>No</v>
      </c>
    </row>
    <row r="80" spans="1:15" x14ac:dyDescent="0.3">
      <c r="A80">
        <v>79</v>
      </c>
      <c r="B80" t="s">
        <v>97</v>
      </c>
      <c r="C80">
        <v>44</v>
      </c>
      <c r="D80" t="s">
        <v>10</v>
      </c>
      <c r="E80" t="s">
        <v>26</v>
      </c>
      <c r="F80">
        <v>63784</v>
      </c>
      <c r="G80" s="2">
        <v>43054</v>
      </c>
      <c r="H80">
        <v>10152</v>
      </c>
      <c r="I80" t="s">
        <v>19</v>
      </c>
      <c r="J80">
        <v>24</v>
      </c>
      <c r="K80" t="str">
        <v>Above</v>
      </c>
      <c r="L80" t="str" cm="1">
        <f t="array" ref="L80">_xlfn.IFS(J80&gt;=50,"Excellent",J80&gt;=40,"Good",J80&gt;=30,"Average",J80&lt;30,"Poor")</f>
        <v>Poor</v>
      </c>
      <c r="M80" t="str">
        <f>IF(AND(E80="HR",'18.pivot table'!A80="North",H80&gt;=15000),"Yes","No")</f>
        <v>No</v>
      </c>
      <c r="N80" t="str">
        <f>IF(OR(E80="IT",F80&gt;=60000),"Pass","Fail")</f>
        <v>Pass</v>
      </c>
      <c r="O80" t="str">
        <f>IF(NOT(E80="Marketing"),"No","Yes")</f>
        <v>No</v>
      </c>
    </row>
    <row r="81" spans="1:15" x14ac:dyDescent="0.3">
      <c r="A81">
        <v>80</v>
      </c>
      <c r="B81" t="s">
        <v>98</v>
      </c>
      <c r="C81">
        <v>58</v>
      </c>
      <c r="D81" t="s">
        <v>14</v>
      </c>
      <c r="E81" t="s">
        <v>6</v>
      </c>
      <c r="F81">
        <v>33820</v>
      </c>
      <c r="G81" s="2">
        <v>42300</v>
      </c>
      <c r="H81">
        <v>30735</v>
      </c>
      <c r="I81" t="s">
        <v>27</v>
      </c>
      <c r="J81">
        <v>36</v>
      </c>
      <c r="K81" t="str">
        <v>Below</v>
      </c>
      <c r="L81" t="str" cm="1">
        <f t="array" ref="L81">_xlfn.IFS(J81&gt;=50,"Excellent",J81&gt;=40,"Good",J81&gt;=30,"Average",J81&lt;30,"Poor")</f>
        <v>Average</v>
      </c>
      <c r="M81" t="str">
        <f>IF(AND(E81="HR",'18.pivot table'!A81="North",H81&gt;=15000),"Yes","No")</f>
        <v>No</v>
      </c>
      <c r="N81" t="str">
        <f>IF(OR(E81="IT",F81&gt;=60000),"Pass","Fail")</f>
        <v>Fail</v>
      </c>
      <c r="O81" t="str">
        <f>IF(NOT(E81="Marketing"),"No","Yes")</f>
        <v>No</v>
      </c>
    </row>
    <row r="82" spans="1:15" x14ac:dyDescent="0.3">
      <c r="A82">
        <v>81</v>
      </c>
      <c r="B82" t="s">
        <v>99</v>
      </c>
      <c r="C82">
        <v>20</v>
      </c>
      <c r="D82" t="s">
        <v>10</v>
      </c>
      <c r="E82" t="s">
        <v>21</v>
      </c>
      <c r="F82">
        <v>70004</v>
      </c>
      <c r="G82" s="2">
        <v>44520</v>
      </c>
      <c r="H82">
        <v>14484</v>
      </c>
      <c r="I82" t="s">
        <v>27</v>
      </c>
      <c r="J82">
        <v>38</v>
      </c>
      <c r="K82" t="str">
        <v>Above</v>
      </c>
      <c r="L82" t="str" cm="1">
        <f t="array" ref="L82">_xlfn.IFS(J82&gt;=50,"Excellent",J82&gt;=40,"Good",J82&gt;=30,"Average",J82&lt;30,"Poor")</f>
        <v>Average</v>
      </c>
      <c r="M82" t="str">
        <f>IF(AND(E82="HR",'18.pivot table'!A82="North",H82&gt;=15000),"Yes","No")</f>
        <v>No</v>
      </c>
      <c r="N82" t="str">
        <f>IF(OR(E82="IT",F82&gt;=60000),"Pass","Fail")</f>
        <v>Pass</v>
      </c>
      <c r="O82" t="str">
        <f>IF(NOT(E82="Marketing"),"No","Yes")</f>
        <v>No</v>
      </c>
    </row>
    <row r="83" spans="1:15" x14ac:dyDescent="0.3">
      <c r="A83">
        <v>82</v>
      </c>
      <c r="B83" t="s">
        <v>100</v>
      </c>
      <c r="C83">
        <v>49</v>
      </c>
      <c r="D83" t="s">
        <v>14</v>
      </c>
      <c r="E83" t="s">
        <v>26</v>
      </c>
      <c r="F83">
        <v>75660</v>
      </c>
      <c r="G83" s="2">
        <v>42481</v>
      </c>
      <c r="H83">
        <v>30132</v>
      </c>
      <c r="I83" t="s">
        <v>17</v>
      </c>
      <c r="J83">
        <v>55</v>
      </c>
      <c r="K83" t="str">
        <v>Above</v>
      </c>
      <c r="L83" t="str" cm="1">
        <f t="array" ref="L83">_xlfn.IFS(J83&gt;=50,"Excellent",J83&gt;=40,"Good",J83&gt;=30,"Average",J83&lt;30,"Poor")</f>
        <v>Excellent</v>
      </c>
      <c r="M83" t="str">
        <f>IF(AND(E83="HR",'18.pivot table'!A83="North",H83&gt;=15000),"Yes","No")</f>
        <v>No</v>
      </c>
      <c r="N83" t="str">
        <f>IF(OR(E83="IT",F83&gt;=60000),"Pass","Fail")</f>
        <v>Pass</v>
      </c>
      <c r="O83" t="str">
        <f>IF(NOT(E83="Marketing"),"No","Yes")</f>
        <v>No</v>
      </c>
    </row>
    <row r="84" spans="1:15" x14ac:dyDescent="0.3">
      <c r="A84">
        <v>83</v>
      </c>
      <c r="B84" t="s">
        <v>101</v>
      </c>
      <c r="C84">
        <v>27</v>
      </c>
      <c r="D84" t="s">
        <v>10</v>
      </c>
      <c r="E84" t="s">
        <v>15</v>
      </c>
      <c r="F84">
        <v>61982</v>
      </c>
      <c r="G84" s="2">
        <v>45312</v>
      </c>
      <c r="H84">
        <v>21436</v>
      </c>
      <c r="I84" t="s">
        <v>27</v>
      </c>
      <c r="J84">
        <v>27</v>
      </c>
      <c r="K84" t="str">
        <v>Above</v>
      </c>
      <c r="L84" t="str" cm="1">
        <f t="array" ref="L84">_xlfn.IFS(J84&gt;=50,"Excellent",J84&gt;=40,"Good",J84&gt;=30,"Average",J84&lt;30,"Poor")</f>
        <v>Poor</v>
      </c>
      <c r="M84" t="str">
        <f>IF(AND(E84="HR",'18.pivot table'!A84="North",H84&gt;=15000),"Yes","No")</f>
        <v>No</v>
      </c>
      <c r="N84" t="str">
        <f>IF(OR(E84="IT",F84&gt;=60000),"Pass","Fail")</f>
        <v>Pass</v>
      </c>
      <c r="O84" t="str">
        <f>IF(NOT(E84="Marketing"),"No","Yes")</f>
        <v>No</v>
      </c>
    </row>
    <row r="85" spans="1:15" x14ac:dyDescent="0.3">
      <c r="A85">
        <v>84</v>
      </c>
      <c r="B85" t="s">
        <v>102</v>
      </c>
      <c r="C85">
        <v>41</v>
      </c>
      <c r="D85" t="s">
        <v>14</v>
      </c>
      <c r="E85" t="s">
        <v>21</v>
      </c>
      <c r="F85">
        <v>41244</v>
      </c>
      <c r="G85" s="2">
        <v>43405</v>
      </c>
      <c r="H85">
        <v>25368</v>
      </c>
      <c r="I85" t="s">
        <v>12</v>
      </c>
      <c r="J85">
        <v>22</v>
      </c>
      <c r="K85" t="str">
        <v>Below</v>
      </c>
      <c r="L85" t="str" cm="1">
        <f t="array" ref="L85">_xlfn.IFS(J85&gt;=50,"Excellent",J85&gt;=40,"Good",J85&gt;=30,"Average",J85&lt;30,"Poor")</f>
        <v>Poor</v>
      </c>
      <c r="M85" t="str">
        <f>IF(AND(E85="HR",'18.pivot table'!A85="North",H85&gt;=15000),"Yes","No")</f>
        <v>No</v>
      </c>
      <c r="N85" t="str">
        <f>IF(OR(E85="IT",F85&gt;=60000),"Pass","Fail")</f>
        <v>Fail</v>
      </c>
      <c r="O85" t="str">
        <f>IF(NOT(E85="Marketing"),"No","Yes")</f>
        <v>No</v>
      </c>
    </row>
    <row r="86" spans="1:15" x14ac:dyDescent="0.3">
      <c r="A86">
        <v>85</v>
      </c>
      <c r="B86" t="s">
        <v>103</v>
      </c>
      <c r="C86">
        <v>54</v>
      </c>
      <c r="D86" t="s">
        <v>10</v>
      </c>
      <c r="E86" t="s">
        <v>21</v>
      </c>
      <c r="F86">
        <v>43477</v>
      </c>
      <c r="G86" s="2">
        <v>43590</v>
      </c>
      <c r="H86">
        <v>35368</v>
      </c>
      <c r="I86" t="s">
        <v>12</v>
      </c>
      <c r="J86">
        <v>60</v>
      </c>
      <c r="K86" t="str">
        <v>Below</v>
      </c>
      <c r="L86" t="str" cm="1">
        <f t="array" ref="L86">_xlfn.IFS(J86&gt;=50,"Excellent",J86&gt;=40,"Good",J86&gt;=30,"Average",J86&lt;30,"Poor")</f>
        <v>Excellent</v>
      </c>
      <c r="M86" t="str">
        <f>IF(AND(E86="HR",'18.pivot table'!A86="North",H86&gt;=15000),"Yes","No")</f>
        <v>No</v>
      </c>
      <c r="N86" t="str">
        <f>IF(OR(E86="IT",F86&gt;=60000),"Pass","Fail")</f>
        <v>Fail</v>
      </c>
      <c r="O86" t="str">
        <f>IF(NOT(E86="Marketing"),"No","Yes")</f>
        <v>No</v>
      </c>
    </row>
    <row r="87" spans="1:15" x14ac:dyDescent="0.3">
      <c r="A87">
        <v>86</v>
      </c>
      <c r="B87" t="s">
        <v>104</v>
      </c>
      <c r="C87">
        <v>34</v>
      </c>
      <c r="D87" t="s">
        <v>14</v>
      </c>
      <c r="E87" t="s">
        <v>6</v>
      </c>
      <c r="F87">
        <v>65403</v>
      </c>
      <c r="G87" s="2">
        <v>44740</v>
      </c>
      <c r="H87">
        <v>19120</v>
      </c>
      <c r="I87" t="s">
        <v>19</v>
      </c>
      <c r="J87">
        <v>44</v>
      </c>
      <c r="K87" t="str">
        <v>Above</v>
      </c>
      <c r="L87" t="str" cm="1">
        <f t="array" ref="L87">_xlfn.IFS(J87&gt;=50,"Excellent",J87&gt;=40,"Good",J87&gt;=30,"Average",J87&lt;30,"Poor")</f>
        <v>Good</v>
      </c>
      <c r="M87" t="str">
        <f>IF(AND(E87="HR",'18.pivot table'!A87="North",H87&gt;=15000),"Yes","No")</f>
        <v>No</v>
      </c>
      <c r="N87" t="str">
        <f>IF(OR(E87="IT",F87&gt;=60000),"Pass","Fail")</f>
        <v>Pass</v>
      </c>
      <c r="O87" t="str">
        <f>IF(NOT(E87="Marketing"),"No","Yes")</f>
        <v>No</v>
      </c>
    </row>
    <row r="88" spans="1:15" x14ac:dyDescent="0.3">
      <c r="A88">
        <v>87</v>
      </c>
      <c r="B88" t="s">
        <v>105</v>
      </c>
      <c r="C88">
        <v>43</v>
      </c>
      <c r="D88" t="s">
        <v>14</v>
      </c>
      <c r="E88" t="s">
        <v>15</v>
      </c>
      <c r="F88">
        <v>74200</v>
      </c>
      <c r="G88" s="2">
        <v>43529</v>
      </c>
      <c r="H88">
        <v>32735</v>
      </c>
      <c r="I88" t="s">
        <v>17</v>
      </c>
      <c r="J88">
        <v>60</v>
      </c>
      <c r="K88" t="str">
        <v>Above</v>
      </c>
      <c r="L88" t="str" cm="1">
        <f t="array" ref="L88">_xlfn.IFS(J88&gt;=50,"Excellent",J88&gt;=40,"Good",J88&gt;=30,"Average",J88&lt;30,"Poor")</f>
        <v>Excellent</v>
      </c>
      <c r="M88" t="str">
        <f>IF(AND(E88="HR",'18.pivot table'!A88="North",H88&gt;=15000),"Yes","No")</f>
        <v>No</v>
      </c>
      <c r="N88" t="str">
        <f>IF(OR(E88="IT",F88&gt;=60000),"Pass","Fail")</f>
        <v>Pass</v>
      </c>
      <c r="O88" t="str">
        <f>IF(NOT(E88="Marketing"),"No","Yes")</f>
        <v>No</v>
      </c>
    </row>
    <row r="89" spans="1:15" x14ac:dyDescent="0.3">
      <c r="A89">
        <v>88</v>
      </c>
      <c r="B89" t="s">
        <v>106</v>
      </c>
      <c r="C89">
        <v>41</v>
      </c>
      <c r="D89" t="s">
        <v>14</v>
      </c>
      <c r="E89" t="s">
        <v>26</v>
      </c>
      <c r="F89">
        <v>41263</v>
      </c>
      <c r="G89" s="2">
        <v>45015</v>
      </c>
      <c r="H89">
        <v>25952</v>
      </c>
      <c r="I89" t="s">
        <v>12</v>
      </c>
      <c r="J89">
        <v>20</v>
      </c>
      <c r="K89" t="str">
        <v>Below</v>
      </c>
      <c r="L89" t="str" cm="1">
        <f t="array" ref="L89">_xlfn.IFS(J89&gt;=50,"Excellent",J89&gt;=40,"Good",J89&gt;=30,"Average",J89&lt;30,"Poor")</f>
        <v>Poor</v>
      </c>
      <c r="M89" t="str">
        <f>IF(AND(E89="HR",'18.pivot table'!A89="North",H89&gt;=15000),"Yes","No")</f>
        <v>No</v>
      </c>
      <c r="N89" t="str">
        <f>IF(OR(E89="IT",F89&gt;=60000),"Pass","Fail")</f>
        <v>Pass</v>
      </c>
      <c r="O89" t="str">
        <f>IF(NOT(E89="Marketing"),"No","Yes")</f>
        <v>No</v>
      </c>
    </row>
    <row r="90" spans="1:15" x14ac:dyDescent="0.3">
      <c r="A90">
        <v>89</v>
      </c>
      <c r="B90" t="s">
        <v>107</v>
      </c>
      <c r="C90">
        <v>57</v>
      </c>
      <c r="D90" t="s">
        <v>14</v>
      </c>
      <c r="E90" t="s">
        <v>26</v>
      </c>
      <c r="F90">
        <v>79178</v>
      </c>
      <c r="G90" s="2">
        <v>42065</v>
      </c>
      <c r="H90">
        <v>39831</v>
      </c>
      <c r="I90" t="s">
        <v>17</v>
      </c>
      <c r="J90">
        <v>25</v>
      </c>
      <c r="K90" t="str">
        <v>Above</v>
      </c>
      <c r="L90" t="str" cm="1">
        <f t="array" ref="L90">_xlfn.IFS(J90&gt;=50,"Excellent",J90&gt;=40,"Good",J90&gt;=30,"Average",J90&lt;30,"Poor")</f>
        <v>Poor</v>
      </c>
      <c r="M90" t="str">
        <f>IF(AND(E90="HR",'18.pivot table'!A90="North",H90&gt;=15000),"Yes","No")</f>
        <v>No</v>
      </c>
      <c r="N90" t="str">
        <f>IF(OR(E90="IT",F90&gt;=60000),"Pass","Fail")</f>
        <v>Pass</v>
      </c>
      <c r="O90" t="str">
        <f>IF(NOT(E90="Marketing"),"No","Yes")</f>
        <v>No</v>
      </c>
    </row>
    <row r="91" spans="1:15" x14ac:dyDescent="0.3">
      <c r="A91">
        <v>90</v>
      </c>
      <c r="B91" t="s">
        <v>108</v>
      </c>
      <c r="C91">
        <v>32</v>
      </c>
      <c r="D91" t="s">
        <v>10</v>
      </c>
      <c r="E91" t="s">
        <v>26</v>
      </c>
      <c r="F91">
        <v>57661</v>
      </c>
      <c r="G91" s="2">
        <v>43110</v>
      </c>
      <c r="H91">
        <v>35451</v>
      </c>
      <c r="I91" t="s">
        <v>12</v>
      </c>
      <c r="J91">
        <v>57</v>
      </c>
      <c r="K91" t="str">
        <v>Above</v>
      </c>
      <c r="L91" t="str" cm="1">
        <f t="array" ref="L91">_xlfn.IFS(J91&gt;=50,"Excellent",J91&gt;=40,"Good",J91&gt;=30,"Average",J91&lt;30,"Poor")</f>
        <v>Excellent</v>
      </c>
      <c r="M91" t="str">
        <f>IF(AND(E91="HR",'18.pivot table'!A91="North",H91&gt;=15000),"Yes","No")</f>
        <v>No</v>
      </c>
      <c r="N91" t="str">
        <f>IF(OR(E91="IT",F91&gt;=60000),"Pass","Fail")</f>
        <v>Pass</v>
      </c>
      <c r="O91" t="str">
        <f>IF(NOT(E91="Marketing"),"No","Yes")</f>
        <v>No</v>
      </c>
    </row>
    <row r="92" spans="1:15" x14ac:dyDescent="0.3">
      <c r="A92">
        <v>91</v>
      </c>
      <c r="B92" t="s">
        <v>109</v>
      </c>
      <c r="C92">
        <v>58</v>
      </c>
      <c r="D92" t="s">
        <v>14</v>
      </c>
      <c r="E92" t="s">
        <v>21</v>
      </c>
      <c r="F92">
        <v>59830</v>
      </c>
      <c r="G92" s="2">
        <v>44778</v>
      </c>
      <c r="H92">
        <v>37401</v>
      </c>
      <c r="I92" t="s">
        <v>17</v>
      </c>
      <c r="J92">
        <v>40</v>
      </c>
      <c r="K92" t="str">
        <v>Above</v>
      </c>
      <c r="L92" t="str" cm="1">
        <f t="array" ref="L92">_xlfn.IFS(J92&gt;=50,"Excellent",J92&gt;=40,"Good",J92&gt;=30,"Average",J92&lt;30,"Poor")</f>
        <v>Good</v>
      </c>
      <c r="M92" t="str">
        <f>IF(AND(E92="HR",'18.pivot table'!A92="North",H92&gt;=15000),"Yes","No")</f>
        <v>No</v>
      </c>
      <c r="N92" t="str">
        <f>IF(OR(E92="IT",F92&gt;=60000),"Pass","Fail")</f>
        <v>Fail</v>
      </c>
      <c r="O92" t="str">
        <f>IF(NOT(E92="Marketing"),"No","Yes")</f>
        <v>No</v>
      </c>
    </row>
    <row r="93" spans="1:15" x14ac:dyDescent="0.3">
      <c r="A93">
        <v>92</v>
      </c>
      <c r="B93" t="s">
        <v>110</v>
      </c>
      <c r="C93">
        <v>52</v>
      </c>
      <c r="D93" t="s">
        <v>10</v>
      </c>
      <c r="E93" t="s">
        <v>15</v>
      </c>
      <c r="F93">
        <v>64706</v>
      </c>
      <c r="G93" s="2">
        <v>42030</v>
      </c>
      <c r="H93">
        <v>28270</v>
      </c>
      <c r="I93" t="s">
        <v>12</v>
      </c>
      <c r="J93">
        <v>60</v>
      </c>
      <c r="K93" t="str">
        <v>Above</v>
      </c>
      <c r="L93" t="str" cm="1">
        <f t="array" ref="L93">_xlfn.IFS(J93&gt;=50,"Excellent",J93&gt;=40,"Good",J93&gt;=30,"Average",J93&lt;30,"Poor")</f>
        <v>Excellent</v>
      </c>
      <c r="M93" t="str">
        <f>IF(AND(E93="HR",'18.pivot table'!A93="North",H93&gt;=15000),"Yes","No")</f>
        <v>Yes</v>
      </c>
      <c r="N93" t="str">
        <f>IF(OR(E93="IT",F93&gt;=60000),"Pass","Fail")</f>
        <v>Pass</v>
      </c>
      <c r="O93" t="str">
        <f>IF(NOT(E93="Marketing"),"No","Yes")</f>
        <v>No</v>
      </c>
    </row>
    <row r="94" spans="1:15" x14ac:dyDescent="0.3">
      <c r="A94">
        <v>93</v>
      </c>
      <c r="B94" t="s">
        <v>111</v>
      </c>
      <c r="C94">
        <v>23</v>
      </c>
      <c r="D94" t="s">
        <v>14</v>
      </c>
      <c r="E94" t="s">
        <v>15</v>
      </c>
      <c r="F94">
        <v>78033</v>
      </c>
      <c r="G94" s="2">
        <v>44938</v>
      </c>
      <c r="H94">
        <v>26422</v>
      </c>
      <c r="I94" t="s">
        <v>12</v>
      </c>
      <c r="J94">
        <v>25</v>
      </c>
      <c r="K94" t="str">
        <v>Above</v>
      </c>
      <c r="L94" t="str" cm="1">
        <f t="array" ref="L94">_xlfn.IFS(J94&gt;=50,"Excellent",J94&gt;=40,"Good",J94&gt;=30,"Average",J94&lt;30,"Poor")</f>
        <v>Poor</v>
      </c>
      <c r="M94" t="str">
        <f>IF(AND(E94="HR",'18.pivot table'!A94="North",H94&gt;=15000),"Yes","No")</f>
        <v>Yes</v>
      </c>
      <c r="N94" t="str">
        <f>IF(OR(E94="IT",F94&gt;=60000),"Pass","Fail")</f>
        <v>Pass</v>
      </c>
      <c r="O94" t="str">
        <f>IF(NOT(E94="Marketing"),"No","Yes")</f>
        <v>No</v>
      </c>
    </row>
    <row r="95" spans="1:15" x14ac:dyDescent="0.3">
      <c r="A95">
        <v>94</v>
      </c>
      <c r="B95" t="s">
        <v>112</v>
      </c>
      <c r="C95">
        <v>20</v>
      </c>
      <c r="D95" t="s">
        <v>14</v>
      </c>
      <c r="E95" t="s">
        <v>15</v>
      </c>
      <c r="F95">
        <v>35909</v>
      </c>
      <c r="G95" s="2">
        <v>44211</v>
      </c>
      <c r="H95">
        <v>26258</v>
      </c>
      <c r="I95" t="s">
        <v>12</v>
      </c>
      <c r="J95">
        <v>51</v>
      </c>
      <c r="K95" t="str">
        <v>Below</v>
      </c>
      <c r="L95" t="str" cm="1">
        <f t="array" ref="L95">_xlfn.IFS(J95&gt;=50,"Excellent",J95&gt;=40,"Good",J95&gt;=30,"Average",J95&lt;30,"Poor")</f>
        <v>Excellent</v>
      </c>
      <c r="M95" t="str">
        <f>IF(AND(E95="HR",'18.pivot table'!A95="North",H95&gt;=15000),"Yes","No")</f>
        <v>Yes</v>
      </c>
      <c r="N95" t="str">
        <f>IF(OR(E95="IT",F95&gt;=60000),"Pass","Fail")</f>
        <v>Fail</v>
      </c>
      <c r="O95" t="str">
        <f>IF(NOT(E95="Marketing"),"No","Yes")</f>
        <v>No</v>
      </c>
    </row>
    <row r="96" spans="1:15" x14ac:dyDescent="0.3">
      <c r="A96">
        <v>95</v>
      </c>
      <c r="B96" t="s">
        <v>113</v>
      </c>
      <c r="C96">
        <v>20</v>
      </c>
      <c r="D96" t="s">
        <v>14</v>
      </c>
      <c r="E96" t="s">
        <v>6</v>
      </c>
      <c r="F96">
        <v>73060</v>
      </c>
      <c r="G96" s="2">
        <v>42334</v>
      </c>
      <c r="H96">
        <v>21547</v>
      </c>
      <c r="I96" t="s">
        <v>12</v>
      </c>
      <c r="J96">
        <v>42</v>
      </c>
      <c r="K96" t="str">
        <v>Above</v>
      </c>
      <c r="L96" t="str" cm="1">
        <f t="array" ref="L96">_xlfn.IFS(J96&gt;=50,"Excellent",J96&gt;=40,"Good",J96&gt;=30,"Average",J96&lt;30,"Poor")</f>
        <v>Good</v>
      </c>
      <c r="M96" t="str">
        <f>IF(AND(E96="HR",'18.pivot table'!A96="North",H96&gt;=15000),"Yes","No")</f>
        <v>No</v>
      </c>
      <c r="N96" t="str">
        <f>IF(OR(E96="IT",F96&gt;=60000),"Pass","Fail")</f>
        <v>Pass</v>
      </c>
      <c r="O96" t="str">
        <f>IF(NOT(E96="Marketing"),"No","Yes")</f>
        <v>No</v>
      </c>
    </row>
    <row r="97" spans="1:15" x14ac:dyDescent="0.3">
      <c r="A97">
        <v>96</v>
      </c>
      <c r="B97" t="s">
        <v>114</v>
      </c>
      <c r="C97">
        <v>39</v>
      </c>
      <c r="D97" t="s">
        <v>10</v>
      </c>
      <c r="E97" t="s">
        <v>21</v>
      </c>
      <c r="F97">
        <v>40747</v>
      </c>
      <c r="G97" s="2">
        <v>42640</v>
      </c>
      <c r="H97">
        <v>23302</v>
      </c>
      <c r="I97" t="s">
        <v>19</v>
      </c>
      <c r="J97">
        <v>27</v>
      </c>
      <c r="K97" t="str">
        <v>Below</v>
      </c>
      <c r="L97" t="str" cm="1">
        <f t="array" ref="L97">_xlfn.IFS(J97&gt;=50,"Excellent",J97&gt;=40,"Good",J97&gt;=30,"Average",J97&lt;30,"Poor")</f>
        <v>Poor</v>
      </c>
      <c r="M97" t="str">
        <f>IF(AND(E97="HR",'18.pivot table'!A97="North",H97&gt;=15000),"Yes","No")</f>
        <v>No</v>
      </c>
      <c r="N97" t="str">
        <f>IF(OR(E97="IT",F97&gt;=60000),"Pass","Fail")</f>
        <v>Fail</v>
      </c>
      <c r="O97" t="str">
        <f>IF(NOT(E97="Marketing"),"No","Yes")</f>
        <v>No</v>
      </c>
    </row>
    <row r="98" spans="1:15" x14ac:dyDescent="0.3">
      <c r="A98">
        <v>97</v>
      </c>
      <c r="B98" t="s">
        <v>115</v>
      </c>
      <c r="C98">
        <v>37</v>
      </c>
      <c r="D98" t="s">
        <v>10</v>
      </c>
      <c r="E98" t="s">
        <v>11</v>
      </c>
      <c r="F98">
        <v>49453</v>
      </c>
      <c r="G98" s="2">
        <v>42233</v>
      </c>
      <c r="H98">
        <v>37916</v>
      </c>
      <c r="I98" t="s">
        <v>12</v>
      </c>
      <c r="J98">
        <v>53</v>
      </c>
      <c r="K98" t="str">
        <v>Below</v>
      </c>
      <c r="L98" t="str" cm="1">
        <f t="array" ref="L98">_xlfn.IFS(J98&gt;=50,"Excellent",J98&gt;=40,"Good",J98&gt;=30,"Average",J98&lt;30,"Poor")</f>
        <v>Excellent</v>
      </c>
      <c r="M98" t="str">
        <f>IF(AND(E98="HR",'18.pivot table'!A98="North",H98&gt;=15000),"Yes","No")</f>
        <v>No</v>
      </c>
      <c r="N98" t="str">
        <f>IF(OR(E98="IT",F98&gt;=60000),"Pass","Fail")</f>
        <v>Fail</v>
      </c>
      <c r="O98" t="str">
        <f>IF(NOT(E98="Marketing"),"No","Yes")</f>
        <v>Yes</v>
      </c>
    </row>
    <row r="99" spans="1:15" x14ac:dyDescent="0.3">
      <c r="A99">
        <v>98</v>
      </c>
      <c r="B99" t="s">
        <v>116</v>
      </c>
      <c r="C99">
        <v>41</v>
      </c>
      <c r="D99" t="s">
        <v>14</v>
      </c>
      <c r="E99" t="s">
        <v>11</v>
      </c>
      <c r="F99">
        <v>79544</v>
      </c>
      <c r="G99" s="2">
        <v>44120</v>
      </c>
      <c r="H99">
        <v>27482</v>
      </c>
      <c r="I99" t="s">
        <v>12</v>
      </c>
      <c r="J99">
        <v>21</v>
      </c>
      <c r="K99" t="str">
        <v>Above</v>
      </c>
      <c r="L99" t="str" cm="1">
        <f t="array" ref="L99">_xlfn.IFS(J99&gt;=50,"Excellent",J99&gt;=40,"Good",J99&gt;=30,"Average",J99&lt;30,"Poor")</f>
        <v>Poor</v>
      </c>
      <c r="M99" t="str">
        <f>IF(AND(E99="HR",'18.pivot table'!A99="North",H99&gt;=15000),"Yes","No")</f>
        <v>No</v>
      </c>
      <c r="N99" t="str">
        <f>IF(OR(E99="IT",F99&gt;=60000),"Pass","Fail")</f>
        <v>Pass</v>
      </c>
      <c r="O99" t="str">
        <f>IF(NOT(E99="Marketing"),"No","Yes")</f>
        <v>Yes</v>
      </c>
    </row>
    <row r="100" spans="1:15" x14ac:dyDescent="0.3">
      <c r="A100">
        <v>99</v>
      </c>
      <c r="B100" t="s">
        <v>117</v>
      </c>
      <c r="C100">
        <v>30</v>
      </c>
      <c r="D100" t="s">
        <v>14</v>
      </c>
      <c r="E100" t="s">
        <v>15</v>
      </c>
      <c r="F100">
        <v>68222</v>
      </c>
      <c r="G100" s="2">
        <v>43620</v>
      </c>
      <c r="H100">
        <v>28120</v>
      </c>
      <c r="I100" t="s">
        <v>19</v>
      </c>
      <c r="J100">
        <v>58</v>
      </c>
      <c r="K100" t="str">
        <v>Above</v>
      </c>
      <c r="L100" t="str" cm="1">
        <f t="array" ref="L100">_xlfn.IFS(J100&gt;=50,"Excellent",J100&gt;=40,"Good",J100&gt;=30,"Average",J100&lt;30,"Poor")</f>
        <v>Excellent</v>
      </c>
      <c r="M100" t="str">
        <f>IF(AND(E100="HR",'18.pivot table'!A100="North",H100&gt;=15000),"Yes","No")</f>
        <v>No</v>
      </c>
      <c r="N100" t="str">
        <f>IF(OR(E100="IT",F100&gt;=60000),"Pass","Fail")</f>
        <v>Pass</v>
      </c>
      <c r="O100" t="str">
        <f>IF(NOT(E100="Marketing"),"No","Yes")</f>
        <v>No</v>
      </c>
    </row>
    <row r="101" spans="1:15" x14ac:dyDescent="0.3">
      <c r="A101">
        <v>100</v>
      </c>
      <c r="B101" t="s">
        <v>118</v>
      </c>
      <c r="C101">
        <v>32</v>
      </c>
      <c r="D101" t="s">
        <v>14</v>
      </c>
      <c r="E101" t="s">
        <v>15</v>
      </c>
      <c r="F101">
        <v>61909</v>
      </c>
      <c r="G101" s="2">
        <v>44693</v>
      </c>
      <c r="H101">
        <v>26429</v>
      </c>
      <c r="I101" t="s">
        <v>27</v>
      </c>
      <c r="J101">
        <v>35</v>
      </c>
      <c r="K101" t="str">
        <v>Above</v>
      </c>
      <c r="L101" t="str" cm="1">
        <f t="array" ref="L101">_xlfn.IFS(J101&gt;=50,"Excellent",J101&gt;=40,"Good",J101&gt;=30,"Average",J101&lt;30,"Poor")</f>
        <v>Average</v>
      </c>
      <c r="M101" t="str">
        <f>IF(AND(E101="HR",'18.pivot table'!A101="North",H101&gt;=15000),"Yes","No")</f>
        <v>No</v>
      </c>
      <c r="N101" t="str">
        <f>IF(OR(E101="IT",F101&gt;=60000),"Pass","Fail")</f>
        <v>Pass</v>
      </c>
      <c r="O101" t="str">
        <f>IF(NOT(E101="Marketing"),"No","Yes")</f>
        <v>No</v>
      </c>
    </row>
    <row r="102" spans="1:15" x14ac:dyDescent="0.3">
      <c r="A102">
        <v>101</v>
      </c>
      <c r="B102" t="s">
        <v>119</v>
      </c>
      <c r="C102">
        <v>48</v>
      </c>
      <c r="D102" t="s">
        <v>14</v>
      </c>
      <c r="E102" t="s">
        <v>11</v>
      </c>
      <c r="F102">
        <v>67645</v>
      </c>
      <c r="G102" s="2">
        <v>44623</v>
      </c>
      <c r="H102">
        <v>31064</v>
      </c>
      <c r="I102" t="s">
        <v>17</v>
      </c>
      <c r="J102">
        <v>26</v>
      </c>
      <c r="K102" t="str">
        <v>Above</v>
      </c>
      <c r="L102" t="str" cm="1">
        <f t="array" ref="L102">_xlfn.IFS(J102&gt;=50,"Excellent",J102&gt;=40,"Good",J102&gt;=30,"Average",J102&lt;30,"Poor")</f>
        <v>Poor</v>
      </c>
      <c r="M102" t="str">
        <f>IF(AND(E102="HR",'18.pivot table'!A102="North",H102&gt;=15000),"Yes","No")</f>
        <v>No</v>
      </c>
      <c r="N102" t="str">
        <f>IF(OR(E102="IT",F102&gt;=60000),"Pass","Fail")</f>
        <v>Pass</v>
      </c>
      <c r="O102" t="str">
        <f>IF(NOT(E102="Marketing"),"No","Yes")</f>
        <v>Yes</v>
      </c>
    </row>
    <row r="103" spans="1:15" x14ac:dyDescent="0.3">
      <c r="A103">
        <v>102</v>
      </c>
      <c r="B103" t="s">
        <v>120</v>
      </c>
      <c r="C103">
        <v>50</v>
      </c>
      <c r="D103" t="s">
        <v>14</v>
      </c>
      <c r="E103" t="s">
        <v>26</v>
      </c>
      <c r="F103">
        <v>42020</v>
      </c>
      <c r="G103" s="2">
        <v>42736</v>
      </c>
      <c r="H103">
        <v>10743</v>
      </c>
      <c r="I103" t="s">
        <v>12</v>
      </c>
      <c r="J103">
        <v>46</v>
      </c>
      <c r="K103" t="str">
        <v>Below</v>
      </c>
      <c r="L103" t="str" cm="1">
        <f t="array" ref="L103">_xlfn.IFS(J103&gt;=50,"Excellent",J103&gt;=40,"Good",J103&gt;=30,"Average",J103&lt;30,"Poor")</f>
        <v>Good</v>
      </c>
      <c r="M103" t="str">
        <f>IF(AND(E103="HR",'18.pivot table'!A103="North",H103&gt;=15000),"Yes","No")</f>
        <v>No</v>
      </c>
      <c r="N103" t="str">
        <f>IF(OR(E103="IT",F103&gt;=60000),"Pass","Fail")</f>
        <v>Pass</v>
      </c>
      <c r="O103" t="str">
        <f>IF(NOT(E103="Marketing"),"No","Yes")</f>
        <v>No</v>
      </c>
    </row>
    <row r="104" spans="1:15" x14ac:dyDescent="0.3">
      <c r="A104">
        <v>103</v>
      </c>
      <c r="B104" t="s">
        <v>121</v>
      </c>
      <c r="C104">
        <v>60</v>
      </c>
      <c r="D104" t="s">
        <v>10</v>
      </c>
      <c r="E104" t="s">
        <v>11</v>
      </c>
      <c r="F104">
        <v>71920</v>
      </c>
      <c r="G104" s="2">
        <v>44365</v>
      </c>
      <c r="H104">
        <v>27946</v>
      </c>
      <c r="I104" t="s">
        <v>12</v>
      </c>
      <c r="J104">
        <v>50</v>
      </c>
      <c r="K104" t="str">
        <v>Above</v>
      </c>
      <c r="L104" t="str" cm="1">
        <f t="array" ref="L104">_xlfn.IFS(J104&gt;=50,"Excellent",J104&gt;=40,"Good",J104&gt;=30,"Average",J104&lt;30,"Poor")</f>
        <v>Excellent</v>
      </c>
      <c r="M104" t="str">
        <f>IF(AND(E104="HR",'18.pivot table'!A104="North",H104&gt;=15000),"Yes","No")</f>
        <v>No</v>
      </c>
      <c r="N104" t="str">
        <f>IF(OR(E104="IT",F104&gt;=60000),"Pass","Fail")</f>
        <v>Pass</v>
      </c>
      <c r="O104" t="str">
        <f>IF(NOT(E104="Marketing"),"No","Yes")</f>
        <v>Yes</v>
      </c>
    </row>
    <row r="105" spans="1:15" x14ac:dyDescent="0.3">
      <c r="A105">
        <v>104</v>
      </c>
      <c r="B105" t="s">
        <v>122</v>
      </c>
      <c r="C105">
        <v>35</v>
      </c>
      <c r="D105" t="s">
        <v>10</v>
      </c>
      <c r="E105" t="s">
        <v>11</v>
      </c>
      <c r="F105">
        <v>55166</v>
      </c>
      <c r="G105" s="2">
        <v>44728</v>
      </c>
      <c r="H105">
        <v>22868</v>
      </c>
      <c r="I105" t="s">
        <v>12</v>
      </c>
      <c r="J105">
        <v>37</v>
      </c>
      <c r="K105" t="str">
        <v>Above</v>
      </c>
      <c r="L105" t="str" cm="1">
        <f t="array" ref="L105">_xlfn.IFS(J105&gt;=50,"Excellent",J105&gt;=40,"Good",J105&gt;=30,"Average",J105&lt;30,"Poor")</f>
        <v>Average</v>
      </c>
      <c r="M105" t="str">
        <f>IF(AND(E105="HR",'18.pivot table'!A105="North",H105&gt;=15000),"Yes","No")</f>
        <v>No</v>
      </c>
      <c r="N105" t="str">
        <f>IF(OR(E105="IT",F105&gt;=60000),"Pass","Fail")</f>
        <v>Fail</v>
      </c>
      <c r="O105" t="str">
        <f>IF(NOT(E105="Marketing"),"No","Yes")</f>
        <v>Yes</v>
      </c>
    </row>
    <row r="106" spans="1:15" x14ac:dyDescent="0.3">
      <c r="A106">
        <v>105</v>
      </c>
      <c r="B106" t="s">
        <v>123</v>
      </c>
      <c r="C106">
        <v>37</v>
      </c>
      <c r="D106" t="s">
        <v>14</v>
      </c>
      <c r="E106" t="s">
        <v>21</v>
      </c>
      <c r="F106">
        <v>74174</v>
      </c>
      <c r="G106" s="2">
        <v>41870</v>
      </c>
      <c r="H106">
        <v>26475</v>
      </c>
      <c r="I106" t="s">
        <v>12</v>
      </c>
      <c r="J106">
        <v>45</v>
      </c>
      <c r="K106" t="str">
        <v>Above</v>
      </c>
      <c r="L106" t="str" cm="1">
        <f t="array" ref="L106">_xlfn.IFS(J106&gt;=50,"Excellent",J106&gt;=40,"Good",J106&gt;=30,"Average",J106&lt;30,"Poor")</f>
        <v>Good</v>
      </c>
      <c r="M106" t="str">
        <f>IF(AND(E106="HR",'18.pivot table'!A106="North",H106&gt;=15000),"Yes","No")</f>
        <v>No</v>
      </c>
      <c r="N106" t="str">
        <f>IF(OR(E106="IT",F106&gt;=60000),"Pass","Fail")</f>
        <v>Pass</v>
      </c>
      <c r="O106" t="str">
        <f>IF(NOT(E106="Marketing"),"No","Yes")</f>
        <v>No</v>
      </c>
    </row>
    <row r="107" spans="1:15" x14ac:dyDescent="0.3">
      <c r="A107">
        <v>106</v>
      </c>
      <c r="B107" t="s">
        <v>124</v>
      </c>
      <c r="C107">
        <v>32</v>
      </c>
      <c r="D107" t="s">
        <v>10</v>
      </c>
      <c r="E107" t="s">
        <v>26</v>
      </c>
      <c r="F107">
        <v>47445</v>
      </c>
      <c r="G107" s="2">
        <v>43722</v>
      </c>
      <c r="H107">
        <v>31648</v>
      </c>
      <c r="I107" t="s">
        <v>27</v>
      </c>
      <c r="J107">
        <v>57</v>
      </c>
      <c r="K107" t="str">
        <v>Below</v>
      </c>
      <c r="L107" t="str" cm="1">
        <f t="array" ref="L107">_xlfn.IFS(J107&gt;=50,"Excellent",J107&gt;=40,"Good",J107&gt;=30,"Average",J107&lt;30,"Poor")</f>
        <v>Excellent</v>
      </c>
      <c r="M107" t="str">
        <f>IF(AND(E107="HR",'18.pivot table'!A107="North",H107&gt;=15000),"Yes","No")</f>
        <v>No</v>
      </c>
      <c r="N107" t="str">
        <f>IF(OR(E107="IT",F107&gt;=60000),"Pass","Fail")</f>
        <v>Pass</v>
      </c>
      <c r="O107" t="str">
        <f>IF(NOT(E107="Marketing"),"No","Yes")</f>
        <v>No</v>
      </c>
    </row>
    <row r="108" spans="1:15" x14ac:dyDescent="0.3">
      <c r="A108">
        <v>107</v>
      </c>
      <c r="B108" t="s">
        <v>125</v>
      </c>
      <c r="C108">
        <v>45</v>
      </c>
      <c r="D108" t="s">
        <v>10</v>
      </c>
      <c r="E108" t="s">
        <v>15</v>
      </c>
      <c r="F108">
        <v>71965</v>
      </c>
      <c r="G108" s="2">
        <v>43362</v>
      </c>
      <c r="H108">
        <v>36062</v>
      </c>
      <c r="I108" t="s">
        <v>17</v>
      </c>
      <c r="J108">
        <v>22</v>
      </c>
      <c r="K108" t="str">
        <v>Above</v>
      </c>
      <c r="L108" t="str" cm="1">
        <f t="array" ref="L108">_xlfn.IFS(J108&gt;=50,"Excellent",J108&gt;=40,"Good",J108&gt;=30,"Average",J108&lt;30,"Poor")</f>
        <v>Poor</v>
      </c>
      <c r="M108" t="str">
        <f>IF(AND(E108="HR",'18.pivot table'!A108="North",H108&gt;=15000),"Yes","No")</f>
        <v>No</v>
      </c>
      <c r="N108" t="str">
        <f>IF(OR(E108="IT",F108&gt;=60000),"Pass","Fail")</f>
        <v>Pass</v>
      </c>
      <c r="O108" t="str">
        <f>IF(NOT(E108="Marketing"),"No","Yes")</f>
        <v>No</v>
      </c>
    </row>
    <row r="109" spans="1:15" x14ac:dyDescent="0.3">
      <c r="A109">
        <v>108</v>
      </c>
      <c r="B109" t="s">
        <v>126</v>
      </c>
      <c r="C109">
        <v>56</v>
      </c>
      <c r="D109" t="s">
        <v>10</v>
      </c>
      <c r="E109" t="s">
        <v>15</v>
      </c>
      <c r="F109">
        <v>79254</v>
      </c>
      <c r="G109" s="2">
        <v>42909</v>
      </c>
      <c r="H109">
        <v>24919</v>
      </c>
      <c r="I109" t="s">
        <v>19</v>
      </c>
      <c r="J109">
        <v>57</v>
      </c>
      <c r="K109" t="str">
        <v>Above</v>
      </c>
      <c r="L109" t="str" cm="1">
        <f t="array" ref="L109">_xlfn.IFS(J109&gt;=50,"Excellent",J109&gt;=40,"Good",J109&gt;=30,"Average",J109&lt;30,"Poor")</f>
        <v>Excellent</v>
      </c>
      <c r="M109" t="str">
        <f>IF(AND(E109="HR",'18.pivot table'!A109="North",H109&gt;=15000),"Yes","No")</f>
        <v>No</v>
      </c>
      <c r="N109" t="str">
        <f>IF(OR(E109="IT",F109&gt;=60000),"Pass","Fail")</f>
        <v>Pass</v>
      </c>
      <c r="O109" t="str">
        <f>IF(NOT(E109="Marketing"),"No","Yes")</f>
        <v>No</v>
      </c>
    </row>
    <row r="110" spans="1:15" x14ac:dyDescent="0.3">
      <c r="A110">
        <v>109</v>
      </c>
      <c r="B110" t="s">
        <v>127</v>
      </c>
      <c r="C110">
        <v>38</v>
      </c>
      <c r="D110" t="s">
        <v>10</v>
      </c>
      <c r="E110" t="s">
        <v>15</v>
      </c>
      <c r="F110">
        <v>36021</v>
      </c>
      <c r="G110" s="2">
        <v>43507</v>
      </c>
      <c r="H110">
        <v>38621</v>
      </c>
      <c r="I110" t="s">
        <v>27</v>
      </c>
      <c r="J110">
        <v>40</v>
      </c>
      <c r="K110" t="str">
        <v>Below</v>
      </c>
      <c r="L110" t="str" cm="1">
        <f t="array" ref="L110">_xlfn.IFS(J110&gt;=50,"Excellent",J110&gt;=40,"Good",J110&gt;=30,"Average",J110&lt;30,"Poor")</f>
        <v>Good</v>
      </c>
      <c r="M110" t="str">
        <f>IF(AND(E110="HR",'18.pivot table'!A110="North",H110&gt;=15000),"Yes","No")</f>
        <v>No</v>
      </c>
      <c r="N110" t="str">
        <f>IF(OR(E110="IT",F110&gt;=60000),"Pass","Fail")</f>
        <v>Fail</v>
      </c>
      <c r="O110" t="str">
        <f>IF(NOT(E110="Marketing"),"No","Yes")</f>
        <v>No</v>
      </c>
    </row>
    <row r="111" spans="1:15" x14ac:dyDescent="0.3">
      <c r="A111">
        <v>110</v>
      </c>
      <c r="B111" t="s">
        <v>128</v>
      </c>
      <c r="C111">
        <v>33</v>
      </c>
      <c r="D111" t="s">
        <v>10</v>
      </c>
      <c r="E111" t="s">
        <v>11</v>
      </c>
      <c r="F111">
        <v>37243</v>
      </c>
      <c r="G111" s="2">
        <v>45173</v>
      </c>
      <c r="H111">
        <v>28425</v>
      </c>
      <c r="I111" t="s">
        <v>27</v>
      </c>
      <c r="J111">
        <v>27</v>
      </c>
      <c r="K111" t="str">
        <v>Below</v>
      </c>
      <c r="L111" t="str" cm="1">
        <f t="array" ref="L111">_xlfn.IFS(J111&gt;=50,"Excellent",J111&gt;=40,"Good",J111&gt;=30,"Average",J111&lt;30,"Poor")</f>
        <v>Poor</v>
      </c>
      <c r="M111" t="str">
        <f>IF(AND(E111="HR",'18.pivot table'!A111="North",H111&gt;=15000),"Yes","No")</f>
        <v>No</v>
      </c>
      <c r="N111" t="str">
        <f>IF(OR(E111="IT",F111&gt;=60000),"Pass","Fail")</f>
        <v>Fail</v>
      </c>
      <c r="O111" t="str">
        <f>IF(NOT(E111="Marketing"),"No","Yes")</f>
        <v>Yes</v>
      </c>
    </row>
    <row r="112" spans="1:15" x14ac:dyDescent="0.3">
      <c r="A112">
        <v>111</v>
      </c>
      <c r="B112" t="s">
        <v>129</v>
      </c>
      <c r="C112">
        <v>39</v>
      </c>
      <c r="D112" t="s">
        <v>14</v>
      </c>
      <c r="E112" t="s">
        <v>6</v>
      </c>
      <c r="F112">
        <v>44984</v>
      </c>
      <c r="G112" s="2">
        <v>43543</v>
      </c>
      <c r="H112">
        <v>30705</v>
      </c>
      <c r="I112" t="s">
        <v>17</v>
      </c>
      <c r="J112">
        <v>59</v>
      </c>
      <c r="K112" t="str">
        <v>Below</v>
      </c>
      <c r="L112" t="str" cm="1">
        <f t="array" ref="L112">_xlfn.IFS(J112&gt;=50,"Excellent",J112&gt;=40,"Good",J112&gt;=30,"Average",J112&lt;30,"Poor")</f>
        <v>Excellent</v>
      </c>
      <c r="M112" t="str">
        <f>IF(AND(E112="HR",'18.pivot table'!A112="North",H112&gt;=15000),"Yes","No")</f>
        <v>No</v>
      </c>
      <c r="N112" t="str">
        <f>IF(OR(E112="IT",F112&gt;=60000),"Pass","Fail")</f>
        <v>Fail</v>
      </c>
      <c r="O112" t="str">
        <f>IF(NOT(E112="Marketing"),"No","Yes")</f>
        <v>No</v>
      </c>
    </row>
    <row r="113" spans="1:15" x14ac:dyDescent="0.3">
      <c r="A113">
        <v>112</v>
      </c>
      <c r="B113" t="s">
        <v>130</v>
      </c>
      <c r="C113">
        <v>28</v>
      </c>
      <c r="D113" t="s">
        <v>10</v>
      </c>
      <c r="E113" t="s">
        <v>15</v>
      </c>
      <c r="F113">
        <v>68902</v>
      </c>
      <c r="G113" s="2">
        <v>43295</v>
      </c>
      <c r="H113">
        <v>26425</v>
      </c>
      <c r="I113" t="s">
        <v>19</v>
      </c>
      <c r="J113">
        <v>29</v>
      </c>
      <c r="K113" t="str">
        <v>Above</v>
      </c>
      <c r="L113" t="str" cm="1">
        <f t="array" ref="L113">_xlfn.IFS(J113&gt;=50,"Excellent",J113&gt;=40,"Good",J113&gt;=30,"Average",J113&lt;30,"Poor")</f>
        <v>Poor</v>
      </c>
      <c r="M113" t="str">
        <f>IF(AND(E113="HR",'18.pivot table'!A113="North",H113&gt;=15000),"Yes","No")</f>
        <v>No</v>
      </c>
      <c r="N113" t="str">
        <f>IF(OR(E113="IT",F113&gt;=60000),"Pass","Fail")</f>
        <v>Pass</v>
      </c>
      <c r="O113" t="str">
        <f>IF(NOT(E113="Marketing"),"No","Yes")</f>
        <v>No</v>
      </c>
    </row>
    <row r="114" spans="1:15" x14ac:dyDescent="0.3">
      <c r="A114">
        <v>113</v>
      </c>
      <c r="B114" t="s">
        <v>131</v>
      </c>
      <c r="C114">
        <v>34</v>
      </c>
      <c r="D114" t="s">
        <v>14</v>
      </c>
      <c r="E114" t="s">
        <v>6</v>
      </c>
      <c r="F114">
        <v>30871</v>
      </c>
      <c r="G114" s="2">
        <v>44481</v>
      </c>
      <c r="H114">
        <v>12024</v>
      </c>
      <c r="I114" t="s">
        <v>17</v>
      </c>
      <c r="J114">
        <v>50</v>
      </c>
      <c r="K114" t="str">
        <v>Below</v>
      </c>
      <c r="L114" t="str" cm="1">
        <f t="array" ref="L114">_xlfn.IFS(J114&gt;=50,"Excellent",J114&gt;=40,"Good",J114&gt;=30,"Average",J114&lt;30,"Poor")</f>
        <v>Excellent</v>
      </c>
      <c r="M114" t="str">
        <f>IF(AND(E114="HR",'18.pivot table'!A114="North",H114&gt;=15000),"Yes","No")</f>
        <v>No</v>
      </c>
      <c r="N114" t="str">
        <f>IF(OR(E114="IT",F114&gt;=60000),"Pass","Fail")</f>
        <v>Fail</v>
      </c>
      <c r="O114" t="str">
        <f>IF(NOT(E114="Marketing"),"No","Yes")</f>
        <v>No</v>
      </c>
    </row>
    <row r="115" spans="1:15" x14ac:dyDescent="0.3">
      <c r="A115">
        <v>114</v>
      </c>
      <c r="B115" t="s">
        <v>132</v>
      </c>
      <c r="C115">
        <v>32</v>
      </c>
      <c r="D115" t="s">
        <v>10</v>
      </c>
      <c r="E115" t="s">
        <v>21</v>
      </c>
      <c r="F115">
        <v>55776</v>
      </c>
      <c r="G115" s="2">
        <v>43594</v>
      </c>
      <c r="H115">
        <v>30358</v>
      </c>
      <c r="I115" t="s">
        <v>27</v>
      </c>
      <c r="J115">
        <v>54</v>
      </c>
      <c r="K115" t="str">
        <v>Above</v>
      </c>
      <c r="L115" t="str" cm="1">
        <f t="array" ref="L115">_xlfn.IFS(J115&gt;=50,"Excellent",J115&gt;=40,"Good",J115&gt;=30,"Average",J115&lt;30,"Poor")</f>
        <v>Excellent</v>
      </c>
      <c r="M115" t="str">
        <f>IF(AND(E115="HR",'18.pivot table'!A115="North",H115&gt;=15000),"Yes","No")</f>
        <v>No</v>
      </c>
      <c r="N115" t="str">
        <f>IF(OR(E115="IT",F115&gt;=60000),"Pass","Fail")</f>
        <v>Fail</v>
      </c>
      <c r="O115" t="str">
        <f>IF(NOT(E115="Marketing"),"No","Yes")</f>
        <v>No</v>
      </c>
    </row>
    <row r="116" spans="1:15" x14ac:dyDescent="0.3">
      <c r="A116">
        <v>115</v>
      </c>
      <c r="B116" t="s">
        <v>133</v>
      </c>
      <c r="C116">
        <v>40</v>
      </c>
      <c r="D116" t="s">
        <v>14</v>
      </c>
      <c r="E116" t="s">
        <v>6</v>
      </c>
      <c r="F116">
        <v>72142</v>
      </c>
      <c r="G116" s="2">
        <v>44844</v>
      </c>
      <c r="H116">
        <v>15838</v>
      </c>
      <c r="I116" t="s">
        <v>19</v>
      </c>
      <c r="J116">
        <v>34</v>
      </c>
      <c r="K116" t="str">
        <v>Above</v>
      </c>
      <c r="L116" t="str" cm="1">
        <f t="array" ref="L116">_xlfn.IFS(J116&gt;=50,"Excellent",J116&gt;=40,"Good",J116&gt;=30,"Average",J116&lt;30,"Poor")</f>
        <v>Average</v>
      </c>
      <c r="M116" t="str">
        <f>IF(AND(E116="HR",'18.pivot table'!A116="North",H116&gt;=15000),"Yes","No")</f>
        <v>No</v>
      </c>
      <c r="N116" t="str">
        <f>IF(OR(E116="IT",F116&gt;=60000),"Pass","Fail")</f>
        <v>Pass</v>
      </c>
      <c r="O116" t="str">
        <f>IF(NOT(E116="Marketing"),"No","Yes")</f>
        <v>No</v>
      </c>
    </row>
    <row r="117" spans="1:15" x14ac:dyDescent="0.3">
      <c r="A117">
        <v>116</v>
      </c>
      <c r="B117" t="s">
        <v>134</v>
      </c>
      <c r="C117">
        <v>20</v>
      </c>
      <c r="D117" t="s">
        <v>14</v>
      </c>
      <c r="E117" t="s">
        <v>15</v>
      </c>
      <c r="F117">
        <v>77669</v>
      </c>
      <c r="G117" s="2">
        <v>45023</v>
      </c>
      <c r="H117">
        <v>25587</v>
      </c>
      <c r="I117" t="s">
        <v>19</v>
      </c>
      <c r="J117">
        <v>41</v>
      </c>
      <c r="K117" t="str">
        <v>Above</v>
      </c>
      <c r="L117" t="str" cm="1">
        <f t="array" ref="L117">_xlfn.IFS(J117&gt;=50,"Excellent",J117&gt;=40,"Good",J117&gt;=30,"Average",J117&lt;30,"Poor")</f>
        <v>Good</v>
      </c>
      <c r="M117" t="str">
        <f>IF(AND(E117="HR",'18.pivot table'!A117="North",H117&gt;=15000),"Yes","No")</f>
        <v>No</v>
      </c>
      <c r="N117" t="str">
        <f>IF(OR(E117="IT",F117&gt;=60000),"Pass","Fail")</f>
        <v>Pass</v>
      </c>
      <c r="O117" t="str">
        <f>IF(NOT(E117="Marketing"),"No","Yes")</f>
        <v>No</v>
      </c>
    </row>
    <row r="118" spans="1:15" x14ac:dyDescent="0.3">
      <c r="A118">
        <v>117</v>
      </c>
      <c r="B118" t="s">
        <v>135</v>
      </c>
      <c r="C118">
        <v>54</v>
      </c>
      <c r="D118" t="s">
        <v>10</v>
      </c>
      <c r="E118" t="s">
        <v>26</v>
      </c>
      <c r="F118">
        <v>73602</v>
      </c>
      <c r="G118" s="2">
        <v>42655</v>
      </c>
      <c r="H118">
        <v>28434</v>
      </c>
      <c r="I118" t="s">
        <v>12</v>
      </c>
      <c r="J118">
        <v>53</v>
      </c>
      <c r="K118" t="str">
        <v>Above</v>
      </c>
      <c r="L118" t="str" cm="1">
        <f t="array" ref="L118">_xlfn.IFS(J118&gt;=50,"Excellent",J118&gt;=40,"Good",J118&gt;=30,"Average",J118&lt;30,"Poor")</f>
        <v>Excellent</v>
      </c>
      <c r="M118" t="str">
        <f>IF(AND(E118="HR",'18.pivot table'!A118="North",H118&gt;=15000),"Yes","No")</f>
        <v>No</v>
      </c>
      <c r="N118" t="str">
        <f>IF(OR(E118="IT",F118&gt;=60000),"Pass","Fail")</f>
        <v>Pass</v>
      </c>
      <c r="O118" t="str">
        <f>IF(NOT(E118="Marketing"),"No","Yes")</f>
        <v>No</v>
      </c>
    </row>
    <row r="119" spans="1:15" x14ac:dyDescent="0.3">
      <c r="A119">
        <v>118</v>
      </c>
      <c r="B119" t="s">
        <v>136</v>
      </c>
      <c r="C119">
        <v>47</v>
      </c>
      <c r="D119" t="s">
        <v>10</v>
      </c>
      <c r="E119" t="s">
        <v>21</v>
      </c>
      <c r="F119">
        <v>62782</v>
      </c>
      <c r="G119" s="2">
        <v>43642</v>
      </c>
      <c r="H119">
        <v>39526</v>
      </c>
      <c r="I119" t="s">
        <v>12</v>
      </c>
      <c r="J119">
        <v>33</v>
      </c>
      <c r="K119" t="str">
        <v>Above</v>
      </c>
      <c r="L119" t="str" cm="1">
        <f t="array" ref="L119">_xlfn.IFS(J119&gt;=50,"Excellent",J119&gt;=40,"Good",J119&gt;=30,"Average",J119&lt;30,"Poor")</f>
        <v>Average</v>
      </c>
      <c r="M119" t="str">
        <f>IF(AND(E119="HR",'18.pivot table'!A119="North",H119&gt;=15000),"Yes","No")</f>
        <v>No</v>
      </c>
      <c r="N119" t="str">
        <f>IF(OR(E119="IT",F119&gt;=60000),"Pass","Fail")</f>
        <v>Pass</v>
      </c>
      <c r="O119" t="str">
        <f>IF(NOT(E119="Marketing"),"No","Yes")</f>
        <v>No</v>
      </c>
    </row>
    <row r="120" spans="1:15" x14ac:dyDescent="0.3">
      <c r="A120">
        <v>119</v>
      </c>
      <c r="B120" t="s">
        <v>137</v>
      </c>
      <c r="C120">
        <v>54</v>
      </c>
      <c r="D120" t="s">
        <v>14</v>
      </c>
      <c r="E120" t="s">
        <v>21</v>
      </c>
      <c r="F120">
        <v>35993</v>
      </c>
      <c r="G120" s="2">
        <v>42444</v>
      </c>
      <c r="H120">
        <v>10290</v>
      </c>
      <c r="I120" t="s">
        <v>27</v>
      </c>
      <c r="J120">
        <v>56</v>
      </c>
      <c r="K120" t="str">
        <v>Below</v>
      </c>
      <c r="L120" t="str" cm="1">
        <f t="array" ref="L120">_xlfn.IFS(J120&gt;=50,"Excellent",J120&gt;=40,"Good",J120&gt;=30,"Average",J120&lt;30,"Poor")</f>
        <v>Excellent</v>
      </c>
      <c r="M120" t="str">
        <f>IF(AND(E120="HR",'18.pivot table'!A120="North",H120&gt;=15000),"Yes","No")</f>
        <v>No</v>
      </c>
      <c r="N120" t="str">
        <f>IF(OR(E120="IT",F120&gt;=60000),"Pass","Fail")</f>
        <v>Fail</v>
      </c>
      <c r="O120" t="str">
        <f>IF(NOT(E120="Marketing"),"No","Yes")</f>
        <v>No</v>
      </c>
    </row>
    <row r="121" spans="1:15" x14ac:dyDescent="0.3">
      <c r="A121">
        <v>120</v>
      </c>
      <c r="B121" t="s">
        <v>138</v>
      </c>
      <c r="C121">
        <v>59</v>
      </c>
      <c r="D121" t="s">
        <v>10</v>
      </c>
      <c r="E121" t="s">
        <v>6</v>
      </c>
      <c r="F121">
        <v>51679</v>
      </c>
      <c r="G121" s="2">
        <v>45004</v>
      </c>
      <c r="H121">
        <v>32978</v>
      </c>
      <c r="I121" t="s">
        <v>27</v>
      </c>
      <c r="J121">
        <v>55</v>
      </c>
      <c r="K121" t="str">
        <v>Above</v>
      </c>
      <c r="L121" t="str" cm="1">
        <f t="array" ref="L121">_xlfn.IFS(J121&gt;=50,"Excellent",J121&gt;=40,"Good",J121&gt;=30,"Average",J121&lt;30,"Poor")</f>
        <v>Excellent</v>
      </c>
      <c r="M121" t="str">
        <f>IF(AND(E121="HR",'18.pivot table'!A121="North",H121&gt;=15000),"Yes","No")</f>
        <v>No</v>
      </c>
      <c r="N121" t="str">
        <f>IF(OR(E121="IT",F121&gt;=60000),"Pass","Fail")</f>
        <v>Fail</v>
      </c>
      <c r="O121" t="str">
        <f>IF(NOT(E121="Marketing"),"No","Yes")</f>
        <v>No</v>
      </c>
    </row>
    <row r="122" spans="1:15" x14ac:dyDescent="0.3">
      <c r="A122">
        <v>121</v>
      </c>
      <c r="B122" t="s">
        <v>139</v>
      </c>
      <c r="C122">
        <v>29</v>
      </c>
      <c r="D122" t="s">
        <v>14</v>
      </c>
      <c r="E122" t="s">
        <v>15</v>
      </c>
      <c r="F122">
        <v>76421</v>
      </c>
      <c r="G122" s="2">
        <v>45186</v>
      </c>
      <c r="H122">
        <v>11183</v>
      </c>
      <c r="I122" t="s">
        <v>27</v>
      </c>
      <c r="J122">
        <v>59</v>
      </c>
      <c r="K122" t="str">
        <v>Above</v>
      </c>
      <c r="L122" t="str" cm="1">
        <f t="array" ref="L122">_xlfn.IFS(J122&gt;=50,"Excellent",J122&gt;=40,"Good",J122&gt;=30,"Average",J122&lt;30,"Poor")</f>
        <v>Excellent</v>
      </c>
      <c r="M122" t="str">
        <f>IF(AND(E122="HR",'18.pivot table'!A122="North",H122&gt;=15000),"Yes","No")</f>
        <v>No</v>
      </c>
      <c r="N122" t="str">
        <f>IF(OR(E122="IT",F122&gt;=60000),"Pass","Fail")</f>
        <v>Pass</v>
      </c>
      <c r="O122" t="str">
        <f>IF(NOT(E122="Marketing"),"No","Yes")</f>
        <v>No</v>
      </c>
    </row>
    <row r="123" spans="1:15" x14ac:dyDescent="0.3">
      <c r="A123">
        <v>122</v>
      </c>
      <c r="B123" t="s">
        <v>140</v>
      </c>
      <c r="C123">
        <v>34</v>
      </c>
      <c r="D123" t="s">
        <v>10</v>
      </c>
      <c r="E123" t="s">
        <v>26</v>
      </c>
      <c r="F123">
        <v>40938</v>
      </c>
      <c r="G123" s="2">
        <v>42052</v>
      </c>
      <c r="H123">
        <v>26143</v>
      </c>
      <c r="I123" t="s">
        <v>12</v>
      </c>
      <c r="J123">
        <v>39</v>
      </c>
      <c r="K123" t="str">
        <v>Below</v>
      </c>
      <c r="L123" t="str" cm="1">
        <f t="array" ref="L123">_xlfn.IFS(J123&gt;=50,"Excellent",J123&gt;=40,"Good",J123&gt;=30,"Average",J123&lt;30,"Poor")</f>
        <v>Average</v>
      </c>
      <c r="M123" t="str">
        <f>IF(AND(E123="HR",'18.pivot table'!A123="North",H123&gt;=15000),"Yes","No")</f>
        <v>No</v>
      </c>
      <c r="N123" t="str">
        <f>IF(OR(E123="IT",F123&gt;=60000),"Pass","Fail")</f>
        <v>Pass</v>
      </c>
      <c r="O123" t="str">
        <f>IF(NOT(E123="Marketing"),"No","Yes")</f>
        <v>No</v>
      </c>
    </row>
    <row r="124" spans="1:15" x14ac:dyDescent="0.3">
      <c r="A124">
        <v>123</v>
      </c>
      <c r="B124" t="s">
        <v>141</v>
      </c>
      <c r="C124">
        <v>34</v>
      </c>
      <c r="D124" t="s">
        <v>10</v>
      </c>
      <c r="E124" t="s">
        <v>21</v>
      </c>
      <c r="F124">
        <v>57191</v>
      </c>
      <c r="G124" s="2">
        <v>43729</v>
      </c>
      <c r="H124">
        <v>31904</v>
      </c>
      <c r="I124" t="s">
        <v>12</v>
      </c>
      <c r="J124">
        <v>30</v>
      </c>
      <c r="K124" t="str">
        <v>Above</v>
      </c>
      <c r="L124" t="str" cm="1">
        <f t="array" ref="L124">_xlfn.IFS(J124&gt;=50,"Excellent",J124&gt;=40,"Good",J124&gt;=30,"Average",J124&lt;30,"Poor")</f>
        <v>Average</v>
      </c>
      <c r="M124" t="str">
        <f>IF(AND(E124="HR",'18.pivot table'!A124="North",H124&gt;=15000),"Yes","No")</f>
        <v>No</v>
      </c>
      <c r="N124" t="str">
        <f>IF(OR(E124="IT",F124&gt;=60000),"Pass","Fail")</f>
        <v>Fail</v>
      </c>
      <c r="O124" t="str">
        <f>IF(NOT(E124="Marketing"),"No","Yes")</f>
        <v>No</v>
      </c>
    </row>
    <row r="125" spans="1:15" x14ac:dyDescent="0.3">
      <c r="A125">
        <v>124</v>
      </c>
      <c r="B125" t="s">
        <v>142</v>
      </c>
      <c r="C125">
        <v>46</v>
      </c>
      <c r="D125" t="s">
        <v>14</v>
      </c>
      <c r="E125" t="s">
        <v>21</v>
      </c>
      <c r="F125">
        <v>42206</v>
      </c>
      <c r="G125" s="2">
        <v>42639</v>
      </c>
      <c r="H125">
        <v>27145</v>
      </c>
      <c r="I125" t="s">
        <v>27</v>
      </c>
      <c r="J125">
        <v>59</v>
      </c>
      <c r="K125" t="str">
        <v>Below</v>
      </c>
      <c r="L125" t="str" cm="1">
        <f t="array" ref="L125">_xlfn.IFS(J125&gt;=50,"Excellent",J125&gt;=40,"Good",J125&gt;=30,"Average",J125&lt;30,"Poor")</f>
        <v>Excellent</v>
      </c>
      <c r="M125" t="str">
        <f>IF(AND(E125="HR",'18.pivot table'!A125="North",H125&gt;=15000),"Yes","No")</f>
        <v>No</v>
      </c>
      <c r="N125" t="str">
        <f>IF(OR(E125="IT",F125&gt;=60000),"Pass","Fail")</f>
        <v>Fail</v>
      </c>
      <c r="O125" t="str">
        <f>IF(NOT(E125="Marketing"),"No","Yes")</f>
        <v>No</v>
      </c>
    </row>
    <row r="126" spans="1:15" x14ac:dyDescent="0.3">
      <c r="A126">
        <v>125</v>
      </c>
      <c r="B126" t="s">
        <v>143</v>
      </c>
      <c r="C126">
        <v>45</v>
      </c>
      <c r="D126" t="s">
        <v>14</v>
      </c>
      <c r="E126" t="s">
        <v>26</v>
      </c>
      <c r="F126">
        <v>67685</v>
      </c>
      <c r="G126" s="2">
        <v>44862</v>
      </c>
      <c r="H126">
        <v>23554</v>
      </c>
      <c r="I126" t="s">
        <v>17</v>
      </c>
      <c r="J126">
        <v>21</v>
      </c>
      <c r="K126" t="str">
        <v>Above</v>
      </c>
      <c r="L126" t="str" cm="1">
        <f t="array" ref="L126">_xlfn.IFS(J126&gt;=50,"Excellent",J126&gt;=40,"Good",J126&gt;=30,"Average",J126&lt;30,"Poor")</f>
        <v>Poor</v>
      </c>
      <c r="M126" t="str">
        <f>IF(AND(E126="HR",'18.pivot table'!A126="North",H126&gt;=15000),"Yes","No")</f>
        <v>No</v>
      </c>
      <c r="N126" t="str">
        <f>IF(OR(E126="IT",F126&gt;=60000),"Pass","Fail")</f>
        <v>Pass</v>
      </c>
      <c r="O126" t="str">
        <f>IF(NOT(E126="Marketing"),"No","Yes")</f>
        <v>No</v>
      </c>
    </row>
    <row r="127" spans="1:15" x14ac:dyDescent="0.3">
      <c r="A127">
        <v>126</v>
      </c>
      <c r="B127" t="s">
        <v>144</v>
      </c>
      <c r="C127">
        <v>37</v>
      </c>
      <c r="D127" t="s">
        <v>14</v>
      </c>
      <c r="E127" t="s">
        <v>26</v>
      </c>
      <c r="F127">
        <v>66642</v>
      </c>
      <c r="G127" s="2">
        <v>45349</v>
      </c>
      <c r="H127">
        <v>16604</v>
      </c>
      <c r="I127" t="s">
        <v>19</v>
      </c>
      <c r="J127">
        <v>33</v>
      </c>
      <c r="K127" t="str">
        <v>Above</v>
      </c>
      <c r="L127" t="str" cm="1">
        <f t="array" ref="L127">_xlfn.IFS(J127&gt;=50,"Excellent",J127&gt;=40,"Good",J127&gt;=30,"Average",J127&lt;30,"Poor")</f>
        <v>Average</v>
      </c>
      <c r="M127" t="str">
        <f>IF(AND(E127="HR",'18.pivot table'!A127="North",H127&gt;=15000),"Yes","No")</f>
        <v>No</v>
      </c>
      <c r="N127" t="str">
        <f>IF(OR(E127="IT",F127&gt;=60000),"Pass","Fail")</f>
        <v>Pass</v>
      </c>
      <c r="O127" t="str">
        <f>IF(NOT(E127="Marketing"),"No","Yes")</f>
        <v>No</v>
      </c>
    </row>
    <row r="128" spans="1:15" x14ac:dyDescent="0.3">
      <c r="A128">
        <v>127</v>
      </c>
      <c r="B128" t="s">
        <v>145</v>
      </c>
      <c r="C128">
        <v>29</v>
      </c>
      <c r="D128" t="s">
        <v>14</v>
      </c>
      <c r="E128" t="s">
        <v>6</v>
      </c>
      <c r="F128">
        <v>64161</v>
      </c>
      <c r="G128" s="2">
        <v>42280</v>
      </c>
      <c r="H128">
        <v>24790</v>
      </c>
      <c r="I128" t="s">
        <v>12</v>
      </c>
      <c r="J128">
        <v>48</v>
      </c>
      <c r="K128" t="str">
        <v>Above</v>
      </c>
      <c r="L128" t="str" cm="1">
        <f t="array" ref="L128">_xlfn.IFS(J128&gt;=50,"Excellent",J128&gt;=40,"Good",J128&gt;=30,"Average",J128&lt;30,"Poor")</f>
        <v>Good</v>
      </c>
      <c r="M128" t="str">
        <f>IF(AND(E128="HR",'18.pivot table'!A128="North",H128&gt;=15000),"Yes","No")</f>
        <v>No</v>
      </c>
      <c r="N128" t="str">
        <f>IF(OR(E128="IT",F128&gt;=60000),"Pass","Fail")</f>
        <v>Pass</v>
      </c>
      <c r="O128" t="str">
        <f>IF(NOT(E128="Marketing"),"No","Yes")</f>
        <v>No</v>
      </c>
    </row>
    <row r="129" spans="1:15" x14ac:dyDescent="0.3">
      <c r="A129">
        <v>128</v>
      </c>
      <c r="B129" t="s">
        <v>146</v>
      </c>
      <c r="C129">
        <v>39</v>
      </c>
      <c r="D129" t="s">
        <v>10</v>
      </c>
      <c r="E129" t="s">
        <v>15</v>
      </c>
      <c r="F129">
        <v>48385</v>
      </c>
      <c r="G129" s="2">
        <v>42778</v>
      </c>
      <c r="H129">
        <v>26379</v>
      </c>
      <c r="I129" t="s">
        <v>17</v>
      </c>
      <c r="J129">
        <v>50</v>
      </c>
      <c r="K129" t="str">
        <v>Below</v>
      </c>
      <c r="L129" t="str" cm="1">
        <f t="array" ref="L129">_xlfn.IFS(J129&gt;=50,"Excellent",J129&gt;=40,"Good",J129&gt;=30,"Average",J129&lt;30,"Poor")</f>
        <v>Excellent</v>
      </c>
      <c r="M129" t="str">
        <f>IF(AND(E129="HR",'18.pivot table'!A129="North",H129&gt;=15000),"Yes","No")</f>
        <v>No</v>
      </c>
      <c r="N129" t="str">
        <f>IF(OR(E129="IT",F129&gt;=60000),"Pass","Fail")</f>
        <v>Fail</v>
      </c>
      <c r="O129" t="str">
        <f>IF(NOT(E129="Marketing"),"No","Yes")</f>
        <v>No</v>
      </c>
    </row>
    <row r="130" spans="1:15" x14ac:dyDescent="0.3">
      <c r="A130">
        <v>129</v>
      </c>
      <c r="B130" t="s">
        <v>147</v>
      </c>
      <c r="C130">
        <v>28</v>
      </c>
      <c r="D130" t="s">
        <v>14</v>
      </c>
      <c r="E130" t="s">
        <v>26</v>
      </c>
      <c r="F130">
        <v>70632</v>
      </c>
      <c r="G130" s="2">
        <v>43902</v>
      </c>
      <c r="H130">
        <v>34787</v>
      </c>
      <c r="I130" t="s">
        <v>12</v>
      </c>
      <c r="J130">
        <v>58</v>
      </c>
      <c r="K130" t="str">
        <v>Above</v>
      </c>
      <c r="L130" t="str" cm="1">
        <f t="array" ref="L130">_xlfn.IFS(J130&gt;=50,"Excellent",J130&gt;=40,"Good",J130&gt;=30,"Average",J130&lt;30,"Poor")</f>
        <v>Excellent</v>
      </c>
      <c r="M130" t="str">
        <f>IF(AND(E130="HR",'18.pivot table'!A130="North",H130&gt;=15000),"Yes","No")</f>
        <v>No</v>
      </c>
      <c r="N130" t="str">
        <f>IF(OR(E130="IT",F130&gt;=60000),"Pass","Fail")</f>
        <v>Pass</v>
      </c>
      <c r="O130" t="str">
        <f>IF(NOT(E130="Marketing"),"No","Yes")</f>
        <v>No</v>
      </c>
    </row>
    <row r="131" spans="1:15" x14ac:dyDescent="0.3">
      <c r="A131">
        <v>130</v>
      </c>
      <c r="B131" t="s">
        <v>148</v>
      </c>
      <c r="C131">
        <v>28</v>
      </c>
      <c r="D131" t="s">
        <v>10</v>
      </c>
      <c r="E131" t="s">
        <v>15</v>
      </c>
      <c r="F131">
        <v>50658</v>
      </c>
      <c r="G131" s="2">
        <v>43003</v>
      </c>
      <c r="H131">
        <v>18445</v>
      </c>
      <c r="I131" t="s">
        <v>12</v>
      </c>
      <c r="J131">
        <v>37</v>
      </c>
      <c r="K131" t="str">
        <v>Above</v>
      </c>
      <c r="L131" t="str" cm="1">
        <f t="array" ref="L131">_xlfn.IFS(J131&gt;=50,"Excellent",J131&gt;=40,"Good",J131&gt;=30,"Average",J131&lt;30,"Poor")</f>
        <v>Average</v>
      </c>
      <c r="M131" t="str">
        <f>IF(AND(E131="HR",'18.pivot table'!A131="North",H131&gt;=15000),"Yes","No")</f>
        <v>Yes</v>
      </c>
      <c r="N131" t="str">
        <f>IF(OR(E131="IT",F131&gt;=60000),"Pass","Fail")</f>
        <v>Fail</v>
      </c>
      <c r="O131" t="str">
        <f>IF(NOT(E131="Marketing"),"No","Yes")</f>
        <v>No</v>
      </c>
    </row>
    <row r="132" spans="1:15" x14ac:dyDescent="0.3">
      <c r="A132">
        <v>131</v>
      </c>
      <c r="B132" t="s">
        <v>149</v>
      </c>
      <c r="C132">
        <v>30</v>
      </c>
      <c r="D132" t="s">
        <v>10</v>
      </c>
      <c r="E132" t="s">
        <v>21</v>
      </c>
      <c r="F132">
        <v>57039</v>
      </c>
      <c r="G132" s="2">
        <v>44153</v>
      </c>
      <c r="H132">
        <v>24149</v>
      </c>
      <c r="I132" t="s">
        <v>19</v>
      </c>
      <c r="J132">
        <v>35</v>
      </c>
      <c r="K132" t="str">
        <v>Above</v>
      </c>
      <c r="L132" t="str" cm="1">
        <f t="array" ref="L132">_xlfn.IFS(J132&gt;=50,"Excellent",J132&gt;=40,"Good",J132&gt;=30,"Average",J132&lt;30,"Poor")</f>
        <v>Average</v>
      </c>
      <c r="M132" t="str">
        <f>IF(AND(E132="HR",'18.pivot table'!A132="North",H132&gt;=15000),"Yes","No")</f>
        <v>No</v>
      </c>
      <c r="N132" t="str">
        <f>IF(OR(E132="IT",F132&gt;=60000),"Pass","Fail")</f>
        <v>Fail</v>
      </c>
      <c r="O132" t="str">
        <f>IF(NOT(E132="Marketing"),"No","Yes")</f>
        <v>No</v>
      </c>
    </row>
    <row r="133" spans="1:15" x14ac:dyDescent="0.3">
      <c r="A133">
        <v>132</v>
      </c>
      <c r="B133" t="s">
        <v>150</v>
      </c>
      <c r="C133">
        <v>56</v>
      </c>
      <c r="D133" t="s">
        <v>10</v>
      </c>
      <c r="E133" t="s">
        <v>11</v>
      </c>
      <c r="F133">
        <v>49740</v>
      </c>
      <c r="G133" s="2">
        <v>41849</v>
      </c>
      <c r="H133">
        <v>15383</v>
      </c>
      <c r="I133" t="s">
        <v>19</v>
      </c>
      <c r="J133">
        <v>39</v>
      </c>
      <c r="K133" t="str">
        <v>Below</v>
      </c>
      <c r="L133" t="str" cm="1">
        <f t="array" ref="L133">_xlfn.IFS(J133&gt;=50,"Excellent",J133&gt;=40,"Good",J133&gt;=30,"Average",J133&lt;30,"Poor")</f>
        <v>Average</v>
      </c>
      <c r="M133" t="str">
        <f>IF(AND(E133="HR",'18.pivot table'!A133="North",H133&gt;=15000),"Yes","No")</f>
        <v>No</v>
      </c>
      <c r="N133" t="str">
        <f>IF(OR(E133="IT",F133&gt;=60000),"Pass","Fail")</f>
        <v>Fail</v>
      </c>
      <c r="O133" t="str">
        <f>IF(NOT(E133="Marketing"),"No","Yes")</f>
        <v>Yes</v>
      </c>
    </row>
    <row r="134" spans="1:15" x14ac:dyDescent="0.3">
      <c r="A134">
        <v>133</v>
      </c>
      <c r="B134" t="s">
        <v>151</v>
      </c>
      <c r="C134">
        <v>44</v>
      </c>
      <c r="D134" t="s">
        <v>14</v>
      </c>
      <c r="E134" t="s">
        <v>21</v>
      </c>
      <c r="F134">
        <v>55915</v>
      </c>
      <c r="G134" s="2">
        <v>43882</v>
      </c>
      <c r="H134">
        <v>31594</v>
      </c>
      <c r="I134" t="s">
        <v>12</v>
      </c>
      <c r="J134">
        <v>45</v>
      </c>
      <c r="K134" t="str">
        <v>Above</v>
      </c>
      <c r="L134" t="str" cm="1">
        <f t="array" ref="L134">_xlfn.IFS(J134&gt;=50,"Excellent",J134&gt;=40,"Good",J134&gt;=30,"Average",J134&lt;30,"Poor")</f>
        <v>Good</v>
      </c>
      <c r="M134" t="str">
        <f>IF(AND(E134="HR",'18.pivot table'!A134="North",H134&gt;=15000),"Yes","No")</f>
        <v>No</v>
      </c>
      <c r="N134" t="str">
        <f>IF(OR(E134="IT",F134&gt;=60000),"Pass","Fail")</f>
        <v>Fail</v>
      </c>
      <c r="O134" t="str">
        <f>IF(NOT(E134="Marketing"),"No","Yes")</f>
        <v>No</v>
      </c>
    </row>
    <row r="135" spans="1:15" x14ac:dyDescent="0.3">
      <c r="A135">
        <v>134</v>
      </c>
      <c r="B135" t="s">
        <v>152</v>
      </c>
      <c r="C135">
        <v>31</v>
      </c>
      <c r="D135" t="s">
        <v>10</v>
      </c>
      <c r="E135" t="s">
        <v>21</v>
      </c>
      <c r="F135">
        <v>38997</v>
      </c>
      <c r="G135" s="2">
        <v>44633</v>
      </c>
      <c r="H135">
        <v>36587</v>
      </c>
      <c r="I135" t="s">
        <v>12</v>
      </c>
      <c r="J135">
        <v>40</v>
      </c>
      <c r="K135" t="str">
        <v>Below</v>
      </c>
      <c r="L135" t="str" cm="1">
        <f t="array" ref="L135">_xlfn.IFS(J135&gt;=50,"Excellent",J135&gt;=40,"Good",J135&gt;=30,"Average",J135&lt;30,"Poor")</f>
        <v>Good</v>
      </c>
      <c r="M135" t="str">
        <f>IF(AND(E135="HR",'18.pivot table'!A135="North",H135&gt;=15000),"Yes","No")</f>
        <v>No</v>
      </c>
      <c r="N135" t="str">
        <f>IF(OR(E135="IT",F135&gt;=60000),"Pass","Fail")</f>
        <v>Fail</v>
      </c>
      <c r="O135" t="str">
        <f>IF(NOT(E135="Marketing"),"No","Yes")</f>
        <v>No</v>
      </c>
    </row>
    <row r="136" spans="1:15" x14ac:dyDescent="0.3">
      <c r="A136">
        <v>135</v>
      </c>
      <c r="B136" t="s">
        <v>153</v>
      </c>
      <c r="C136">
        <v>27</v>
      </c>
      <c r="D136" t="s">
        <v>14</v>
      </c>
      <c r="E136" t="s">
        <v>21</v>
      </c>
      <c r="F136">
        <v>44067</v>
      </c>
      <c r="G136" s="2">
        <v>42905</v>
      </c>
      <c r="H136">
        <v>28660</v>
      </c>
      <c r="I136" t="s">
        <v>19</v>
      </c>
      <c r="J136">
        <v>50</v>
      </c>
      <c r="K136" t="str">
        <v>Below</v>
      </c>
      <c r="L136" t="str" cm="1">
        <f t="array" ref="L136">_xlfn.IFS(J136&gt;=50,"Excellent",J136&gt;=40,"Good",J136&gt;=30,"Average",J136&lt;30,"Poor")</f>
        <v>Excellent</v>
      </c>
      <c r="M136" t="str">
        <f>IF(AND(E136="HR",'18.pivot table'!A136="North",H136&gt;=15000),"Yes","No")</f>
        <v>No</v>
      </c>
      <c r="N136" t="str">
        <f>IF(OR(E136="IT",F136&gt;=60000),"Pass","Fail")</f>
        <v>Fail</v>
      </c>
      <c r="O136" t="str">
        <f>IF(NOT(E136="Marketing"),"No","Yes")</f>
        <v>No</v>
      </c>
    </row>
    <row r="137" spans="1:15" x14ac:dyDescent="0.3">
      <c r="A137">
        <v>136</v>
      </c>
      <c r="B137" t="s">
        <v>154</v>
      </c>
      <c r="C137">
        <v>49</v>
      </c>
      <c r="D137" t="s">
        <v>14</v>
      </c>
      <c r="E137" t="s">
        <v>11</v>
      </c>
      <c r="F137">
        <v>54845</v>
      </c>
      <c r="G137" s="2">
        <v>44598</v>
      </c>
      <c r="H137">
        <v>39869</v>
      </c>
      <c r="I137" t="s">
        <v>19</v>
      </c>
      <c r="J137">
        <v>45</v>
      </c>
      <c r="K137" t="str">
        <v>Above</v>
      </c>
      <c r="L137" t="str" cm="1">
        <f t="array" ref="L137">_xlfn.IFS(J137&gt;=50,"Excellent",J137&gt;=40,"Good",J137&gt;=30,"Average",J137&lt;30,"Poor")</f>
        <v>Good</v>
      </c>
      <c r="M137" t="str">
        <f>IF(AND(E137="HR",'18.pivot table'!A137="North",H137&gt;=15000),"Yes","No")</f>
        <v>No</v>
      </c>
      <c r="N137" t="str">
        <f>IF(OR(E137="IT",F137&gt;=60000),"Pass","Fail")</f>
        <v>Fail</v>
      </c>
      <c r="O137" t="str">
        <f>IF(NOT(E137="Marketing"),"No","Yes")</f>
        <v>Yes</v>
      </c>
    </row>
    <row r="138" spans="1:15" x14ac:dyDescent="0.3">
      <c r="A138">
        <v>137</v>
      </c>
      <c r="B138" t="s">
        <v>155</v>
      </c>
      <c r="C138">
        <v>53</v>
      </c>
      <c r="D138" t="s">
        <v>10</v>
      </c>
      <c r="E138" t="s">
        <v>6</v>
      </c>
      <c r="F138">
        <v>42144</v>
      </c>
      <c r="G138" s="2">
        <v>44374</v>
      </c>
      <c r="H138">
        <v>32492</v>
      </c>
      <c r="I138" t="s">
        <v>17</v>
      </c>
      <c r="J138">
        <v>32</v>
      </c>
      <c r="K138" t="str">
        <v>Below</v>
      </c>
      <c r="L138" t="str" cm="1">
        <f t="array" ref="L138">_xlfn.IFS(J138&gt;=50,"Excellent",J138&gt;=40,"Good",J138&gt;=30,"Average",J138&lt;30,"Poor")</f>
        <v>Average</v>
      </c>
      <c r="M138" t="str">
        <f>IF(AND(E138="HR",'18.pivot table'!A138="North",H138&gt;=15000),"Yes","No")</f>
        <v>No</v>
      </c>
      <c r="N138" t="str">
        <f>IF(OR(E138="IT",F138&gt;=60000),"Pass","Fail")</f>
        <v>Fail</v>
      </c>
      <c r="O138" t="str">
        <f>IF(NOT(E138="Marketing"),"No","Yes")</f>
        <v>No</v>
      </c>
    </row>
    <row r="139" spans="1:15" x14ac:dyDescent="0.3">
      <c r="A139">
        <v>138</v>
      </c>
      <c r="B139" t="s">
        <v>156</v>
      </c>
      <c r="C139">
        <v>38</v>
      </c>
      <c r="D139" t="s">
        <v>14</v>
      </c>
      <c r="E139" t="s">
        <v>21</v>
      </c>
      <c r="F139">
        <v>43543</v>
      </c>
      <c r="G139" s="2">
        <v>42485</v>
      </c>
      <c r="H139">
        <v>12098</v>
      </c>
      <c r="I139" t="s">
        <v>27</v>
      </c>
      <c r="J139">
        <v>43</v>
      </c>
      <c r="K139" t="str">
        <v>Below</v>
      </c>
      <c r="L139" t="str" cm="1">
        <f t="array" ref="L139">_xlfn.IFS(J139&gt;=50,"Excellent",J139&gt;=40,"Good",J139&gt;=30,"Average",J139&lt;30,"Poor")</f>
        <v>Good</v>
      </c>
      <c r="M139" t="str">
        <f>IF(AND(E139="HR",'18.pivot table'!A139="North",H139&gt;=15000),"Yes","No")</f>
        <v>No</v>
      </c>
      <c r="N139" t="str">
        <f>IF(OR(E139="IT",F139&gt;=60000),"Pass","Fail")</f>
        <v>Fail</v>
      </c>
      <c r="O139" t="str">
        <f>IF(NOT(E139="Marketing"),"No","Yes")</f>
        <v>No</v>
      </c>
    </row>
    <row r="140" spans="1:15" x14ac:dyDescent="0.3">
      <c r="A140">
        <v>139</v>
      </c>
      <c r="B140" t="s">
        <v>157</v>
      </c>
      <c r="C140">
        <v>23</v>
      </c>
      <c r="D140" t="s">
        <v>10</v>
      </c>
      <c r="E140" t="s">
        <v>21</v>
      </c>
      <c r="F140">
        <v>70926</v>
      </c>
      <c r="G140" s="2">
        <v>44451</v>
      </c>
      <c r="H140">
        <v>36100</v>
      </c>
      <c r="I140" t="s">
        <v>17</v>
      </c>
      <c r="J140">
        <v>33</v>
      </c>
      <c r="K140" t="str">
        <v>Above</v>
      </c>
      <c r="L140" t="str" cm="1">
        <f t="array" ref="L140">_xlfn.IFS(J140&gt;=50,"Excellent",J140&gt;=40,"Good",J140&gt;=30,"Average",J140&lt;30,"Poor")</f>
        <v>Average</v>
      </c>
      <c r="M140" t="str">
        <f>IF(AND(E140="HR",'18.pivot table'!A140="North",H140&gt;=15000),"Yes","No")</f>
        <v>No</v>
      </c>
      <c r="N140" t="str">
        <f>IF(OR(E140="IT",F140&gt;=60000),"Pass","Fail")</f>
        <v>Pass</v>
      </c>
      <c r="O140" t="str">
        <f>IF(NOT(E140="Marketing"),"No","Yes")</f>
        <v>No</v>
      </c>
    </row>
    <row r="141" spans="1:15" x14ac:dyDescent="0.3">
      <c r="A141">
        <v>140</v>
      </c>
      <c r="B141" t="s">
        <v>158</v>
      </c>
      <c r="C141">
        <v>41</v>
      </c>
      <c r="D141" t="s">
        <v>10</v>
      </c>
      <c r="E141" t="s">
        <v>15</v>
      </c>
      <c r="F141">
        <v>35721</v>
      </c>
      <c r="G141" s="2">
        <v>45228</v>
      </c>
      <c r="H141">
        <v>22370</v>
      </c>
      <c r="I141" t="s">
        <v>12</v>
      </c>
      <c r="J141">
        <v>31</v>
      </c>
      <c r="K141" t="str">
        <v>Below</v>
      </c>
      <c r="L141" t="str" cm="1">
        <f t="array" ref="L141">_xlfn.IFS(J141&gt;=50,"Excellent",J141&gt;=40,"Good",J141&gt;=30,"Average",J141&lt;30,"Poor")</f>
        <v>Average</v>
      </c>
      <c r="M141" t="str">
        <f>IF(AND(E141="HR",'18.pivot table'!A141="North",H141&gt;=15000),"Yes","No")</f>
        <v>Yes</v>
      </c>
      <c r="N141" t="str">
        <f>IF(OR(E141="IT",F141&gt;=60000),"Pass","Fail")</f>
        <v>Fail</v>
      </c>
      <c r="O141" t="str">
        <f>IF(NOT(E141="Marketing"),"No","Yes")</f>
        <v>No</v>
      </c>
    </row>
    <row r="142" spans="1:15" x14ac:dyDescent="0.3">
      <c r="A142">
        <v>141</v>
      </c>
      <c r="B142" t="s">
        <v>159</v>
      </c>
      <c r="C142">
        <v>21</v>
      </c>
      <c r="D142" t="s">
        <v>14</v>
      </c>
      <c r="E142" t="s">
        <v>15</v>
      </c>
      <c r="F142">
        <v>70178</v>
      </c>
      <c r="G142" s="2">
        <v>44334</v>
      </c>
      <c r="H142">
        <v>36299</v>
      </c>
      <c r="I142" t="s">
        <v>12</v>
      </c>
      <c r="J142">
        <v>47</v>
      </c>
      <c r="K142" t="str">
        <v>Above</v>
      </c>
      <c r="L142" t="str" cm="1">
        <f t="array" ref="L142">_xlfn.IFS(J142&gt;=50,"Excellent",J142&gt;=40,"Good",J142&gt;=30,"Average",J142&lt;30,"Poor")</f>
        <v>Good</v>
      </c>
      <c r="M142" t="str">
        <f>IF(AND(E142="HR",'18.pivot table'!A142="North",H142&gt;=15000),"Yes","No")</f>
        <v>Yes</v>
      </c>
      <c r="N142" t="str">
        <f>IF(OR(E142="IT",F142&gt;=60000),"Pass","Fail")</f>
        <v>Pass</v>
      </c>
      <c r="O142" t="str">
        <f>IF(NOT(E142="Marketing"),"No","Yes")</f>
        <v>No</v>
      </c>
    </row>
    <row r="143" spans="1:15" x14ac:dyDescent="0.3">
      <c r="A143">
        <v>142</v>
      </c>
      <c r="B143" t="s">
        <v>160</v>
      </c>
      <c r="C143">
        <v>58</v>
      </c>
      <c r="D143" t="s">
        <v>10</v>
      </c>
      <c r="E143" t="s">
        <v>21</v>
      </c>
      <c r="F143">
        <v>61503</v>
      </c>
      <c r="G143" s="2">
        <v>42089</v>
      </c>
      <c r="H143">
        <v>12906</v>
      </c>
      <c r="I143" t="s">
        <v>12</v>
      </c>
      <c r="J143">
        <v>49</v>
      </c>
      <c r="K143" t="str">
        <v>Above</v>
      </c>
      <c r="L143" t="str" cm="1">
        <f t="array" ref="L143">_xlfn.IFS(J143&gt;=50,"Excellent",J143&gt;=40,"Good",J143&gt;=30,"Average",J143&lt;30,"Poor")</f>
        <v>Good</v>
      </c>
      <c r="M143" t="str">
        <f>IF(AND(E143="HR",'18.pivot table'!A143="North",H143&gt;=15000),"Yes","No")</f>
        <v>No</v>
      </c>
      <c r="N143" t="str">
        <f>IF(OR(E143="IT",F143&gt;=60000),"Pass","Fail")</f>
        <v>Pass</v>
      </c>
      <c r="O143" t="str">
        <f>IF(NOT(E143="Marketing"),"No","Yes")</f>
        <v>No</v>
      </c>
    </row>
    <row r="144" spans="1:15" x14ac:dyDescent="0.3">
      <c r="A144">
        <v>143</v>
      </c>
      <c r="B144" t="s">
        <v>161</v>
      </c>
      <c r="C144">
        <v>37</v>
      </c>
      <c r="D144" t="s">
        <v>14</v>
      </c>
      <c r="E144" t="s">
        <v>11</v>
      </c>
      <c r="F144">
        <v>40463</v>
      </c>
      <c r="G144" s="2">
        <v>42793</v>
      </c>
      <c r="H144">
        <v>24067</v>
      </c>
      <c r="I144" t="s">
        <v>17</v>
      </c>
      <c r="J144">
        <v>24</v>
      </c>
      <c r="K144" t="str">
        <v>Below</v>
      </c>
      <c r="L144" t="str" cm="1">
        <f t="array" ref="L144">_xlfn.IFS(J144&gt;=50,"Excellent",J144&gt;=40,"Good",J144&gt;=30,"Average",J144&lt;30,"Poor")</f>
        <v>Poor</v>
      </c>
      <c r="M144" t="str">
        <f>IF(AND(E144="HR",'18.pivot table'!A144="North",H144&gt;=15000),"Yes","No")</f>
        <v>No</v>
      </c>
      <c r="N144" t="str">
        <f>IF(OR(E144="IT",F144&gt;=60000),"Pass","Fail")</f>
        <v>Fail</v>
      </c>
      <c r="O144" t="str">
        <f>IF(NOT(E144="Marketing"),"No","Yes")</f>
        <v>Yes</v>
      </c>
    </row>
    <row r="145" spans="1:15" x14ac:dyDescent="0.3">
      <c r="A145">
        <v>144</v>
      </c>
      <c r="B145" t="s">
        <v>162</v>
      </c>
      <c r="C145">
        <v>43</v>
      </c>
      <c r="D145" t="s">
        <v>10</v>
      </c>
      <c r="E145" t="s">
        <v>21</v>
      </c>
      <c r="F145">
        <v>33860</v>
      </c>
      <c r="G145" s="2">
        <v>41915</v>
      </c>
      <c r="H145">
        <v>24353</v>
      </c>
      <c r="I145" t="s">
        <v>17</v>
      </c>
      <c r="J145">
        <v>48</v>
      </c>
      <c r="K145" t="str">
        <v>Below</v>
      </c>
      <c r="L145" t="str" cm="1">
        <f t="array" ref="L145">_xlfn.IFS(J145&gt;=50,"Excellent",J145&gt;=40,"Good",J145&gt;=30,"Average",J145&lt;30,"Poor")</f>
        <v>Good</v>
      </c>
      <c r="M145" t="str">
        <f>IF(AND(E145="HR",'18.pivot table'!A145="North",H145&gt;=15000),"Yes","No")</f>
        <v>No</v>
      </c>
      <c r="N145" t="str">
        <f>IF(OR(E145="IT",F145&gt;=60000),"Pass","Fail")</f>
        <v>Fail</v>
      </c>
      <c r="O145" t="str">
        <f>IF(NOT(E145="Marketing"),"No","Yes")</f>
        <v>No</v>
      </c>
    </row>
    <row r="146" spans="1:15" x14ac:dyDescent="0.3">
      <c r="A146">
        <v>145</v>
      </c>
      <c r="B146" t="s">
        <v>163</v>
      </c>
      <c r="C146">
        <v>35</v>
      </c>
      <c r="D146" t="s">
        <v>10</v>
      </c>
      <c r="E146" t="s">
        <v>15</v>
      </c>
      <c r="F146">
        <v>49384</v>
      </c>
      <c r="G146" s="2">
        <v>43724</v>
      </c>
      <c r="H146">
        <v>39151</v>
      </c>
      <c r="I146" t="s">
        <v>12</v>
      </c>
      <c r="J146">
        <v>55</v>
      </c>
      <c r="K146" t="str">
        <v>Below</v>
      </c>
      <c r="L146" t="str" cm="1">
        <f t="array" ref="L146">_xlfn.IFS(J146&gt;=50,"Excellent",J146&gt;=40,"Good",J146&gt;=30,"Average",J146&lt;30,"Poor")</f>
        <v>Excellent</v>
      </c>
      <c r="M146" t="str">
        <f>IF(AND(E146="HR",'18.pivot table'!A146="North",H146&gt;=15000),"Yes","No")</f>
        <v>Yes</v>
      </c>
      <c r="N146" t="str">
        <f>IF(OR(E146="IT",F146&gt;=60000),"Pass","Fail")</f>
        <v>Fail</v>
      </c>
      <c r="O146" t="str">
        <f>IF(NOT(E146="Marketing"),"No","Yes")</f>
        <v>No</v>
      </c>
    </row>
    <row r="147" spans="1:15" x14ac:dyDescent="0.3">
      <c r="A147">
        <v>146</v>
      </c>
      <c r="B147" t="s">
        <v>164</v>
      </c>
      <c r="C147">
        <v>41</v>
      </c>
      <c r="D147" t="s">
        <v>14</v>
      </c>
      <c r="E147" t="s">
        <v>26</v>
      </c>
      <c r="F147">
        <v>67576</v>
      </c>
      <c r="G147" s="2">
        <v>43249</v>
      </c>
      <c r="H147">
        <v>17269</v>
      </c>
      <c r="I147" t="s">
        <v>12</v>
      </c>
      <c r="J147">
        <v>46</v>
      </c>
      <c r="K147" t="str">
        <v>Above</v>
      </c>
      <c r="L147" t="str" cm="1">
        <f t="array" ref="L147">_xlfn.IFS(J147&gt;=50,"Excellent",J147&gt;=40,"Good",J147&gt;=30,"Average",J147&lt;30,"Poor")</f>
        <v>Good</v>
      </c>
      <c r="M147" t="str">
        <f>IF(AND(E147="HR",'18.pivot table'!A147="North",H147&gt;=15000),"Yes","No")</f>
        <v>No</v>
      </c>
      <c r="N147" t="str">
        <f>IF(OR(E147="IT",F147&gt;=60000),"Pass","Fail")</f>
        <v>Pass</v>
      </c>
      <c r="O147" t="str">
        <f>IF(NOT(E147="Marketing"),"No","Yes")</f>
        <v>No</v>
      </c>
    </row>
    <row r="148" spans="1:15" x14ac:dyDescent="0.3">
      <c r="A148">
        <v>147</v>
      </c>
      <c r="B148" t="s">
        <v>165</v>
      </c>
      <c r="C148">
        <v>51</v>
      </c>
      <c r="D148" t="s">
        <v>10</v>
      </c>
      <c r="E148" t="s">
        <v>15</v>
      </c>
      <c r="F148">
        <v>34359</v>
      </c>
      <c r="G148" s="2">
        <v>43961</v>
      </c>
      <c r="H148">
        <v>20721</v>
      </c>
      <c r="I148" t="s">
        <v>17</v>
      </c>
      <c r="J148">
        <v>32</v>
      </c>
      <c r="K148" t="str">
        <v>Below</v>
      </c>
      <c r="L148" t="str" cm="1">
        <f t="array" ref="L148">_xlfn.IFS(J148&gt;=50,"Excellent",J148&gt;=40,"Good",J148&gt;=30,"Average",J148&lt;30,"Poor")</f>
        <v>Average</v>
      </c>
      <c r="M148" t="str">
        <f>IF(AND(E148="HR",'18.pivot table'!A148="North",H148&gt;=15000),"Yes","No")</f>
        <v>No</v>
      </c>
      <c r="N148" t="str">
        <f>IF(OR(E148="IT",F148&gt;=60000),"Pass","Fail")</f>
        <v>Fail</v>
      </c>
      <c r="O148" t="str">
        <f>IF(NOT(E148="Marketing"),"No","Yes")</f>
        <v>No</v>
      </c>
    </row>
    <row r="149" spans="1:15" x14ac:dyDescent="0.3">
      <c r="A149">
        <v>148</v>
      </c>
      <c r="B149" t="s">
        <v>166</v>
      </c>
      <c r="C149">
        <v>38</v>
      </c>
      <c r="D149" t="s">
        <v>10</v>
      </c>
      <c r="E149" t="s">
        <v>26</v>
      </c>
      <c r="F149">
        <v>71522</v>
      </c>
      <c r="G149" s="2">
        <v>43088</v>
      </c>
      <c r="H149">
        <v>37615</v>
      </c>
      <c r="I149" t="s">
        <v>17</v>
      </c>
      <c r="J149">
        <v>41</v>
      </c>
      <c r="K149" t="str">
        <v>Above</v>
      </c>
      <c r="L149" t="str" cm="1">
        <f t="array" ref="L149">_xlfn.IFS(J149&gt;=50,"Excellent",J149&gt;=40,"Good",J149&gt;=30,"Average",J149&lt;30,"Poor")</f>
        <v>Good</v>
      </c>
      <c r="M149" t="str">
        <f>IF(AND(E149="HR",'18.pivot table'!A149="North",H149&gt;=15000),"Yes","No")</f>
        <v>No</v>
      </c>
      <c r="N149" t="str">
        <f>IF(OR(E149="IT",F149&gt;=60000),"Pass","Fail")</f>
        <v>Pass</v>
      </c>
      <c r="O149" t="str">
        <f>IF(NOT(E149="Marketing"),"No","Yes")</f>
        <v>No</v>
      </c>
    </row>
    <row r="150" spans="1:15" x14ac:dyDescent="0.3">
      <c r="A150">
        <v>149</v>
      </c>
      <c r="B150" t="s">
        <v>167</v>
      </c>
      <c r="C150">
        <v>38</v>
      </c>
      <c r="D150" t="s">
        <v>10</v>
      </c>
      <c r="E150" t="s">
        <v>26</v>
      </c>
      <c r="F150">
        <v>31750</v>
      </c>
      <c r="G150" s="2">
        <v>43113</v>
      </c>
      <c r="H150">
        <v>18420</v>
      </c>
      <c r="I150" t="s">
        <v>27</v>
      </c>
      <c r="J150">
        <v>23</v>
      </c>
      <c r="K150" t="str">
        <v>Below</v>
      </c>
      <c r="L150" t="str" cm="1">
        <f t="array" ref="L150">_xlfn.IFS(J150&gt;=50,"Excellent",J150&gt;=40,"Good",J150&gt;=30,"Average",J150&lt;30,"Poor")</f>
        <v>Poor</v>
      </c>
      <c r="M150" t="str">
        <f>IF(AND(E150="HR",'18.pivot table'!A150="North",H150&gt;=15000),"Yes","No")</f>
        <v>No</v>
      </c>
      <c r="N150" t="str">
        <f>IF(OR(E150="IT",F150&gt;=60000),"Pass","Fail")</f>
        <v>Pass</v>
      </c>
      <c r="O150" t="str">
        <f>IF(NOT(E150="Marketing"),"No","Yes")</f>
        <v>No</v>
      </c>
    </row>
    <row r="151" spans="1:15" x14ac:dyDescent="0.3">
      <c r="A151">
        <v>150</v>
      </c>
      <c r="B151" t="s">
        <v>168</v>
      </c>
      <c r="C151">
        <v>52</v>
      </c>
      <c r="D151" t="s">
        <v>14</v>
      </c>
      <c r="E151" t="s">
        <v>21</v>
      </c>
      <c r="F151">
        <v>62934</v>
      </c>
      <c r="G151" s="2">
        <v>43428</v>
      </c>
      <c r="H151">
        <v>28655</v>
      </c>
      <c r="I151" t="s">
        <v>12</v>
      </c>
      <c r="J151">
        <v>54</v>
      </c>
      <c r="K151" t="str">
        <v>Above</v>
      </c>
      <c r="L151" t="str" cm="1">
        <f t="array" ref="L151">_xlfn.IFS(J151&gt;=50,"Excellent",J151&gt;=40,"Good",J151&gt;=30,"Average",J151&lt;30,"Poor")</f>
        <v>Excellent</v>
      </c>
      <c r="M151" t="str">
        <f>IF(AND(E151="HR",'18.pivot table'!A151="North",H151&gt;=15000),"Yes","No")</f>
        <v>No</v>
      </c>
      <c r="N151" t="str">
        <f>IF(OR(E151="IT",F151&gt;=60000),"Pass","Fail")</f>
        <v>Pass</v>
      </c>
      <c r="O151" t="str">
        <f>IF(NOT(E151="Marketing"),"No","Yes")</f>
        <v>No</v>
      </c>
    </row>
    <row r="152" spans="1:15" x14ac:dyDescent="0.3">
      <c r="A152">
        <v>151</v>
      </c>
      <c r="B152" t="s">
        <v>169</v>
      </c>
      <c r="C152">
        <v>53</v>
      </c>
      <c r="D152" t="s">
        <v>10</v>
      </c>
      <c r="E152" t="s">
        <v>6</v>
      </c>
      <c r="F152">
        <v>43541</v>
      </c>
      <c r="G152" s="2">
        <v>45468</v>
      </c>
      <c r="H152">
        <v>13914</v>
      </c>
      <c r="I152" t="s">
        <v>17</v>
      </c>
      <c r="J152">
        <v>31</v>
      </c>
      <c r="K152" t="str">
        <v>Below</v>
      </c>
      <c r="L152" t="str" cm="1">
        <f t="array" ref="L152">_xlfn.IFS(J152&gt;=50,"Excellent",J152&gt;=40,"Good",J152&gt;=30,"Average",J152&lt;30,"Poor")</f>
        <v>Average</v>
      </c>
      <c r="M152" t="str">
        <f>IF(AND(E152="HR",'18.pivot table'!A152="North",H152&gt;=15000),"Yes","No")</f>
        <v>No</v>
      </c>
      <c r="N152" t="str">
        <f>IF(OR(E152="IT",F152&gt;=60000),"Pass","Fail")</f>
        <v>Fail</v>
      </c>
      <c r="O152" t="str">
        <f>IF(NOT(E152="Marketing"),"No","Yes")</f>
        <v>No</v>
      </c>
    </row>
    <row r="153" spans="1:15" x14ac:dyDescent="0.3">
      <c r="A153">
        <v>152</v>
      </c>
      <c r="B153" t="s">
        <v>170</v>
      </c>
      <c r="C153">
        <v>42</v>
      </c>
      <c r="D153" t="s">
        <v>14</v>
      </c>
      <c r="E153" t="s">
        <v>26</v>
      </c>
      <c r="F153">
        <v>75209</v>
      </c>
      <c r="G153" s="2">
        <v>42186</v>
      </c>
      <c r="H153">
        <v>31609</v>
      </c>
      <c r="I153" t="s">
        <v>17</v>
      </c>
      <c r="J153">
        <v>59</v>
      </c>
      <c r="K153" t="str">
        <v>Above</v>
      </c>
      <c r="L153" t="str" cm="1">
        <f t="array" ref="L153">_xlfn.IFS(J153&gt;=50,"Excellent",J153&gt;=40,"Good",J153&gt;=30,"Average",J153&lt;30,"Poor")</f>
        <v>Excellent</v>
      </c>
      <c r="M153" t="str">
        <f>IF(AND(E153="HR",'18.pivot table'!A153="North",H153&gt;=15000),"Yes","No")</f>
        <v>No</v>
      </c>
      <c r="N153" t="str">
        <f>IF(OR(E153="IT",F153&gt;=60000),"Pass","Fail")</f>
        <v>Pass</v>
      </c>
      <c r="O153" t="str">
        <f>IF(NOT(E153="Marketing"),"No","Yes")</f>
        <v>No</v>
      </c>
    </row>
    <row r="154" spans="1:15" x14ac:dyDescent="0.3">
      <c r="A154">
        <v>153</v>
      </c>
      <c r="B154" t="s">
        <v>171</v>
      </c>
      <c r="C154">
        <v>51</v>
      </c>
      <c r="D154" t="s">
        <v>14</v>
      </c>
      <c r="E154" t="s">
        <v>21</v>
      </c>
      <c r="F154">
        <v>76977</v>
      </c>
      <c r="G154" s="2">
        <v>42380</v>
      </c>
      <c r="H154">
        <v>12867</v>
      </c>
      <c r="I154" t="s">
        <v>12</v>
      </c>
      <c r="J154">
        <v>23</v>
      </c>
      <c r="K154" t="str">
        <v>Above</v>
      </c>
      <c r="L154" t="str" cm="1">
        <f t="array" ref="L154">_xlfn.IFS(J154&gt;=50,"Excellent",J154&gt;=40,"Good",J154&gt;=30,"Average",J154&lt;30,"Poor")</f>
        <v>Poor</v>
      </c>
      <c r="M154" t="str">
        <f>IF(AND(E154="HR",'18.pivot table'!A154="North",H154&gt;=15000),"Yes","No")</f>
        <v>No</v>
      </c>
      <c r="N154" t="str">
        <f>IF(OR(E154="IT",F154&gt;=60000),"Pass","Fail")</f>
        <v>Pass</v>
      </c>
      <c r="O154" t="str">
        <f>IF(NOT(E154="Marketing"),"No","Yes")</f>
        <v>No</v>
      </c>
    </row>
    <row r="155" spans="1:15" x14ac:dyDescent="0.3">
      <c r="A155">
        <v>154</v>
      </c>
      <c r="B155" t="s">
        <v>172</v>
      </c>
      <c r="C155">
        <v>23</v>
      </c>
      <c r="D155" t="s">
        <v>10</v>
      </c>
      <c r="E155" t="s">
        <v>11</v>
      </c>
      <c r="F155">
        <v>39578</v>
      </c>
      <c r="G155" s="2">
        <v>44064</v>
      </c>
      <c r="H155">
        <v>23902</v>
      </c>
      <c r="I155" t="s">
        <v>19</v>
      </c>
      <c r="J155">
        <v>37</v>
      </c>
      <c r="K155" t="str">
        <v>Below</v>
      </c>
      <c r="L155" t="str" cm="1">
        <f t="array" ref="L155">_xlfn.IFS(J155&gt;=50,"Excellent",J155&gt;=40,"Good",J155&gt;=30,"Average",J155&lt;30,"Poor")</f>
        <v>Average</v>
      </c>
      <c r="M155" t="str">
        <f>IF(AND(E155="HR",'18.pivot table'!A155="North",H155&gt;=15000),"Yes","No")</f>
        <v>No</v>
      </c>
      <c r="N155" t="str">
        <f>IF(OR(E155="IT",F155&gt;=60000),"Pass","Fail")</f>
        <v>Fail</v>
      </c>
      <c r="O155" t="str">
        <f>IF(NOT(E155="Marketing"),"No","Yes")</f>
        <v>Yes</v>
      </c>
    </row>
    <row r="156" spans="1:15" x14ac:dyDescent="0.3">
      <c r="A156">
        <v>155</v>
      </c>
      <c r="B156" t="s">
        <v>173</v>
      </c>
      <c r="C156">
        <v>40</v>
      </c>
      <c r="D156" t="s">
        <v>14</v>
      </c>
      <c r="E156" t="s">
        <v>21</v>
      </c>
      <c r="F156">
        <v>38164</v>
      </c>
      <c r="G156" s="2">
        <v>44889</v>
      </c>
      <c r="H156">
        <v>22865</v>
      </c>
      <c r="I156" t="s">
        <v>19</v>
      </c>
      <c r="J156">
        <v>29</v>
      </c>
      <c r="K156" t="str">
        <v>Below</v>
      </c>
      <c r="L156" t="str" cm="1">
        <f t="array" ref="L156">_xlfn.IFS(J156&gt;=50,"Excellent",J156&gt;=40,"Good",J156&gt;=30,"Average",J156&lt;30,"Poor")</f>
        <v>Poor</v>
      </c>
      <c r="M156" t="str">
        <f>IF(AND(E156="HR",'18.pivot table'!A156="North",H156&gt;=15000),"Yes","No")</f>
        <v>No</v>
      </c>
      <c r="N156" t="str">
        <f>IF(OR(E156="IT",F156&gt;=60000),"Pass","Fail")</f>
        <v>Fail</v>
      </c>
      <c r="O156" t="str">
        <f>IF(NOT(E156="Marketing"),"No","Yes")</f>
        <v>No</v>
      </c>
    </row>
    <row r="157" spans="1:15" x14ac:dyDescent="0.3">
      <c r="A157">
        <v>156</v>
      </c>
      <c r="B157" t="s">
        <v>174</v>
      </c>
      <c r="C157">
        <v>44</v>
      </c>
      <c r="D157" t="s">
        <v>10</v>
      </c>
      <c r="E157" t="s">
        <v>26</v>
      </c>
      <c r="F157">
        <v>32992</v>
      </c>
      <c r="G157" s="2">
        <v>45321</v>
      </c>
      <c r="H157">
        <v>32250</v>
      </c>
      <c r="I157" t="s">
        <v>12</v>
      </c>
      <c r="J157">
        <v>58</v>
      </c>
      <c r="K157" t="str">
        <v>Below</v>
      </c>
      <c r="L157" t="str" cm="1">
        <f t="array" ref="L157">_xlfn.IFS(J157&gt;=50,"Excellent",J157&gt;=40,"Good",J157&gt;=30,"Average",J157&lt;30,"Poor")</f>
        <v>Excellent</v>
      </c>
      <c r="M157" t="str">
        <f>IF(AND(E157="HR",'18.pivot table'!A157="North",H157&gt;=15000),"Yes","No")</f>
        <v>No</v>
      </c>
      <c r="N157" t="str">
        <f>IF(OR(E157="IT",F157&gt;=60000),"Pass","Fail")</f>
        <v>Pass</v>
      </c>
      <c r="O157" t="str">
        <f>IF(NOT(E157="Marketing"),"No","Yes")</f>
        <v>No</v>
      </c>
    </row>
    <row r="158" spans="1:15" x14ac:dyDescent="0.3">
      <c r="A158">
        <v>157</v>
      </c>
      <c r="B158" t="s">
        <v>175</v>
      </c>
      <c r="C158">
        <v>29</v>
      </c>
      <c r="D158" t="s">
        <v>14</v>
      </c>
      <c r="E158" t="s">
        <v>11</v>
      </c>
      <c r="F158">
        <v>73750</v>
      </c>
      <c r="G158" s="2">
        <v>42399</v>
      </c>
      <c r="H158">
        <v>27569</v>
      </c>
      <c r="I158" t="s">
        <v>17</v>
      </c>
      <c r="J158">
        <v>60</v>
      </c>
      <c r="K158" t="str">
        <v>Above</v>
      </c>
      <c r="L158" t="str" cm="1">
        <f t="array" ref="L158">_xlfn.IFS(J158&gt;=50,"Excellent",J158&gt;=40,"Good",J158&gt;=30,"Average",J158&lt;30,"Poor")</f>
        <v>Excellent</v>
      </c>
      <c r="M158" t="str">
        <f>IF(AND(E158="HR",'18.pivot table'!A158="North",H158&gt;=15000),"Yes","No")</f>
        <v>No</v>
      </c>
      <c r="N158" t="str">
        <f>IF(OR(E158="IT",F158&gt;=60000),"Pass","Fail")</f>
        <v>Pass</v>
      </c>
      <c r="O158" t="str">
        <f>IF(NOT(E158="Marketing"),"No","Yes")</f>
        <v>Yes</v>
      </c>
    </row>
    <row r="159" spans="1:15" x14ac:dyDescent="0.3">
      <c r="A159">
        <v>158</v>
      </c>
      <c r="B159" t="s">
        <v>176</v>
      </c>
      <c r="C159">
        <v>48</v>
      </c>
      <c r="D159" t="s">
        <v>10</v>
      </c>
      <c r="E159" t="s">
        <v>21</v>
      </c>
      <c r="F159">
        <v>57389</v>
      </c>
      <c r="G159" s="2">
        <v>45180</v>
      </c>
      <c r="H159">
        <v>29854</v>
      </c>
      <c r="I159" t="s">
        <v>27</v>
      </c>
      <c r="J159">
        <v>36</v>
      </c>
      <c r="K159" t="str">
        <v>Above</v>
      </c>
      <c r="L159" t="str" cm="1">
        <f t="array" ref="L159">_xlfn.IFS(J159&gt;=50,"Excellent",J159&gt;=40,"Good",J159&gt;=30,"Average",J159&lt;30,"Poor")</f>
        <v>Average</v>
      </c>
      <c r="M159" t="str">
        <f>IF(AND(E159="HR",'18.pivot table'!A159="North",H159&gt;=15000),"Yes","No")</f>
        <v>No</v>
      </c>
      <c r="N159" t="str">
        <f>IF(OR(E159="IT",F159&gt;=60000),"Pass","Fail")</f>
        <v>Fail</v>
      </c>
      <c r="O159" t="str">
        <f>IF(NOT(E159="Marketing"),"No","Yes")</f>
        <v>No</v>
      </c>
    </row>
    <row r="160" spans="1:15" x14ac:dyDescent="0.3">
      <c r="A160">
        <v>159</v>
      </c>
      <c r="B160" t="s">
        <v>177</v>
      </c>
      <c r="C160">
        <v>31</v>
      </c>
      <c r="D160" t="s">
        <v>10</v>
      </c>
      <c r="E160" t="s">
        <v>6</v>
      </c>
      <c r="F160">
        <v>32401</v>
      </c>
      <c r="G160" s="2">
        <v>43558</v>
      </c>
      <c r="H160">
        <v>20712</v>
      </c>
      <c r="I160" t="s">
        <v>12</v>
      </c>
      <c r="J160">
        <v>43</v>
      </c>
      <c r="K160" t="str">
        <v>Below</v>
      </c>
      <c r="L160" t="str" cm="1">
        <f t="array" ref="L160">_xlfn.IFS(J160&gt;=50,"Excellent",J160&gt;=40,"Good",J160&gt;=30,"Average",J160&lt;30,"Poor")</f>
        <v>Good</v>
      </c>
      <c r="M160" t="str">
        <f>IF(AND(E160="HR",'18.pivot table'!A160="North",H160&gt;=15000),"Yes","No")</f>
        <v>No</v>
      </c>
      <c r="N160" t="str">
        <f>IF(OR(E160="IT",F160&gt;=60000),"Pass","Fail")</f>
        <v>Fail</v>
      </c>
      <c r="O160" t="str">
        <f>IF(NOT(E160="Marketing"),"No","Yes")</f>
        <v>No</v>
      </c>
    </row>
    <row r="161" spans="1:15" x14ac:dyDescent="0.3">
      <c r="A161">
        <v>160</v>
      </c>
      <c r="B161" t="s">
        <v>178</v>
      </c>
      <c r="C161">
        <v>55</v>
      </c>
      <c r="D161" t="s">
        <v>10</v>
      </c>
      <c r="E161" t="s">
        <v>21</v>
      </c>
      <c r="F161">
        <v>64514</v>
      </c>
      <c r="G161" s="2">
        <v>42969</v>
      </c>
      <c r="H161">
        <v>10139</v>
      </c>
      <c r="I161" t="s">
        <v>19</v>
      </c>
      <c r="J161">
        <v>58</v>
      </c>
      <c r="K161" t="str">
        <v>Above</v>
      </c>
      <c r="L161" t="str" cm="1">
        <f t="array" ref="L161">_xlfn.IFS(J161&gt;=50,"Excellent",J161&gt;=40,"Good",J161&gt;=30,"Average",J161&lt;30,"Poor")</f>
        <v>Excellent</v>
      </c>
      <c r="M161" t="str">
        <f>IF(AND(E161="HR",'18.pivot table'!A161="North",H161&gt;=15000),"Yes","No")</f>
        <v>No</v>
      </c>
      <c r="N161" t="str">
        <f>IF(OR(E161="IT",F161&gt;=60000),"Pass","Fail")</f>
        <v>Pass</v>
      </c>
      <c r="O161" t="str">
        <f>IF(NOT(E161="Marketing"),"No","Yes")</f>
        <v>No</v>
      </c>
    </row>
    <row r="162" spans="1:15" x14ac:dyDescent="0.3">
      <c r="A162">
        <v>161</v>
      </c>
      <c r="B162" t="s">
        <v>179</v>
      </c>
      <c r="C162">
        <v>46</v>
      </c>
      <c r="D162" t="s">
        <v>10</v>
      </c>
      <c r="E162" t="s">
        <v>6</v>
      </c>
      <c r="F162">
        <v>32739</v>
      </c>
      <c r="G162" s="2">
        <v>42497</v>
      </c>
      <c r="H162">
        <v>36671</v>
      </c>
      <c r="I162" t="s">
        <v>12</v>
      </c>
      <c r="J162">
        <v>33</v>
      </c>
      <c r="K162" t="str">
        <v>Below</v>
      </c>
      <c r="L162" t="str" cm="1">
        <f t="array" ref="L162">_xlfn.IFS(J162&gt;=50,"Excellent",J162&gt;=40,"Good",J162&gt;=30,"Average",J162&lt;30,"Poor")</f>
        <v>Average</v>
      </c>
      <c r="M162" t="str">
        <f>IF(AND(E162="HR",'18.pivot table'!A162="North",H162&gt;=15000),"Yes","No")</f>
        <v>No</v>
      </c>
      <c r="N162" t="str">
        <f>IF(OR(E162="IT",F162&gt;=60000),"Pass","Fail")</f>
        <v>Fail</v>
      </c>
      <c r="O162" t="str">
        <f>IF(NOT(E162="Marketing"),"No","Yes")</f>
        <v>No</v>
      </c>
    </row>
    <row r="163" spans="1:15" x14ac:dyDescent="0.3">
      <c r="A163">
        <v>162</v>
      </c>
      <c r="B163" t="s">
        <v>180</v>
      </c>
      <c r="C163">
        <v>55</v>
      </c>
      <c r="D163" t="s">
        <v>14</v>
      </c>
      <c r="E163" t="s">
        <v>21</v>
      </c>
      <c r="F163">
        <v>32005</v>
      </c>
      <c r="G163" s="2">
        <v>43861</v>
      </c>
      <c r="H163">
        <v>11331</v>
      </c>
      <c r="I163" t="s">
        <v>17</v>
      </c>
      <c r="J163">
        <v>29</v>
      </c>
      <c r="K163" t="str">
        <v>Below</v>
      </c>
      <c r="L163" t="str" cm="1">
        <f t="array" ref="L163">_xlfn.IFS(J163&gt;=50,"Excellent",J163&gt;=40,"Good",J163&gt;=30,"Average",J163&lt;30,"Poor")</f>
        <v>Poor</v>
      </c>
      <c r="M163" t="str">
        <f>IF(AND(E163="HR",'18.pivot table'!A163="North",H163&gt;=15000),"Yes","No")</f>
        <v>No</v>
      </c>
      <c r="N163" t="str">
        <f>IF(OR(E163="IT",F163&gt;=60000),"Pass","Fail")</f>
        <v>Fail</v>
      </c>
      <c r="O163" t="str">
        <f>IF(NOT(E163="Marketing"),"No","Yes")</f>
        <v>No</v>
      </c>
    </row>
    <row r="164" spans="1:15" x14ac:dyDescent="0.3">
      <c r="A164">
        <v>163</v>
      </c>
      <c r="B164" t="s">
        <v>181</v>
      </c>
      <c r="C164">
        <v>26</v>
      </c>
      <c r="D164" t="s">
        <v>14</v>
      </c>
      <c r="E164" t="s">
        <v>6</v>
      </c>
      <c r="F164">
        <v>44911</v>
      </c>
      <c r="G164" s="2">
        <v>42093</v>
      </c>
      <c r="H164">
        <v>31046</v>
      </c>
      <c r="I164" t="s">
        <v>19</v>
      </c>
      <c r="J164">
        <v>51</v>
      </c>
      <c r="K164" t="str">
        <v>Below</v>
      </c>
      <c r="L164" t="str" cm="1">
        <f t="array" ref="L164">_xlfn.IFS(J164&gt;=50,"Excellent",J164&gt;=40,"Good",J164&gt;=30,"Average",J164&lt;30,"Poor")</f>
        <v>Excellent</v>
      </c>
      <c r="M164" t="str">
        <f>IF(AND(E164="HR",'18.pivot table'!A164="North",H164&gt;=15000),"Yes","No")</f>
        <v>No</v>
      </c>
      <c r="N164" t="str">
        <f>IF(OR(E164="IT",F164&gt;=60000),"Pass","Fail")</f>
        <v>Fail</v>
      </c>
      <c r="O164" t="str">
        <f>IF(NOT(E164="Marketing"),"No","Yes")</f>
        <v>No</v>
      </c>
    </row>
    <row r="165" spans="1:15" x14ac:dyDescent="0.3">
      <c r="A165">
        <v>164</v>
      </c>
      <c r="B165" t="s">
        <v>182</v>
      </c>
      <c r="C165">
        <v>20</v>
      </c>
      <c r="D165" t="s">
        <v>10</v>
      </c>
      <c r="E165" t="s">
        <v>26</v>
      </c>
      <c r="F165">
        <v>61944</v>
      </c>
      <c r="G165" s="2">
        <v>44161</v>
      </c>
      <c r="H165">
        <v>11605</v>
      </c>
      <c r="I165" t="s">
        <v>17</v>
      </c>
      <c r="J165">
        <v>57</v>
      </c>
      <c r="K165" t="str">
        <v>Above</v>
      </c>
      <c r="L165" t="str" cm="1">
        <f t="array" ref="L165">_xlfn.IFS(J165&gt;=50,"Excellent",J165&gt;=40,"Good",J165&gt;=30,"Average",J165&lt;30,"Poor")</f>
        <v>Excellent</v>
      </c>
      <c r="M165" t="str">
        <f>IF(AND(E165="HR",'18.pivot table'!A165="North",H165&gt;=15000),"Yes","No")</f>
        <v>No</v>
      </c>
      <c r="N165" t="str">
        <f>IF(OR(E165="IT",F165&gt;=60000),"Pass","Fail")</f>
        <v>Pass</v>
      </c>
      <c r="O165" t="str">
        <f>IF(NOT(E165="Marketing"),"No","Yes")</f>
        <v>No</v>
      </c>
    </row>
    <row r="166" spans="1:15" x14ac:dyDescent="0.3">
      <c r="A166">
        <v>165</v>
      </c>
      <c r="B166" t="s">
        <v>183</v>
      </c>
      <c r="C166">
        <v>38</v>
      </c>
      <c r="D166" t="s">
        <v>10</v>
      </c>
      <c r="E166" t="s">
        <v>21</v>
      </c>
      <c r="F166">
        <v>60622</v>
      </c>
      <c r="G166" s="2">
        <v>42680</v>
      </c>
      <c r="H166">
        <v>33567</v>
      </c>
      <c r="I166" t="s">
        <v>19</v>
      </c>
      <c r="J166">
        <v>45</v>
      </c>
      <c r="K166" t="str">
        <v>Above</v>
      </c>
      <c r="L166" t="str" cm="1">
        <f t="array" ref="L166">_xlfn.IFS(J166&gt;=50,"Excellent",J166&gt;=40,"Good",J166&gt;=30,"Average",J166&lt;30,"Poor")</f>
        <v>Good</v>
      </c>
      <c r="M166" t="str">
        <f>IF(AND(E166="HR",'18.pivot table'!A166="North",H166&gt;=15000),"Yes","No")</f>
        <v>No</v>
      </c>
      <c r="N166" t="str">
        <f>IF(OR(E166="IT",F166&gt;=60000),"Pass","Fail")</f>
        <v>Pass</v>
      </c>
      <c r="O166" t="str">
        <f>IF(NOT(E166="Marketing"),"No","Yes")</f>
        <v>No</v>
      </c>
    </row>
    <row r="167" spans="1:15" x14ac:dyDescent="0.3">
      <c r="A167">
        <v>166</v>
      </c>
      <c r="B167" t="s">
        <v>184</v>
      </c>
      <c r="C167">
        <v>26</v>
      </c>
      <c r="D167" t="s">
        <v>10</v>
      </c>
      <c r="E167" t="s">
        <v>21</v>
      </c>
      <c r="F167">
        <v>31888</v>
      </c>
      <c r="G167" s="2">
        <v>43402</v>
      </c>
      <c r="H167">
        <v>33416</v>
      </c>
      <c r="I167" t="s">
        <v>17</v>
      </c>
      <c r="J167">
        <v>54</v>
      </c>
      <c r="K167" t="str">
        <v>Below</v>
      </c>
      <c r="L167" t="str" cm="1">
        <f t="array" ref="L167">_xlfn.IFS(J167&gt;=50,"Excellent",J167&gt;=40,"Good",J167&gt;=30,"Average",J167&lt;30,"Poor")</f>
        <v>Excellent</v>
      </c>
      <c r="M167" t="str">
        <f>IF(AND(E167="HR",'18.pivot table'!A167="North",H167&gt;=15000),"Yes","No")</f>
        <v>No</v>
      </c>
      <c r="N167" t="str">
        <f>IF(OR(E167="IT",F167&gt;=60000),"Pass","Fail")</f>
        <v>Fail</v>
      </c>
      <c r="O167" t="str">
        <f>IF(NOT(E167="Marketing"),"No","Yes")</f>
        <v>No</v>
      </c>
    </row>
    <row r="168" spans="1:15" x14ac:dyDescent="0.3">
      <c r="A168">
        <v>167</v>
      </c>
      <c r="B168" t="s">
        <v>185</v>
      </c>
      <c r="C168">
        <v>23</v>
      </c>
      <c r="D168" t="s">
        <v>10</v>
      </c>
      <c r="E168" t="s">
        <v>21</v>
      </c>
      <c r="F168">
        <v>42998</v>
      </c>
      <c r="G168" s="2">
        <v>43474</v>
      </c>
      <c r="H168">
        <v>37736</v>
      </c>
      <c r="I168" t="s">
        <v>12</v>
      </c>
      <c r="J168">
        <v>39</v>
      </c>
      <c r="K168" t="str">
        <v>Below</v>
      </c>
      <c r="L168" t="str" cm="1">
        <f t="array" ref="L168">_xlfn.IFS(J168&gt;=50,"Excellent",J168&gt;=40,"Good",J168&gt;=30,"Average",J168&lt;30,"Poor")</f>
        <v>Average</v>
      </c>
      <c r="M168" t="str">
        <f>IF(AND(E168="HR",'18.pivot table'!A168="North",H168&gt;=15000),"Yes","No")</f>
        <v>No</v>
      </c>
      <c r="N168" t="str">
        <f>IF(OR(E168="IT",F168&gt;=60000),"Pass","Fail")</f>
        <v>Fail</v>
      </c>
      <c r="O168" t="str">
        <f>IF(NOT(E168="Marketing"),"No","Yes")</f>
        <v>No</v>
      </c>
    </row>
    <row r="169" spans="1:15" x14ac:dyDescent="0.3">
      <c r="A169">
        <v>168</v>
      </c>
      <c r="B169" t="s">
        <v>186</v>
      </c>
      <c r="C169">
        <v>45</v>
      </c>
      <c r="D169" t="s">
        <v>10</v>
      </c>
      <c r="E169" t="s">
        <v>21</v>
      </c>
      <c r="F169">
        <v>31887</v>
      </c>
      <c r="G169" s="2">
        <v>42791</v>
      </c>
      <c r="H169">
        <v>23941</v>
      </c>
      <c r="I169" t="s">
        <v>17</v>
      </c>
      <c r="J169">
        <v>20</v>
      </c>
      <c r="K169" t="str">
        <v>Below</v>
      </c>
      <c r="L169" t="str" cm="1">
        <f t="array" ref="L169">_xlfn.IFS(J169&gt;=50,"Excellent",J169&gt;=40,"Good",J169&gt;=30,"Average",J169&lt;30,"Poor")</f>
        <v>Poor</v>
      </c>
      <c r="M169" t="str">
        <f>IF(AND(E169="HR",'18.pivot table'!A169="North",H169&gt;=15000),"Yes","No")</f>
        <v>No</v>
      </c>
      <c r="N169" t="str">
        <f>IF(OR(E169="IT",F169&gt;=60000),"Pass","Fail")</f>
        <v>Fail</v>
      </c>
      <c r="O169" t="str">
        <f>IF(NOT(E169="Marketing"),"No","Yes")</f>
        <v>No</v>
      </c>
    </row>
    <row r="170" spans="1:15" x14ac:dyDescent="0.3">
      <c r="A170">
        <v>169</v>
      </c>
      <c r="B170" t="s">
        <v>187</v>
      </c>
      <c r="C170">
        <v>22</v>
      </c>
      <c r="D170" t="s">
        <v>14</v>
      </c>
      <c r="E170" t="s">
        <v>26</v>
      </c>
      <c r="F170">
        <v>74240</v>
      </c>
      <c r="G170" s="2">
        <v>43415</v>
      </c>
      <c r="H170">
        <v>23679</v>
      </c>
      <c r="I170" t="s">
        <v>19</v>
      </c>
      <c r="J170">
        <v>24</v>
      </c>
      <c r="K170" t="str">
        <v>Above</v>
      </c>
      <c r="L170" t="str" cm="1">
        <f t="array" ref="L170">_xlfn.IFS(J170&gt;=50,"Excellent",J170&gt;=40,"Good",J170&gt;=30,"Average",J170&lt;30,"Poor")</f>
        <v>Poor</v>
      </c>
      <c r="M170" t="str">
        <f>IF(AND(E170="HR",'18.pivot table'!A170="North",H170&gt;=15000),"Yes","No")</f>
        <v>No</v>
      </c>
      <c r="N170" t="str">
        <f>IF(OR(E170="IT",F170&gt;=60000),"Pass","Fail")</f>
        <v>Pass</v>
      </c>
      <c r="O170" t="str">
        <f>IF(NOT(E170="Marketing"),"No","Yes")</f>
        <v>No</v>
      </c>
    </row>
    <row r="171" spans="1:15" x14ac:dyDescent="0.3">
      <c r="A171">
        <v>170</v>
      </c>
      <c r="B171" t="s">
        <v>24</v>
      </c>
      <c r="C171">
        <v>51</v>
      </c>
      <c r="D171" t="s">
        <v>14</v>
      </c>
      <c r="E171" t="s">
        <v>15</v>
      </c>
      <c r="F171">
        <v>48481</v>
      </c>
      <c r="G171" s="2">
        <v>44319</v>
      </c>
      <c r="H171">
        <v>30232</v>
      </c>
      <c r="I171" t="s">
        <v>12</v>
      </c>
      <c r="J171">
        <v>57</v>
      </c>
      <c r="K171" t="str">
        <v>Below</v>
      </c>
      <c r="L171" t="str" cm="1">
        <f t="array" ref="L171">_xlfn.IFS(J171&gt;=50,"Excellent",J171&gt;=40,"Good",J171&gt;=30,"Average",J171&lt;30,"Poor")</f>
        <v>Excellent</v>
      </c>
      <c r="M171" t="str">
        <f>IF(AND(E171="HR",'18.pivot table'!A171="North",H171&gt;=15000),"Yes","No")</f>
        <v>Yes</v>
      </c>
      <c r="N171" t="str">
        <f>IF(OR(E171="IT",F171&gt;=60000),"Pass","Fail")</f>
        <v>Fail</v>
      </c>
      <c r="O171" t="str">
        <f>IF(NOT(E171="Marketing"),"No","Yes")</f>
        <v>No</v>
      </c>
    </row>
    <row r="172" spans="1:15" x14ac:dyDescent="0.3">
      <c r="A172">
        <v>171</v>
      </c>
      <c r="B172" t="s">
        <v>188</v>
      </c>
      <c r="C172">
        <v>32</v>
      </c>
      <c r="D172" t="s">
        <v>10</v>
      </c>
      <c r="E172" t="s">
        <v>6</v>
      </c>
      <c r="F172">
        <v>31855</v>
      </c>
      <c r="G172" s="2">
        <v>42199</v>
      </c>
      <c r="H172">
        <v>36423</v>
      </c>
      <c r="I172" t="s">
        <v>19</v>
      </c>
      <c r="J172">
        <v>55</v>
      </c>
      <c r="K172" t="str">
        <v>Below</v>
      </c>
      <c r="L172" t="str" cm="1">
        <f t="array" ref="L172">_xlfn.IFS(J172&gt;=50,"Excellent",J172&gt;=40,"Good",J172&gt;=30,"Average",J172&lt;30,"Poor")</f>
        <v>Excellent</v>
      </c>
      <c r="M172" t="str">
        <f>IF(AND(E172="HR",'18.pivot table'!A172="North",H172&gt;=15000),"Yes","No")</f>
        <v>No</v>
      </c>
      <c r="N172" t="str">
        <f>IF(OR(E172="IT",F172&gt;=60000),"Pass","Fail")</f>
        <v>Fail</v>
      </c>
      <c r="O172" t="str">
        <f>IF(NOT(E172="Marketing"),"No","Yes")</f>
        <v>No</v>
      </c>
    </row>
    <row r="173" spans="1:15" x14ac:dyDescent="0.3">
      <c r="A173">
        <v>172</v>
      </c>
      <c r="B173" t="s">
        <v>189</v>
      </c>
      <c r="C173">
        <v>34</v>
      </c>
      <c r="D173" t="s">
        <v>10</v>
      </c>
      <c r="E173" t="s">
        <v>26</v>
      </c>
      <c r="F173">
        <v>31365</v>
      </c>
      <c r="G173" s="2">
        <v>43901</v>
      </c>
      <c r="H173">
        <v>34591</v>
      </c>
      <c r="I173" t="s">
        <v>17</v>
      </c>
      <c r="J173">
        <v>26</v>
      </c>
      <c r="K173" t="str">
        <v>Below</v>
      </c>
      <c r="L173" t="str" cm="1">
        <f t="array" ref="L173">_xlfn.IFS(J173&gt;=50,"Excellent",J173&gt;=40,"Good",J173&gt;=30,"Average",J173&lt;30,"Poor")</f>
        <v>Poor</v>
      </c>
      <c r="M173" t="str">
        <f>IF(AND(E173="HR",'18.pivot table'!A173="North",H173&gt;=15000),"Yes","No")</f>
        <v>No</v>
      </c>
      <c r="N173" t="str">
        <f>IF(OR(E173="IT",F173&gt;=60000),"Pass","Fail")</f>
        <v>Pass</v>
      </c>
      <c r="O173" t="str">
        <f>IF(NOT(E173="Marketing"),"No","Yes")</f>
        <v>No</v>
      </c>
    </row>
    <row r="174" spans="1:15" x14ac:dyDescent="0.3">
      <c r="A174">
        <v>173</v>
      </c>
      <c r="B174" t="s">
        <v>190</v>
      </c>
      <c r="C174">
        <v>27</v>
      </c>
      <c r="D174" t="s">
        <v>14</v>
      </c>
      <c r="E174" t="s">
        <v>21</v>
      </c>
      <c r="F174">
        <v>69797</v>
      </c>
      <c r="G174" s="2">
        <v>45371</v>
      </c>
      <c r="H174">
        <v>20209</v>
      </c>
      <c r="I174" t="s">
        <v>27</v>
      </c>
      <c r="J174">
        <v>24</v>
      </c>
      <c r="K174" t="str">
        <v>Above</v>
      </c>
      <c r="L174" t="str" cm="1">
        <f t="array" ref="L174">_xlfn.IFS(J174&gt;=50,"Excellent",J174&gt;=40,"Good",J174&gt;=30,"Average",J174&lt;30,"Poor")</f>
        <v>Poor</v>
      </c>
      <c r="M174" t="str">
        <f>IF(AND(E174="HR",'18.pivot table'!A174="North",H174&gt;=15000),"Yes","No")</f>
        <v>No</v>
      </c>
      <c r="N174" t="str">
        <f>IF(OR(E174="IT",F174&gt;=60000),"Pass","Fail")</f>
        <v>Pass</v>
      </c>
      <c r="O174" t="str">
        <f>IF(NOT(E174="Marketing"),"No","Yes")</f>
        <v>No</v>
      </c>
    </row>
    <row r="175" spans="1:15" x14ac:dyDescent="0.3">
      <c r="A175">
        <v>174</v>
      </c>
      <c r="B175" t="s">
        <v>191</v>
      </c>
      <c r="C175">
        <v>28</v>
      </c>
      <c r="D175" t="s">
        <v>14</v>
      </c>
      <c r="E175" t="s">
        <v>21</v>
      </c>
      <c r="F175">
        <v>52991</v>
      </c>
      <c r="G175" s="2">
        <v>43531</v>
      </c>
      <c r="H175">
        <v>23345</v>
      </c>
      <c r="I175" t="s">
        <v>27</v>
      </c>
      <c r="J175">
        <v>53</v>
      </c>
      <c r="K175" t="str">
        <v>Above</v>
      </c>
      <c r="L175" t="str" cm="1">
        <f t="array" ref="L175">_xlfn.IFS(J175&gt;=50,"Excellent",J175&gt;=40,"Good",J175&gt;=30,"Average",J175&lt;30,"Poor")</f>
        <v>Excellent</v>
      </c>
      <c r="M175" t="str">
        <f>IF(AND(E175="HR",'18.pivot table'!A175="North",H175&gt;=15000),"Yes","No")</f>
        <v>No</v>
      </c>
      <c r="N175" t="str">
        <f>IF(OR(E175="IT",F175&gt;=60000),"Pass","Fail")</f>
        <v>Fail</v>
      </c>
      <c r="O175" t="str">
        <f>IF(NOT(E175="Marketing"),"No","Yes")</f>
        <v>No</v>
      </c>
    </row>
    <row r="176" spans="1:15" x14ac:dyDescent="0.3">
      <c r="A176">
        <v>175</v>
      </c>
      <c r="B176" t="s">
        <v>192</v>
      </c>
      <c r="C176">
        <v>41</v>
      </c>
      <c r="D176" t="s">
        <v>10</v>
      </c>
      <c r="E176" t="s">
        <v>6</v>
      </c>
      <c r="F176">
        <v>42734</v>
      </c>
      <c r="G176" s="2">
        <v>43914</v>
      </c>
      <c r="H176">
        <v>18396</v>
      </c>
      <c r="I176" t="s">
        <v>19</v>
      </c>
      <c r="J176">
        <v>34</v>
      </c>
      <c r="K176" t="str">
        <v>Below</v>
      </c>
      <c r="L176" t="str" cm="1">
        <f t="array" ref="L176">_xlfn.IFS(J176&gt;=50,"Excellent",J176&gt;=40,"Good",J176&gt;=30,"Average",J176&lt;30,"Poor")</f>
        <v>Average</v>
      </c>
      <c r="M176" t="str">
        <f>IF(AND(E176="HR",'18.pivot table'!A176="North",H176&gt;=15000),"Yes","No")</f>
        <v>No</v>
      </c>
      <c r="N176" t="str">
        <f>IF(OR(E176="IT",F176&gt;=60000),"Pass","Fail")</f>
        <v>Fail</v>
      </c>
      <c r="O176" t="str">
        <f>IF(NOT(E176="Marketing"),"No","Yes")</f>
        <v>No</v>
      </c>
    </row>
    <row r="177" spans="1:15" x14ac:dyDescent="0.3">
      <c r="A177">
        <v>176</v>
      </c>
      <c r="B177" t="s">
        <v>193</v>
      </c>
      <c r="C177">
        <v>43</v>
      </c>
      <c r="D177" t="s">
        <v>10</v>
      </c>
      <c r="E177" t="s">
        <v>11</v>
      </c>
      <c r="F177">
        <v>50645</v>
      </c>
      <c r="G177" s="2">
        <v>44402</v>
      </c>
      <c r="H177">
        <v>39378</v>
      </c>
      <c r="I177" t="s">
        <v>17</v>
      </c>
      <c r="J177">
        <v>36</v>
      </c>
      <c r="K177" t="str">
        <v>Above</v>
      </c>
      <c r="L177" t="str" cm="1">
        <f t="array" ref="L177">_xlfn.IFS(J177&gt;=50,"Excellent",J177&gt;=40,"Good",J177&gt;=30,"Average",J177&lt;30,"Poor")</f>
        <v>Average</v>
      </c>
      <c r="M177" t="str">
        <f>IF(AND(E177="HR",'18.pivot table'!A177="North",H177&gt;=15000),"Yes","No")</f>
        <v>No</v>
      </c>
      <c r="N177" t="str">
        <f>IF(OR(E177="IT",F177&gt;=60000),"Pass","Fail")</f>
        <v>Fail</v>
      </c>
      <c r="O177" t="str">
        <f>IF(NOT(E177="Marketing"),"No","Yes")</f>
        <v>Yes</v>
      </c>
    </row>
    <row r="178" spans="1:15" x14ac:dyDescent="0.3">
      <c r="A178">
        <v>177</v>
      </c>
      <c r="B178" t="s">
        <v>194</v>
      </c>
      <c r="C178">
        <v>46</v>
      </c>
      <c r="D178" t="s">
        <v>10</v>
      </c>
      <c r="E178" t="s">
        <v>26</v>
      </c>
      <c r="F178">
        <v>57109</v>
      </c>
      <c r="G178" s="2">
        <v>42552</v>
      </c>
      <c r="H178">
        <v>18887</v>
      </c>
      <c r="I178" t="s">
        <v>17</v>
      </c>
      <c r="J178">
        <v>60</v>
      </c>
      <c r="K178" t="str">
        <v>Above</v>
      </c>
      <c r="L178" t="str" cm="1">
        <f t="array" ref="L178">_xlfn.IFS(J178&gt;=50,"Excellent",J178&gt;=40,"Good",J178&gt;=30,"Average",J178&lt;30,"Poor")</f>
        <v>Excellent</v>
      </c>
      <c r="M178" t="str">
        <f>IF(AND(E178="HR",'18.pivot table'!A178="North",H178&gt;=15000),"Yes","No")</f>
        <v>No</v>
      </c>
      <c r="N178" t="str">
        <f>IF(OR(E178="IT",F178&gt;=60000),"Pass","Fail")</f>
        <v>Pass</v>
      </c>
      <c r="O178" t="str">
        <f>IF(NOT(E178="Marketing"),"No","Yes")</f>
        <v>No</v>
      </c>
    </row>
    <row r="179" spans="1:15" x14ac:dyDescent="0.3">
      <c r="A179">
        <v>178</v>
      </c>
      <c r="B179" t="s">
        <v>195</v>
      </c>
      <c r="C179">
        <v>24</v>
      </c>
      <c r="D179" t="s">
        <v>14</v>
      </c>
      <c r="E179" t="s">
        <v>21</v>
      </c>
      <c r="F179">
        <v>59683</v>
      </c>
      <c r="G179" s="2">
        <v>42471</v>
      </c>
      <c r="H179">
        <v>34712</v>
      </c>
      <c r="I179" t="s">
        <v>17</v>
      </c>
      <c r="J179">
        <v>60</v>
      </c>
      <c r="K179" t="str">
        <v>Above</v>
      </c>
      <c r="L179" t="str" cm="1">
        <f t="array" ref="L179">_xlfn.IFS(J179&gt;=50,"Excellent",J179&gt;=40,"Good",J179&gt;=30,"Average",J179&lt;30,"Poor")</f>
        <v>Excellent</v>
      </c>
      <c r="M179" t="str">
        <f>IF(AND(E179="HR",'18.pivot table'!A179="North",H179&gt;=15000),"Yes","No")</f>
        <v>No</v>
      </c>
      <c r="N179" t="str">
        <f>IF(OR(E179="IT",F179&gt;=60000),"Pass","Fail")</f>
        <v>Fail</v>
      </c>
      <c r="O179" t="str">
        <f>IF(NOT(E179="Marketing"),"No","Yes")</f>
        <v>No</v>
      </c>
    </row>
    <row r="180" spans="1:15" x14ac:dyDescent="0.3">
      <c r="A180">
        <v>179</v>
      </c>
      <c r="B180" t="s">
        <v>196</v>
      </c>
      <c r="C180">
        <v>60</v>
      </c>
      <c r="D180" t="s">
        <v>10</v>
      </c>
      <c r="E180" t="s">
        <v>26</v>
      </c>
      <c r="F180">
        <v>53745</v>
      </c>
      <c r="G180" s="2">
        <v>45336</v>
      </c>
      <c r="H180">
        <v>27027</v>
      </c>
      <c r="I180" t="s">
        <v>12</v>
      </c>
      <c r="J180">
        <v>35</v>
      </c>
      <c r="K180" t="str">
        <v>Above</v>
      </c>
      <c r="L180" t="str" cm="1">
        <f t="array" ref="L180">_xlfn.IFS(J180&gt;=50,"Excellent",J180&gt;=40,"Good",J180&gt;=30,"Average",J180&lt;30,"Poor")</f>
        <v>Average</v>
      </c>
      <c r="M180" t="str">
        <f>IF(AND(E180="HR",'18.pivot table'!A180="North",H180&gt;=15000),"Yes","No")</f>
        <v>No</v>
      </c>
      <c r="N180" t="str">
        <f>IF(OR(E180="IT",F180&gt;=60000),"Pass","Fail")</f>
        <v>Pass</v>
      </c>
      <c r="O180" t="str">
        <f>IF(NOT(E180="Marketing"),"No","Yes")</f>
        <v>No</v>
      </c>
    </row>
    <row r="181" spans="1:15" x14ac:dyDescent="0.3">
      <c r="A181">
        <v>180</v>
      </c>
      <c r="B181" t="s">
        <v>197</v>
      </c>
      <c r="C181">
        <v>53</v>
      </c>
      <c r="D181" t="s">
        <v>14</v>
      </c>
      <c r="E181" t="s">
        <v>11</v>
      </c>
      <c r="F181">
        <v>34884</v>
      </c>
      <c r="G181" s="2">
        <v>43862</v>
      </c>
      <c r="H181">
        <v>10694</v>
      </c>
      <c r="I181" t="s">
        <v>27</v>
      </c>
      <c r="J181">
        <v>28</v>
      </c>
      <c r="K181" t="str">
        <v>Below</v>
      </c>
      <c r="L181" t="str" cm="1">
        <f t="array" ref="L181">_xlfn.IFS(J181&gt;=50,"Excellent",J181&gt;=40,"Good",J181&gt;=30,"Average",J181&lt;30,"Poor")</f>
        <v>Poor</v>
      </c>
      <c r="M181" t="str">
        <f>IF(AND(E181="HR",'18.pivot table'!A181="North",H181&gt;=15000),"Yes","No")</f>
        <v>No</v>
      </c>
      <c r="N181" t="str">
        <f>IF(OR(E181="IT",F181&gt;=60000),"Pass","Fail")</f>
        <v>Fail</v>
      </c>
      <c r="O181" t="str">
        <f>IF(NOT(E181="Marketing"),"No","Yes")</f>
        <v>Yes</v>
      </c>
    </row>
    <row r="182" spans="1:15" x14ac:dyDescent="0.3">
      <c r="A182">
        <v>181</v>
      </c>
      <c r="B182" t="s">
        <v>198</v>
      </c>
      <c r="C182">
        <v>35</v>
      </c>
      <c r="D182" t="s">
        <v>10</v>
      </c>
      <c r="E182" t="s">
        <v>15</v>
      </c>
      <c r="F182">
        <v>32164</v>
      </c>
      <c r="G182" s="2">
        <v>44641</v>
      </c>
      <c r="H182">
        <v>31442</v>
      </c>
      <c r="I182" t="s">
        <v>27</v>
      </c>
      <c r="J182">
        <v>28</v>
      </c>
      <c r="K182" t="str">
        <v>Below</v>
      </c>
      <c r="L182" t="str" cm="1">
        <f t="array" ref="L182">_xlfn.IFS(J182&gt;=50,"Excellent",J182&gt;=40,"Good",J182&gt;=30,"Average",J182&lt;30,"Poor")</f>
        <v>Poor</v>
      </c>
      <c r="M182" t="str">
        <f>IF(AND(E182="HR",'18.pivot table'!A182="North",H182&gt;=15000),"Yes","No")</f>
        <v>No</v>
      </c>
      <c r="N182" t="str">
        <f>IF(OR(E182="IT",F182&gt;=60000),"Pass","Fail")</f>
        <v>Fail</v>
      </c>
      <c r="O182" t="str">
        <f>IF(NOT(E182="Marketing"),"No","Yes")</f>
        <v>No</v>
      </c>
    </row>
    <row r="183" spans="1:15" x14ac:dyDescent="0.3">
      <c r="A183">
        <v>182</v>
      </c>
      <c r="B183" t="s">
        <v>199</v>
      </c>
      <c r="C183">
        <v>42</v>
      </c>
      <c r="D183" t="s">
        <v>14</v>
      </c>
      <c r="E183" t="s">
        <v>6</v>
      </c>
      <c r="F183">
        <v>61550</v>
      </c>
      <c r="G183" s="2">
        <v>42227</v>
      </c>
      <c r="H183">
        <v>15383</v>
      </c>
      <c r="I183" t="s">
        <v>19</v>
      </c>
      <c r="J183">
        <v>41</v>
      </c>
      <c r="K183" t="str">
        <v>Above</v>
      </c>
      <c r="L183" t="str" cm="1">
        <f t="array" ref="L183">_xlfn.IFS(J183&gt;=50,"Excellent",J183&gt;=40,"Good",J183&gt;=30,"Average",J183&lt;30,"Poor")</f>
        <v>Good</v>
      </c>
      <c r="M183" t="str">
        <f>IF(AND(E183="HR",'18.pivot table'!A183="North",H183&gt;=15000),"Yes","No")</f>
        <v>No</v>
      </c>
      <c r="N183" t="str">
        <f>IF(OR(E183="IT",F183&gt;=60000),"Pass","Fail")</f>
        <v>Pass</v>
      </c>
      <c r="O183" t="str">
        <f>IF(NOT(E183="Marketing"),"No","Yes")</f>
        <v>No</v>
      </c>
    </row>
    <row r="184" spans="1:15" x14ac:dyDescent="0.3">
      <c r="A184">
        <v>183</v>
      </c>
      <c r="B184" t="s">
        <v>200</v>
      </c>
      <c r="C184">
        <v>36</v>
      </c>
      <c r="D184" t="s">
        <v>10</v>
      </c>
      <c r="E184" t="s">
        <v>15</v>
      </c>
      <c r="F184">
        <v>53451</v>
      </c>
      <c r="G184" s="2">
        <v>42270</v>
      </c>
      <c r="H184">
        <v>31667</v>
      </c>
      <c r="I184" t="s">
        <v>12</v>
      </c>
      <c r="J184">
        <v>24</v>
      </c>
      <c r="K184" t="str">
        <v>Above</v>
      </c>
      <c r="L184" t="str" cm="1">
        <f t="array" ref="L184">_xlfn.IFS(J184&gt;=50,"Excellent",J184&gt;=40,"Good",J184&gt;=30,"Average",J184&lt;30,"Poor")</f>
        <v>Poor</v>
      </c>
      <c r="M184" t="str">
        <f>IF(AND(E184="HR",'18.pivot table'!A184="North",H184&gt;=15000),"Yes","No")</f>
        <v>Yes</v>
      </c>
      <c r="N184" t="str">
        <f>IF(OR(E184="IT",F184&gt;=60000),"Pass","Fail")</f>
        <v>Fail</v>
      </c>
      <c r="O184" t="str">
        <f>IF(NOT(E184="Marketing"),"No","Yes")</f>
        <v>No</v>
      </c>
    </row>
    <row r="185" spans="1:15" x14ac:dyDescent="0.3">
      <c r="A185">
        <v>184</v>
      </c>
      <c r="B185" t="s">
        <v>201</v>
      </c>
      <c r="C185">
        <v>26</v>
      </c>
      <c r="D185" t="s">
        <v>10</v>
      </c>
      <c r="E185" t="s">
        <v>15</v>
      </c>
      <c r="F185">
        <v>45643</v>
      </c>
      <c r="G185" s="2">
        <v>42564</v>
      </c>
      <c r="H185">
        <v>19889</v>
      </c>
      <c r="I185" t="s">
        <v>19</v>
      </c>
      <c r="J185">
        <v>33</v>
      </c>
      <c r="K185" t="str">
        <v>Below</v>
      </c>
      <c r="L185" t="str" cm="1">
        <f t="array" ref="L185">_xlfn.IFS(J185&gt;=50,"Excellent",J185&gt;=40,"Good",J185&gt;=30,"Average",J185&lt;30,"Poor")</f>
        <v>Average</v>
      </c>
      <c r="M185" t="str">
        <f>IF(AND(E185="HR",'18.pivot table'!A185="North",H185&gt;=15000),"Yes","No")</f>
        <v>No</v>
      </c>
      <c r="N185" t="str">
        <f>IF(OR(E185="IT",F185&gt;=60000),"Pass","Fail")</f>
        <v>Fail</v>
      </c>
      <c r="O185" t="str">
        <f>IF(NOT(E185="Marketing"),"No","Yes")</f>
        <v>No</v>
      </c>
    </row>
    <row r="186" spans="1:15" x14ac:dyDescent="0.3">
      <c r="A186">
        <v>185</v>
      </c>
      <c r="B186" t="s">
        <v>202</v>
      </c>
      <c r="C186">
        <v>39</v>
      </c>
      <c r="D186" t="s">
        <v>14</v>
      </c>
      <c r="E186" t="s">
        <v>15</v>
      </c>
      <c r="F186">
        <v>60679</v>
      </c>
      <c r="G186" s="2">
        <v>45236</v>
      </c>
      <c r="H186">
        <v>11524</v>
      </c>
      <c r="I186" t="s">
        <v>27</v>
      </c>
      <c r="J186">
        <v>28</v>
      </c>
      <c r="K186" t="str">
        <v>Above</v>
      </c>
      <c r="L186" t="str" cm="1">
        <f t="array" ref="L186">_xlfn.IFS(J186&gt;=50,"Excellent",J186&gt;=40,"Good",J186&gt;=30,"Average",J186&lt;30,"Poor")</f>
        <v>Poor</v>
      </c>
      <c r="M186" t="str">
        <f>IF(AND(E186="HR",'18.pivot table'!A186="North",H186&gt;=15000),"Yes","No")</f>
        <v>No</v>
      </c>
      <c r="N186" t="str">
        <f>IF(OR(E186="IT",F186&gt;=60000),"Pass","Fail")</f>
        <v>Pass</v>
      </c>
      <c r="O186" t="str">
        <f>IF(NOT(E186="Marketing"),"No","Yes")</f>
        <v>No</v>
      </c>
    </row>
    <row r="187" spans="1:15" x14ac:dyDescent="0.3">
      <c r="A187">
        <v>186</v>
      </c>
      <c r="B187" t="s">
        <v>203</v>
      </c>
      <c r="C187">
        <v>34</v>
      </c>
      <c r="D187" t="s">
        <v>10</v>
      </c>
      <c r="E187" t="s">
        <v>26</v>
      </c>
      <c r="F187">
        <v>43460</v>
      </c>
      <c r="G187" s="2">
        <v>42738</v>
      </c>
      <c r="H187">
        <v>13833</v>
      </c>
      <c r="I187" t="s">
        <v>27</v>
      </c>
      <c r="J187">
        <v>52</v>
      </c>
      <c r="K187" t="str">
        <v>Below</v>
      </c>
      <c r="L187" t="str" cm="1">
        <f t="array" ref="L187">_xlfn.IFS(J187&gt;=50,"Excellent",J187&gt;=40,"Good",J187&gt;=30,"Average",J187&lt;30,"Poor")</f>
        <v>Excellent</v>
      </c>
      <c r="M187" t="str">
        <f>IF(AND(E187="HR",'18.pivot table'!A187="North",H187&gt;=15000),"Yes","No")</f>
        <v>No</v>
      </c>
      <c r="N187" t="str">
        <f>IF(OR(E187="IT",F187&gt;=60000),"Pass","Fail")</f>
        <v>Pass</v>
      </c>
      <c r="O187" t="str">
        <f>IF(NOT(E187="Marketing"),"No","Yes")</f>
        <v>No</v>
      </c>
    </row>
    <row r="188" spans="1:15" x14ac:dyDescent="0.3">
      <c r="A188">
        <v>187</v>
      </c>
      <c r="B188" t="s">
        <v>204</v>
      </c>
      <c r="C188">
        <v>27</v>
      </c>
      <c r="D188" t="s">
        <v>10</v>
      </c>
      <c r="E188" t="s">
        <v>15</v>
      </c>
      <c r="F188">
        <v>60297</v>
      </c>
      <c r="G188" s="2">
        <v>45262</v>
      </c>
      <c r="H188">
        <v>16980</v>
      </c>
      <c r="I188" t="s">
        <v>27</v>
      </c>
      <c r="J188">
        <v>38</v>
      </c>
      <c r="K188" t="str">
        <v>Above</v>
      </c>
      <c r="L188" t="str" cm="1">
        <f t="array" ref="L188">_xlfn.IFS(J188&gt;=50,"Excellent",J188&gt;=40,"Good",J188&gt;=30,"Average",J188&lt;30,"Poor")</f>
        <v>Average</v>
      </c>
      <c r="M188" t="str">
        <f>IF(AND(E188="HR",'18.pivot table'!A188="North",H188&gt;=15000),"Yes","No")</f>
        <v>No</v>
      </c>
      <c r="N188" t="str">
        <f>IF(OR(E188="IT",F188&gt;=60000),"Pass","Fail")</f>
        <v>Pass</v>
      </c>
      <c r="O188" t="str">
        <f>IF(NOT(E188="Marketing"),"No","Yes")</f>
        <v>No</v>
      </c>
    </row>
    <row r="189" spans="1:15" x14ac:dyDescent="0.3">
      <c r="A189">
        <v>188</v>
      </c>
      <c r="B189" t="s">
        <v>205</v>
      </c>
      <c r="C189">
        <v>33</v>
      </c>
      <c r="D189" t="s">
        <v>10</v>
      </c>
      <c r="E189" t="s">
        <v>15</v>
      </c>
      <c r="F189">
        <v>52582</v>
      </c>
      <c r="G189" s="2">
        <v>44428</v>
      </c>
      <c r="H189">
        <v>29233</v>
      </c>
      <c r="I189" t="s">
        <v>19</v>
      </c>
      <c r="J189">
        <v>51</v>
      </c>
      <c r="K189" t="str">
        <v>Above</v>
      </c>
      <c r="L189" t="str" cm="1">
        <f t="array" ref="L189">_xlfn.IFS(J189&gt;=50,"Excellent",J189&gt;=40,"Good",J189&gt;=30,"Average",J189&lt;30,"Poor")</f>
        <v>Excellent</v>
      </c>
      <c r="M189" t="str">
        <f>IF(AND(E189="HR",'18.pivot table'!A189="North",H189&gt;=15000),"Yes","No")</f>
        <v>No</v>
      </c>
      <c r="N189" t="str">
        <f>IF(OR(E189="IT",F189&gt;=60000),"Pass","Fail")</f>
        <v>Fail</v>
      </c>
      <c r="O189" t="str">
        <f>IF(NOT(E189="Marketing"),"No","Yes")</f>
        <v>No</v>
      </c>
    </row>
    <row r="190" spans="1:15" x14ac:dyDescent="0.3">
      <c r="A190">
        <v>189</v>
      </c>
      <c r="B190" t="s">
        <v>206</v>
      </c>
      <c r="C190">
        <v>45</v>
      </c>
      <c r="D190" t="s">
        <v>10</v>
      </c>
      <c r="E190" t="s">
        <v>26</v>
      </c>
      <c r="F190">
        <v>69067</v>
      </c>
      <c r="G190" s="2">
        <v>42708</v>
      </c>
      <c r="H190">
        <v>17837</v>
      </c>
      <c r="I190" t="s">
        <v>12</v>
      </c>
      <c r="J190">
        <v>41</v>
      </c>
      <c r="K190" t="str">
        <v>Above</v>
      </c>
      <c r="L190" t="str" cm="1">
        <f t="array" ref="L190">_xlfn.IFS(J190&gt;=50,"Excellent",J190&gt;=40,"Good",J190&gt;=30,"Average",J190&lt;30,"Poor")</f>
        <v>Good</v>
      </c>
      <c r="M190" t="str">
        <f>IF(AND(E190="HR",'18.pivot table'!A190="North",H190&gt;=15000),"Yes","No")</f>
        <v>No</v>
      </c>
      <c r="N190" t="str">
        <f>IF(OR(E190="IT",F190&gt;=60000),"Pass","Fail")</f>
        <v>Pass</v>
      </c>
      <c r="O190" t="str">
        <f>IF(NOT(E190="Marketing"),"No","Yes")</f>
        <v>No</v>
      </c>
    </row>
    <row r="191" spans="1:15" x14ac:dyDescent="0.3">
      <c r="A191">
        <v>190</v>
      </c>
      <c r="B191" t="s">
        <v>207</v>
      </c>
      <c r="C191">
        <v>54</v>
      </c>
      <c r="D191" t="s">
        <v>14</v>
      </c>
      <c r="E191" t="s">
        <v>11</v>
      </c>
      <c r="F191">
        <v>63098</v>
      </c>
      <c r="G191" s="2">
        <v>44559</v>
      </c>
      <c r="H191">
        <v>13290</v>
      </c>
      <c r="I191" t="s">
        <v>17</v>
      </c>
      <c r="J191">
        <v>45</v>
      </c>
      <c r="K191" t="str">
        <v>Above</v>
      </c>
      <c r="L191" t="str" cm="1">
        <f t="array" ref="L191">_xlfn.IFS(J191&gt;=50,"Excellent",J191&gt;=40,"Good",J191&gt;=30,"Average",J191&lt;30,"Poor")</f>
        <v>Good</v>
      </c>
      <c r="M191" t="str">
        <f>IF(AND(E191="HR",'18.pivot table'!A191="North",H191&gt;=15000),"Yes","No")</f>
        <v>No</v>
      </c>
      <c r="N191" t="str">
        <f>IF(OR(E191="IT",F191&gt;=60000),"Pass","Fail")</f>
        <v>Pass</v>
      </c>
      <c r="O191" t="str">
        <f>IF(NOT(E191="Marketing"),"No","Yes")</f>
        <v>Yes</v>
      </c>
    </row>
    <row r="192" spans="1:15" x14ac:dyDescent="0.3">
      <c r="A192">
        <v>191</v>
      </c>
      <c r="B192" t="s">
        <v>208</v>
      </c>
      <c r="C192">
        <v>21</v>
      </c>
      <c r="D192" t="s">
        <v>14</v>
      </c>
      <c r="E192" t="s">
        <v>6</v>
      </c>
      <c r="F192">
        <v>64907</v>
      </c>
      <c r="G192" s="2">
        <v>44572</v>
      </c>
      <c r="H192">
        <v>22041</v>
      </c>
      <c r="I192" t="s">
        <v>17</v>
      </c>
      <c r="J192">
        <v>37</v>
      </c>
      <c r="K192" t="str">
        <v>Above</v>
      </c>
      <c r="L192" t="str" cm="1">
        <f t="array" ref="L192">_xlfn.IFS(J192&gt;=50,"Excellent",J192&gt;=40,"Good",J192&gt;=30,"Average",J192&lt;30,"Poor")</f>
        <v>Average</v>
      </c>
      <c r="M192" t="str">
        <f>IF(AND(E192="HR",'18.pivot table'!A192="North",H192&gt;=15000),"Yes","No")</f>
        <v>No</v>
      </c>
      <c r="N192" t="str">
        <f>IF(OR(E192="IT",F192&gt;=60000),"Pass","Fail")</f>
        <v>Pass</v>
      </c>
      <c r="O192" t="str">
        <f>IF(NOT(E192="Marketing"),"No","Yes")</f>
        <v>No</v>
      </c>
    </row>
    <row r="193" spans="1:15" x14ac:dyDescent="0.3">
      <c r="A193">
        <v>192</v>
      </c>
      <c r="B193" t="s">
        <v>209</v>
      </c>
      <c r="C193">
        <v>40</v>
      </c>
      <c r="D193" t="s">
        <v>14</v>
      </c>
      <c r="E193" t="s">
        <v>26</v>
      </c>
      <c r="F193">
        <v>33156</v>
      </c>
      <c r="G193" s="2">
        <v>44656</v>
      </c>
      <c r="H193">
        <v>24673</v>
      </c>
      <c r="I193" t="s">
        <v>12</v>
      </c>
      <c r="J193">
        <v>26</v>
      </c>
      <c r="K193" t="str">
        <v>Below</v>
      </c>
      <c r="L193" t="str" cm="1">
        <f t="array" ref="L193">_xlfn.IFS(J193&gt;=50,"Excellent",J193&gt;=40,"Good",J193&gt;=30,"Average",J193&lt;30,"Poor")</f>
        <v>Poor</v>
      </c>
      <c r="M193" t="str">
        <f>IF(AND(E193="HR",'18.pivot table'!A193="North",H193&gt;=15000),"Yes","No")</f>
        <v>No</v>
      </c>
      <c r="N193" t="str">
        <f>IF(OR(E193="IT",F193&gt;=60000),"Pass","Fail")</f>
        <v>Pass</v>
      </c>
      <c r="O193" t="str">
        <f>IF(NOT(E193="Marketing"),"No","Yes")</f>
        <v>No</v>
      </c>
    </row>
    <row r="194" spans="1:15" x14ac:dyDescent="0.3">
      <c r="A194">
        <v>193</v>
      </c>
      <c r="B194" t="s">
        <v>210</v>
      </c>
      <c r="C194">
        <v>46</v>
      </c>
      <c r="D194" t="s">
        <v>14</v>
      </c>
      <c r="E194" t="s">
        <v>15</v>
      </c>
      <c r="F194">
        <v>46568</v>
      </c>
      <c r="G194" s="2">
        <v>44003</v>
      </c>
      <c r="H194">
        <v>10638</v>
      </c>
      <c r="I194" t="s">
        <v>12</v>
      </c>
      <c r="J194">
        <v>47</v>
      </c>
      <c r="K194" t="str">
        <v>Below</v>
      </c>
      <c r="L194" t="str" cm="1">
        <f t="array" ref="L194">_xlfn.IFS(J194&gt;=50,"Excellent",J194&gt;=40,"Good",J194&gt;=30,"Average",J194&lt;30,"Poor")</f>
        <v>Good</v>
      </c>
      <c r="M194" t="str">
        <f>IF(AND(E194="HR",'18.pivot table'!A194="North",H194&gt;=15000),"Yes","No")</f>
        <v>No</v>
      </c>
      <c r="N194" t="str">
        <f>IF(OR(E194="IT",F194&gt;=60000),"Pass","Fail")</f>
        <v>Fail</v>
      </c>
      <c r="O194" t="str">
        <f>IF(NOT(E194="Marketing"),"No","Yes")</f>
        <v>No</v>
      </c>
    </row>
    <row r="195" spans="1:15" x14ac:dyDescent="0.3">
      <c r="A195">
        <v>194</v>
      </c>
      <c r="B195" t="s">
        <v>211</v>
      </c>
      <c r="C195">
        <v>39</v>
      </c>
      <c r="D195" t="s">
        <v>10</v>
      </c>
      <c r="E195" t="s">
        <v>6</v>
      </c>
      <c r="F195">
        <v>36967</v>
      </c>
      <c r="G195" s="2">
        <v>43947</v>
      </c>
      <c r="H195">
        <v>19553</v>
      </c>
      <c r="I195" t="s">
        <v>27</v>
      </c>
      <c r="J195">
        <v>28</v>
      </c>
      <c r="K195" t="str">
        <v>Below</v>
      </c>
      <c r="L195" t="str" cm="1">
        <f t="array" ref="L195">_xlfn.IFS(J195&gt;=50,"Excellent",J195&gt;=40,"Good",J195&gt;=30,"Average",J195&lt;30,"Poor")</f>
        <v>Poor</v>
      </c>
      <c r="M195" t="str">
        <f>IF(AND(E195="HR",'18.pivot table'!A195="North",H195&gt;=15000),"Yes","No")</f>
        <v>No</v>
      </c>
      <c r="N195" t="str">
        <f>IF(OR(E195="IT",F195&gt;=60000),"Pass","Fail")</f>
        <v>Fail</v>
      </c>
      <c r="O195" t="str">
        <f>IF(NOT(E195="Marketing"),"No","Yes")</f>
        <v>No</v>
      </c>
    </row>
    <row r="196" spans="1:15" x14ac:dyDescent="0.3">
      <c r="A196">
        <v>195</v>
      </c>
      <c r="B196" t="s">
        <v>212</v>
      </c>
      <c r="C196">
        <v>20</v>
      </c>
      <c r="D196" t="s">
        <v>10</v>
      </c>
      <c r="E196" t="s">
        <v>21</v>
      </c>
      <c r="F196">
        <v>53611</v>
      </c>
      <c r="G196" s="2">
        <v>43715</v>
      </c>
      <c r="H196">
        <v>10153</v>
      </c>
      <c r="I196" t="s">
        <v>12</v>
      </c>
      <c r="J196">
        <v>24</v>
      </c>
      <c r="K196" t="str">
        <v>Above</v>
      </c>
      <c r="L196" t="str" cm="1">
        <f t="array" ref="L196">_xlfn.IFS(J196&gt;=50,"Excellent",J196&gt;=40,"Good",J196&gt;=30,"Average",J196&lt;30,"Poor")</f>
        <v>Poor</v>
      </c>
      <c r="M196" t="str">
        <f>IF(AND(E196="HR",'18.pivot table'!A196="North",H196&gt;=15000),"Yes","No")</f>
        <v>No</v>
      </c>
      <c r="N196" t="str">
        <f>IF(OR(E196="IT",F196&gt;=60000),"Pass","Fail")</f>
        <v>Fail</v>
      </c>
      <c r="O196" t="str">
        <f>IF(NOT(E196="Marketing"),"No","Yes")</f>
        <v>No</v>
      </c>
    </row>
    <row r="197" spans="1:15" x14ac:dyDescent="0.3">
      <c r="A197">
        <v>196</v>
      </c>
      <c r="B197" t="s">
        <v>213</v>
      </c>
      <c r="C197">
        <v>53</v>
      </c>
      <c r="D197" t="s">
        <v>14</v>
      </c>
      <c r="E197" t="s">
        <v>6</v>
      </c>
      <c r="F197">
        <v>68199</v>
      </c>
      <c r="G197" s="2">
        <v>43095</v>
      </c>
      <c r="H197">
        <v>27603</v>
      </c>
      <c r="I197" t="s">
        <v>17</v>
      </c>
      <c r="J197">
        <v>27</v>
      </c>
      <c r="K197" t="str">
        <v>Above</v>
      </c>
      <c r="L197" t="str" cm="1">
        <f t="array" ref="L197">_xlfn.IFS(J197&gt;=50,"Excellent",J197&gt;=40,"Good",J197&gt;=30,"Average",J197&lt;30,"Poor")</f>
        <v>Poor</v>
      </c>
      <c r="M197" t="str">
        <f>IF(AND(E197="HR",'18.pivot table'!A197="North",H197&gt;=15000),"Yes","No")</f>
        <v>No</v>
      </c>
      <c r="N197" t="str">
        <f>IF(OR(E197="IT",F197&gt;=60000),"Pass","Fail")</f>
        <v>Pass</v>
      </c>
      <c r="O197" t="str">
        <f>IF(NOT(E197="Marketing"),"No","Yes")</f>
        <v>No</v>
      </c>
    </row>
    <row r="198" spans="1:15" x14ac:dyDescent="0.3">
      <c r="A198">
        <v>197</v>
      </c>
      <c r="B198" t="s">
        <v>214</v>
      </c>
      <c r="C198">
        <v>22</v>
      </c>
      <c r="D198" t="s">
        <v>10</v>
      </c>
      <c r="E198" t="s">
        <v>6</v>
      </c>
      <c r="F198">
        <v>78271</v>
      </c>
      <c r="G198" s="2">
        <v>42100</v>
      </c>
      <c r="H198">
        <v>33945</v>
      </c>
      <c r="I198" t="s">
        <v>17</v>
      </c>
      <c r="J198">
        <v>30</v>
      </c>
      <c r="K198" t="str">
        <v>Above</v>
      </c>
      <c r="L198" t="str" cm="1">
        <f t="array" ref="L198">_xlfn.IFS(J198&gt;=50,"Excellent",J198&gt;=40,"Good",J198&gt;=30,"Average",J198&lt;30,"Poor")</f>
        <v>Average</v>
      </c>
      <c r="M198" t="str">
        <f>IF(AND(E198="HR",'18.pivot table'!A198="North",H198&gt;=15000),"Yes","No")</f>
        <v>No</v>
      </c>
      <c r="N198" t="str">
        <f>IF(OR(E198="IT",F198&gt;=60000),"Pass","Fail")</f>
        <v>Pass</v>
      </c>
      <c r="O198" t="str">
        <f>IF(NOT(E198="Marketing"),"No","Yes")</f>
        <v>No</v>
      </c>
    </row>
    <row r="199" spans="1:15" x14ac:dyDescent="0.3">
      <c r="A199">
        <v>198</v>
      </c>
      <c r="B199" t="s">
        <v>215</v>
      </c>
      <c r="C199">
        <v>36</v>
      </c>
      <c r="D199" t="s">
        <v>10</v>
      </c>
      <c r="E199" t="s">
        <v>15</v>
      </c>
      <c r="F199">
        <v>45828</v>
      </c>
      <c r="G199" s="2">
        <v>43130</v>
      </c>
      <c r="H199">
        <v>26406</v>
      </c>
      <c r="I199" t="s">
        <v>27</v>
      </c>
      <c r="J199">
        <v>42</v>
      </c>
      <c r="K199" t="str">
        <v>Below</v>
      </c>
      <c r="L199" t="str" cm="1">
        <f t="array" ref="L199">_xlfn.IFS(J199&gt;=50,"Excellent",J199&gt;=40,"Good",J199&gt;=30,"Average",J199&lt;30,"Poor")</f>
        <v>Good</v>
      </c>
      <c r="M199" t="str">
        <f>IF(AND(E199="HR",'18.pivot table'!A199="North",H199&gt;=15000),"Yes","No")</f>
        <v>No</v>
      </c>
      <c r="N199" t="str">
        <f>IF(OR(E199="IT",F199&gt;=60000),"Pass","Fail")</f>
        <v>Fail</v>
      </c>
      <c r="O199" t="str">
        <f>IF(NOT(E199="Marketing"),"No","Yes")</f>
        <v>No</v>
      </c>
    </row>
    <row r="200" spans="1:15" x14ac:dyDescent="0.3">
      <c r="A200">
        <v>199</v>
      </c>
      <c r="B200" t="s">
        <v>216</v>
      </c>
      <c r="C200">
        <v>58</v>
      </c>
      <c r="D200" t="s">
        <v>10</v>
      </c>
      <c r="E200" t="s">
        <v>15</v>
      </c>
      <c r="F200">
        <v>77786</v>
      </c>
      <c r="G200" s="2">
        <v>43521</v>
      </c>
      <c r="H200">
        <v>10032</v>
      </c>
      <c r="I200" t="s">
        <v>17</v>
      </c>
      <c r="J200">
        <v>27</v>
      </c>
      <c r="K200" t="str">
        <v>Above</v>
      </c>
      <c r="L200" t="str" cm="1">
        <f t="array" ref="L200">_xlfn.IFS(J200&gt;=50,"Excellent",J200&gt;=40,"Good",J200&gt;=30,"Average",J200&lt;30,"Poor")</f>
        <v>Poor</v>
      </c>
      <c r="M200" t="str">
        <f>IF(AND(E200="HR",'18.pivot table'!A200="North",H200&gt;=15000),"Yes","No")</f>
        <v>No</v>
      </c>
      <c r="N200" t="str">
        <f>IF(OR(E200="IT",F200&gt;=60000),"Pass","Fail")</f>
        <v>Pass</v>
      </c>
      <c r="O200" t="str">
        <f>IF(NOT(E200="Marketing"),"No","Yes")</f>
        <v>No</v>
      </c>
    </row>
    <row r="201" spans="1:15" x14ac:dyDescent="0.3">
      <c r="A201">
        <v>200</v>
      </c>
      <c r="B201" t="s">
        <v>217</v>
      </c>
      <c r="C201">
        <v>27</v>
      </c>
      <c r="D201" t="s">
        <v>10</v>
      </c>
      <c r="E201" t="s">
        <v>15</v>
      </c>
      <c r="F201">
        <v>40930</v>
      </c>
      <c r="G201" s="2">
        <v>43464</v>
      </c>
      <c r="H201">
        <v>38116</v>
      </c>
      <c r="I201" t="s">
        <v>12</v>
      </c>
      <c r="J201">
        <v>45</v>
      </c>
      <c r="K201" t="str">
        <v>Below</v>
      </c>
      <c r="L201" t="str" cm="1">
        <f t="array" ref="L201">_xlfn.IFS(J201&gt;=50,"Excellent",J201&gt;=40,"Good",J201&gt;=30,"Average",J201&lt;30,"Poor")</f>
        <v>Good</v>
      </c>
      <c r="M201" t="str">
        <f>IF(AND(E201="HR",'18.pivot table'!A201="North",H201&gt;=15000),"Yes","No")</f>
        <v>Yes</v>
      </c>
      <c r="N201" t="str">
        <f>IF(OR(E201="IT",F201&gt;=60000),"Pass","Fail")</f>
        <v>Fail</v>
      </c>
      <c r="O201" t="str">
        <f>IF(NOT(E201="Marketing"),"No","Yes")</f>
        <v>No</v>
      </c>
    </row>
    <row r="202" spans="1:15" x14ac:dyDescent="0.3">
      <c r="A202">
        <v>201</v>
      </c>
      <c r="B202" t="s">
        <v>218</v>
      </c>
      <c r="C202">
        <v>52</v>
      </c>
      <c r="D202" t="s">
        <v>14</v>
      </c>
      <c r="E202" t="s">
        <v>21</v>
      </c>
      <c r="F202">
        <v>76350</v>
      </c>
      <c r="G202" s="2">
        <v>42070</v>
      </c>
      <c r="H202">
        <v>29410</v>
      </c>
      <c r="I202" t="s">
        <v>19</v>
      </c>
      <c r="J202">
        <v>25</v>
      </c>
      <c r="K202" t="str">
        <v>Above</v>
      </c>
      <c r="L202" t="str" cm="1">
        <f t="array" ref="L202">_xlfn.IFS(J202&gt;=50,"Excellent",J202&gt;=40,"Good",J202&gt;=30,"Average",J202&lt;30,"Poor")</f>
        <v>Poor</v>
      </c>
      <c r="M202" t="str">
        <f>IF(AND(E202="HR",'18.pivot table'!A202="North",H202&gt;=15000),"Yes","No")</f>
        <v>No</v>
      </c>
      <c r="N202" t="str">
        <f>IF(OR(E202="IT",F202&gt;=60000),"Pass","Fail")</f>
        <v>Pass</v>
      </c>
      <c r="O202" t="str">
        <f>IF(NOT(E202="Marketing"),"No","Yes")</f>
        <v>No</v>
      </c>
    </row>
    <row r="203" spans="1:15" x14ac:dyDescent="0.3">
      <c r="A203">
        <v>202</v>
      </c>
      <c r="B203" t="s">
        <v>219</v>
      </c>
      <c r="C203">
        <v>45</v>
      </c>
      <c r="D203" t="s">
        <v>14</v>
      </c>
      <c r="E203" t="s">
        <v>26</v>
      </c>
      <c r="F203">
        <v>62679</v>
      </c>
      <c r="G203" s="2">
        <v>43583</v>
      </c>
      <c r="H203">
        <v>10364</v>
      </c>
      <c r="I203" t="s">
        <v>12</v>
      </c>
      <c r="J203">
        <v>41</v>
      </c>
      <c r="K203" t="str">
        <v>Above</v>
      </c>
      <c r="L203" t="str" cm="1">
        <f t="array" ref="L203">_xlfn.IFS(J203&gt;=50,"Excellent",J203&gt;=40,"Good",J203&gt;=30,"Average",J203&lt;30,"Poor")</f>
        <v>Good</v>
      </c>
      <c r="M203" t="str">
        <f>IF(AND(E203="HR",'18.pivot table'!A203="North",H203&gt;=15000),"Yes","No")</f>
        <v>No</v>
      </c>
      <c r="N203" t="str">
        <f>IF(OR(E203="IT",F203&gt;=60000),"Pass","Fail")</f>
        <v>Pass</v>
      </c>
      <c r="O203" t="str">
        <f>IF(NOT(E203="Marketing"),"No","Yes")</f>
        <v>No</v>
      </c>
    </row>
    <row r="204" spans="1:15" x14ac:dyDescent="0.3">
      <c r="A204">
        <v>203</v>
      </c>
      <c r="B204" t="s">
        <v>220</v>
      </c>
      <c r="C204">
        <v>50</v>
      </c>
      <c r="D204" t="s">
        <v>10</v>
      </c>
      <c r="E204" t="s">
        <v>6</v>
      </c>
      <c r="F204">
        <v>63251</v>
      </c>
      <c r="G204" s="2">
        <v>43241</v>
      </c>
      <c r="H204">
        <v>12415</v>
      </c>
      <c r="I204" t="s">
        <v>12</v>
      </c>
      <c r="J204">
        <v>51</v>
      </c>
      <c r="K204" t="str">
        <v>Above</v>
      </c>
      <c r="L204" t="str" cm="1">
        <f t="array" ref="L204">_xlfn.IFS(J204&gt;=50,"Excellent",J204&gt;=40,"Good",J204&gt;=30,"Average",J204&lt;30,"Poor")</f>
        <v>Excellent</v>
      </c>
      <c r="M204" t="str">
        <f>IF(AND(E204="HR",'18.pivot table'!A204="North",H204&gt;=15000),"Yes","No")</f>
        <v>No</v>
      </c>
      <c r="N204" t="str">
        <f>IF(OR(E204="IT",F204&gt;=60000),"Pass","Fail")</f>
        <v>Pass</v>
      </c>
      <c r="O204" t="str">
        <f>IF(NOT(E204="Marketing"),"No","Yes")</f>
        <v>No</v>
      </c>
    </row>
    <row r="205" spans="1:15" x14ac:dyDescent="0.3">
      <c r="A205">
        <v>204</v>
      </c>
      <c r="B205" t="s">
        <v>221</v>
      </c>
      <c r="C205">
        <v>30</v>
      </c>
      <c r="D205" t="s">
        <v>14</v>
      </c>
      <c r="E205" t="s">
        <v>26</v>
      </c>
      <c r="F205">
        <v>59710</v>
      </c>
      <c r="G205" s="2">
        <v>44095</v>
      </c>
      <c r="H205">
        <v>10196</v>
      </c>
      <c r="I205" t="s">
        <v>17</v>
      </c>
      <c r="J205">
        <v>39</v>
      </c>
      <c r="K205" t="str">
        <v>Above</v>
      </c>
      <c r="L205" t="str" cm="1">
        <f t="array" ref="L205">_xlfn.IFS(J205&gt;=50,"Excellent",J205&gt;=40,"Good",J205&gt;=30,"Average",J205&lt;30,"Poor")</f>
        <v>Average</v>
      </c>
      <c r="M205" t="str">
        <f>IF(AND(E205="HR",'18.pivot table'!A205="North",H205&gt;=15000),"Yes","No")</f>
        <v>No</v>
      </c>
      <c r="N205" t="str">
        <f>IF(OR(E205="IT",F205&gt;=60000),"Pass","Fail")</f>
        <v>Pass</v>
      </c>
      <c r="O205" t="str">
        <f>IF(NOT(E205="Marketing"),"No","Yes")</f>
        <v>No</v>
      </c>
    </row>
    <row r="206" spans="1:15" x14ac:dyDescent="0.3">
      <c r="A206">
        <v>205</v>
      </c>
      <c r="B206" t="s">
        <v>222</v>
      </c>
      <c r="C206">
        <v>25</v>
      </c>
      <c r="D206" t="s">
        <v>14</v>
      </c>
      <c r="E206" t="s">
        <v>21</v>
      </c>
      <c r="F206">
        <v>39678</v>
      </c>
      <c r="G206" s="2">
        <v>41987</v>
      </c>
      <c r="H206">
        <v>25755</v>
      </c>
      <c r="I206" t="s">
        <v>17</v>
      </c>
      <c r="J206">
        <v>30</v>
      </c>
      <c r="K206" t="str">
        <v>Below</v>
      </c>
      <c r="L206" t="str" cm="1">
        <f t="array" ref="L206">_xlfn.IFS(J206&gt;=50,"Excellent",J206&gt;=40,"Good",J206&gt;=30,"Average",J206&lt;30,"Poor")</f>
        <v>Average</v>
      </c>
      <c r="M206" t="str">
        <f>IF(AND(E206="HR",'18.pivot table'!A206="North",H206&gt;=15000),"Yes","No")</f>
        <v>No</v>
      </c>
      <c r="N206" t="str">
        <f>IF(OR(E206="IT",F206&gt;=60000),"Pass","Fail")</f>
        <v>Fail</v>
      </c>
      <c r="O206" t="str">
        <f>IF(NOT(E206="Marketing"),"No","Yes")</f>
        <v>No</v>
      </c>
    </row>
    <row r="207" spans="1:15" x14ac:dyDescent="0.3">
      <c r="A207">
        <v>206</v>
      </c>
      <c r="B207" t="s">
        <v>147</v>
      </c>
      <c r="C207">
        <v>55</v>
      </c>
      <c r="D207" t="s">
        <v>14</v>
      </c>
      <c r="E207" t="s">
        <v>6</v>
      </c>
      <c r="F207">
        <v>71851</v>
      </c>
      <c r="G207" s="2">
        <v>42241</v>
      </c>
      <c r="H207">
        <v>27260</v>
      </c>
      <c r="I207" t="s">
        <v>27</v>
      </c>
      <c r="J207">
        <v>23</v>
      </c>
      <c r="K207" t="str">
        <v>Above</v>
      </c>
      <c r="L207" t="str" cm="1">
        <f t="array" ref="L207">_xlfn.IFS(J207&gt;=50,"Excellent",J207&gt;=40,"Good",J207&gt;=30,"Average",J207&lt;30,"Poor")</f>
        <v>Poor</v>
      </c>
      <c r="M207" t="str">
        <f>IF(AND(E207="HR",'18.pivot table'!A207="North",H207&gt;=15000),"Yes","No")</f>
        <v>No</v>
      </c>
      <c r="N207" t="str">
        <f>IF(OR(E207="IT",F207&gt;=60000),"Pass","Fail")</f>
        <v>Pass</v>
      </c>
      <c r="O207" t="str">
        <f>IF(NOT(E207="Marketing"),"No","Yes")</f>
        <v>No</v>
      </c>
    </row>
    <row r="208" spans="1:15" x14ac:dyDescent="0.3">
      <c r="A208">
        <v>207</v>
      </c>
      <c r="B208" t="s">
        <v>223</v>
      </c>
      <c r="C208">
        <v>47</v>
      </c>
      <c r="D208" t="s">
        <v>10</v>
      </c>
      <c r="E208" t="s">
        <v>6</v>
      </c>
      <c r="F208">
        <v>45167</v>
      </c>
      <c r="G208" s="2">
        <v>44302</v>
      </c>
      <c r="H208">
        <v>35264</v>
      </c>
      <c r="I208" t="s">
        <v>27</v>
      </c>
      <c r="J208">
        <v>20</v>
      </c>
      <c r="K208" t="str">
        <v>Below</v>
      </c>
      <c r="L208" t="str" cm="1">
        <f t="array" ref="L208">_xlfn.IFS(J208&gt;=50,"Excellent",J208&gt;=40,"Good",J208&gt;=30,"Average",J208&lt;30,"Poor")</f>
        <v>Poor</v>
      </c>
      <c r="M208" t="str">
        <f>IF(AND(E208="HR",'18.pivot table'!A208="North",H208&gt;=15000),"Yes","No")</f>
        <v>No</v>
      </c>
      <c r="N208" t="str">
        <f>IF(OR(E208="IT",F208&gt;=60000),"Pass","Fail")</f>
        <v>Fail</v>
      </c>
      <c r="O208" t="str">
        <f>IF(NOT(E208="Marketing"),"No","Yes")</f>
        <v>No</v>
      </c>
    </row>
    <row r="209" spans="1:15" x14ac:dyDescent="0.3">
      <c r="A209">
        <v>208</v>
      </c>
      <c r="B209" t="s">
        <v>224</v>
      </c>
      <c r="C209">
        <v>29</v>
      </c>
      <c r="D209" t="s">
        <v>10</v>
      </c>
      <c r="E209" t="s">
        <v>26</v>
      </c>
      <c r="F209">
        <v>58973</v>
      </c>
      <c r="G209" s="2">
        <v>42896</v>
      </c>
      <c r="H209">
        <v>28866</v>
      </c>
      <c r="I209" t="s">
        <v>27</v>
      </c>
      <c r="J209">
        <v>49</v>
      </c>
      <c r="K209" t="str">
        <v>Above</v>
      </c>
      <c r="L209" t="str" cm="1">
        <f t="array" ref="L209">_xlfn.IFS(J209&gt;=50,"Excellent",J209&gt;=40,"Good",J209&gt;=30,"Average",J209&lt;30,"Poor")</f>
        <v>Good</v>
      </c>
      <c r="M209" t="str">
        <f>IF(AND(E209="HR",'18.pivot table'!A209="North",H209&gt;=15000),"Yes","No")</f>
        <v>No</v>
      </c>
      <c r="N209" t="str">
        <f>IF(OR(E209="IT",F209&gt;=60000),"Pass","Fail")</f>
        <v>Pass</v>
      </c>
      <c r="O209" t="str">
        <f>IF(NOT(E209="Marketing"),"No","Yes")</f>
        <v>No</v>
      </c>
    </row>
    <row r="210" spans="1:15" x14ac:dyDescent="0.3">
      <c r="A210">
        <v>209</v>
      </c>
      <c r="B210" t="s">
        <v>225</v>
      </c>
      <c r="C210">
        <v>41</v>
      </c>
      <c r="D210" t="s">
        <v>14</v>
      </c>
      <c r="E210" t="s">
        <v>26</v>
      </c>
      <c r="F210">
        <v>37821</v>
      </c>
      <c r="G210" s="2">
        <v>42491</v>
      </c>
      <c r="H210">
        <v>26699</v>
      </c>
      <c r="I210" t="s">
        <v>12</v>
      </c>
      <c r="J210">
        <v>31</v>
      </c>
      <c r="K210" t="str">
        <v>Below</v>
      </c>
      <c r="L210" t="str" cm="1">
        <f t="array" ref="L210">_xlfn.IFS(J210&gt;=50,"Excellent",J210&gt;=40,"Good",J210&gt;=30,"Average",J210&lt;30,"Poor")</f>
        <v>Average</v>
      </c>
      <c r="M210" t="str">
        <f>IF(AND(E210="HR",'18.pivot table'!A210="North",H210&gt;=15000),"Yes","No")</f>
        <v>No</v>
      </c>
      <c r="N210" t="str">
        <f>IF(OR(E210="IT",F210&gt;=60000),"Pass","Fail")</f>
        <v>Pass</v>
      </c>
      <c r="O210" t="str">
        <f>IF(NOT(E210="Marketing"),"No","Yes")</f>
        <v>No</v>
      </c>
    </row>
    <row r="211" spans="1:15" x14ac:dyDescent="0.3">
      <c r="A211">
        <v>210</v>
      </c>
      <c r="B211" t="s">
        <v>226</v>
      </c>
      <c r="C211">
        <v>49</v>
      </c>
      <c r="D211" t="s">
        <v>14</v>
      </c>
      <c r="E211" t="s">
        <v>6</v>
      </c>
      <c r="F211">
        <v>63561</v>
      </c>
      <c r="G211" s="2">
        <v>43075</v>
      </c>
      <c r="H211">
        <v>37095</v>
      </c>
      <c r="I211" t="s">
        <v>19</v>
      </c>
      <c r="J211">
        <v>53</v>
      </c>
      <c r="K211" t="str">
        <v>Above</v>
      </c>
      <c r="L211" t="str" cm="1">
        <f t="array" ref="L211">_xlfn.IFS(J211&gt;=50,"Excellent",J211&gt;=40,"Good",J211&gt;=30,"Average",J211&lt;30,"Poor")</f>
        <v>Excellent</v>
      </c>
      <c r="M211" t="str">
        <f>IF(AND(E211="HR",'18.pivot table'!A211="North",H211&gt;=15000),"Yes","No")</f>
        <v>No</v>
      </c>
      <c r="N211" t="str">
        <f>IF(OR(E211="IT",F211&gt;=60000),"Pass","Fail")</f>
        <v>Pass</v>
      </c>
      <c r="O211" t="str">
        <f>IF(NOT(E211="Marketing"),"No","Yes")</f>
        <v>No</v>
      </c>
    </row>
    <row r="212" spans="1:15" x14ac:dyDescent="0.3">
      <c r="A212">
        <v>211</v>
      </c>
      <c r="B212" t="s">
        <v>227</v>
      </c>
      <c r="C212">
        <v>57</v>
      </c>
      <c r="D212" t="s">
        <v>14</v>
      </c>
      <c r="E212" t="s">
        <v>21</v>
      </c>
      <c r="F212">
        <v>38435</v>
      </c>
      <c r="G212" s="2">
        <v>45407</v>
      </c>
      <c r="H212">
        <v>22010</v>
      </c>
      <c r="I212" t="s">
        <v>12</v>
      </c>
      <c r="J212">
        <v>53</v>
      </c>
      <c r="K212" t="str">
        <v>Below</v>
      </c>
      <c r="L212" t="str" cm="1">
        <f t="array" ref="L212">_xlfn.IFS(J212&gt;=50,"Excellent",J212&gt;=40,"Good",J212&gt;=30,"Average",J212&lt;30,"Poor")</f>
        <v>Excellent</v>
      </c>
      <c r="M212" t="str">
        <f>IF(AND(E212="HR",'18.pivot table'!A212="North",H212&gt;=15000),"Yes","No")</f>
        <v>No</v>
      </c>
      <c r="N212" t="str">
        <f>IF(OR(E212="IT",F212&gt;=60000),"Pass","Fail")</f>
        <v>Fail</v>
      </c>
      <c r="O212" t="str">
        <f>IF(NOT(E212="Marketing"),"No","Yes")</f>
        <v>No</v>
      </c>
    </row>
    <row r="213" spans="1:15" x14ac:dyDescent="0.3">
      <c r="A213">
        <v>212</v>
      </c>
      <c r="B213" t="s">
        <v>228</v>
      </c>
      <c r="C213">
        <v>26</v>
      </c>
      <c r="D213" t="s">
        <v>14</v>
      </c>
      <c r="E213" t="s">
        <v>11</v>
      </c>
      <c r="F213">
        <v>62802</v>
      </c>
      <c r="G213" s="2">
        <v>45157</v>
      </c>
      <c r="H213">
        <v>38256</v>
      </c>
      <c r="I213" t="s">
        <v>17</v>
      </c>
      <c r="J213">
        <v>48</v>
      </c>
      <c r="K213" t="str">
        <v>Above</v>
      </c>
      <c r="L213" t="str" cm="1">
        <f t="array" ref="L213">_xlfn.IFS(J213&gt;=50,"Excellent",J213&gt;=40,"Good",J213&gt;=30,"Average",J213&lt;30,"Poor")</f>
        <v>Good</v>
      </c>
      <c r="M213" t="str">
        <f>IF(AND(E213="HR",'18.pivot table'!A213="North",H213&gt;=15000),"Yes","No")</f>
        <v>No</v>
      </c>
      <c r="N213" t="str">
        <f>IF(OR(E213="IT",F213&gt;=60000),"Pass","Fail")</f>
        <v>Pass</v>
      </c>
      <c r="O213" t="str">
        <f>IF(NOT(E213="Marketing"),"No","Yes")</f>
        <v>Yes</v>
      </c>
    </row>
    <row r="214" spans="1:15" x14ac:dyDescent="0.3">
      <c r="A214">
        <v>213</v>
      </c>
      <c r="B214" t="s">
        <v>229</v>
      </c>
      <c r="C214">
        <v>28</v>
      </c>
      <c r="D214" t="s">
        <v>10</v>
      </c>
      <c r="E214" t="s">
        <v>15</v>
      </c>
      <c r="F214">
        <v>66754</v>
      </c>
      <c r="G214" s="2">
        <v>45098</v>
      </c>
      <c r="H214">
        <v>34762</v>
      </c>
      <c r="I214" t="s">
        <v>19</v>
      </c>
      <c r="J214">
        <v>21</v>
      </c>
      <c r="K214" t="str">
        <v>Above</v>
      </c>
      <c r="L214" t="str" cm="1">
        <f t="array" ref="L214">_xlfn.IFS(J214&gt;=50,"Excellent",J214&gt;=40,"Good",J214&gt;=30,"Average",J214&lt;30,"Poor")</f>
        <v>Poor</v>
      </c>
      <c r="M214" t="str">
        <f>IF(AND(E214="HR",'18.pivot table'!A214="North",H214&gt;=15000),"Yes","No")</f>
        <v>No</v>
      </c>
      <c r="N214" t="str">
        <f>IF(OR(E214="IT",F214&gt;=60000),"Pass","Fail")</f>
        <v>Pass</v>
      </c>
      <c r="O214" t="str">
        <f>IF(NOT(E214="Marketing"),"No","Yes")</f>
        <v>No</v>
      </c>
    </row>
    <row r="215" spans="1:15" x14ac:dyDescent="0.3">
      <c r="A215">
        <v>214</v>
      </c>
      <c r="B215" t="s">
        <v>230</v>
      </c>
      <c r="C215">
        <v>43</v>
      </c>
      <c r="D215" t="s">
        <v>10</v>
      </c>
      <c r="E215" t="s">
        <v>21</v>
      </c>
      <c r="F215">
        <v>53875</v>
      </c>
      <c r="G215" s="2">
        <v>42132</v>
      </c>
      <c r="H215">
        <v>28841</v>
      </c>
      <c r="I215" t="s">
        <v>17</v>
      </c>
      <c r="J215">
        <v>52</v>
      </c>
      <c r="K215" t="str">
        <v>Above</v>
      </c>
      <c r="L215" t="str" cm="1">
        <f t="array" ref="L215">_xlfn.IFS(J215&gt;=50,"Excellent",J215&gt;=40,"Good",J215&gt;=30,"Average",J215&lt;30,"Poor")</f>
        <v>Excellent</v>
      </c>
      <c r="M215" t="str">
        <f>IF(AND(E215="HR",'18.pivot table'!A215="North",H215&gt;=15000),"Yes","No")</f>
        <v>No</v>
      </c>
      <c r="N215" t="str">
        <f>IF(OR(E215="IT",F215&gt;=60000),"Pass","Fail")</f>
        <v>Fail</v>
      </c>
      <c r="O215" t="str">
        <f>IF(NOT(E215="Marketing"),"No","Yes")</f>
        <v>No</v>
      </c>
    </row>
    <row r="216" spans="1:15" x14ac:dyDescent="0.3">
      <c r="A216">
        <v>215</v>
      </c>
      <c r="B216" t="s">
        <v>231</v>
      </c>
      <c r="C216">
        <v>30</v>
      </c>
      <c r="D216" t="s">
        <v>14</v>
      </c>
      <c r="E216" t="s">
        <v>6</v>
      </c>
      <c r="F216">
        <v>71072</v>
      </c>
      <c r="G216" s="2">
        <v>45297</v>
      </c>
      <c r="H216">
        <v>27655</v>
      </c>
      <c r="I216" t="s">
        <v>12</v>
      </c>
      <c r="J216">
        <v>23</v>
      </c>
      <c r="K216" t="str">
        <v>Above</v>
      </c>
      <c r="L216" t="str" cm="1">
        <f t="array" ref="L216">_xlfn.IFS(J216&gt;=50,"Excellent",J216&gt;=40,"Good",J216&gt;=30,"Average",J216&lt;30,"Poor")</f>
        <v>Poor</v>
      </c>
      <c r="M216" t="str">
        <f>IF(AND(E216="HR",'18.pivot table'!A216="North",H216&gt;=15000),"Yes","No")</f>
        <v>No</v>
      </c>
      <c r="N216" t="str">
        <f>IF(OR(E216="IT",F216&gt;=60000),"Pass","Fail")</f>
        <v>Pass</v>
      </c>
      <c r="O216" t="str">
        <f>IF(NOT(E216="Marketing"),"No","Yes")</f>
        <v>No</v>
      </c>
    </row>
    <row r="217" spans="1:15" x14ac:dyDescent="0.3">
      <c r="A217">
        <v>216</v>
      </c>
      <c r="B217" t="s">
        <v>232</v>
      </c>
      <c r="C217">
        <v>59</v>
      </c>
      <c r="D217" t="s">
        <v>10</v>
      </c>
      <c r="E217" t="s">
        <v>11</v>
      </c>
      <c r="F217">
        <v>64853</v>
      </c>
      <c r="G217" s="2">
        <v>42730</v>
      </c>
      <c r="H217">
        <v>27085</v>
      </c>
      <c r="I217" t="s">
        <v>12</v>
      </c>
      <c r="J217">
        <v>40</v>
      </c>
      <c r="K217" t="str">
        <v>Above</v>
      </c>
      <c r="L217" t="str" cm="1">
        <f t="array" ref="L217">_xlfn.IFS(J217&gt;=50,"Excellent",J217&gt;=40,"Good",J217&gt;=30,"Average",J217&lt;30,"Poor")</f>
        <v>Good</v>
      </c>
      <c r="M217" t="str">
        <f>IF(AND(E217="HR",'18.pivot table'!A217="North",H217&gt;=15000),"Yes","No")</f>
        <v>No</v>
      </c>
      <c r="N217" t="str">
        <f>IF(OR(E217="IT",F217&gt;=60000),"Pass","Fail")</f>
        <v>Pass</v>
      </c>
      <c r="O217" t="str">
        <f>IF(NOT(E217="Marketing"),"No","Yes")</f>
        <v>Yes</v>
      </c>
    </row>
    <row r="218" spans="1:15" x14ac:dyDescent="0.3">
      <c r="A218">
        <v>217</v>
      </c>
      <c r="B218" t="s">
        <v>233</v>
      </c>
      <c r="C218">
        <v>43</v>
      </c>
      <c r="D218" t="s">
        <v>10</v>
      </c>
      <c r="E218" t="s">
        <v>6</v>
      </c>
      <c r="F218">
        <v>36732</v>
      </c>
      <c r="G218" s="2">
        <v>42460</v>
      </c>
      <c r="H218">
        <v>26088</v>
      </c>
      <c r="I218" t="s">
        <v>17</v>
      </c>
      <c r="J218">
        <v>44</v>
      </c>
      <c r="K218" t="str">
        <v>Below</v>
      </c>
      <c r="L218" t="str" cm="1">
        <f t="array" ref="L218">_xlfn.IFS(J218&gt;=50,"Excellent",J218&gt;=40,"Good",J218&gt;=30,"Average",J218&lt;30,"Poor")</f>
        <v>Good</v>
      </c>
      <c r="M218" t="str">
        <f>IF(AND(E218="HR",'18.pivot table'!A218="North",H218&gt;=15000),"Yes","No")</f>
        <v>No</v>
      </c>
      <c r="N218" t="str">
        <f>IF(OR(E218="IT",F218&gt;=60000),"Pass","Fail")</f>
        <v>Fail</v>
      </c>
      <c r="O218" t="str">
        <f>IF(NOT(E218="Marketing"),"No","Yes")</f>
        <v>No</v>
      </c>
    </row>
    <row r="219" spans="1:15" x14ac:dyDescent="0.3">
      <c r="A219">
        <v>218</v>
      </c>
      <c r="B219" t="s">
        <v>234</v>
      </c>
      <c r="C219">
        <v>56</v>
      </c>
      <c r="D219" t="s">
        <v>10</v>
      </c>
      <c r="E219" t="s">
        <v>26</v>
      </c>
      <c r="F219">
        <v>42565</v>
      </c>
      <c r="G219" s="2">
        <v>44743</v>
      </c>
      <c r="H219">
        <v>27647</v>
      </c>
      <c r="I219" t="s">
        <v>19</v>
      </c>
      <c r="J219">
        <v>30</v>
      </c>
      <c r="K219" t="str">
        <v>Below</v>
      </c>
      <c r="L219" t="str" cm="1">
        <f t="array" ref="L219">_xlfn.IFS(J219&gt;=50,"Excellent",J219&gt;=40,"Good",J219&gt;=30,"Average",J219&lt;30,"Poor")</f>
        <v>Average</v>
      </c>
      <c r="M219" t="str">
        <f>IF(AND(E219="HR",'18.pivot table'!A219="North",H219&gt;=15000),"Yes","No")</f>
        <v>No</v>
      </c>
      <c r="N219" t="str">
        <f>IF(OR(E219="IT",F219&gt;=60000),"Pass","Fail")</f>
        <v>Pass</v>
      </c>
      <c r="O219" t="str">
        <f>IF(NOT(E219="Marketing"),"No","Yes")</f>
        <v>No</v>
      </c>
    </row>
    <row r="220" spans="1:15" x14ac:dyDescent="0.3">
      <c r="A220">
        <v>219</v>
      </c>
      <c r="B220" t="s">
        <v>235</v>
      </c>
      <c r="C220">
        <v>30</v>
      </c>
      <c r="D220" t="s">
        <v>10</v>
      </c>
      <c r="E220" t="s">
        <v>11</v>
      </c>
      <c r="F220">
        <v>65590</v>
      </c>
      <c r="G220" s="2">
        <v>43906</v>
      </c>
      <c r="H220">
        <v>15956</v>
      </c>
      <c r="I220" t="s">
        <v>17</v>
      </c>
      <c r="J220">
        <v>60</v>
      </c>
      <c r="K220" t="str">
        <v>Above</v>
      </c>
      <c r="L220" t="str" cm="1">
        <f t="array" ref="L220">_xlfn.IFS(J220&gt;=50,"Excellent",J220&gt;=40,"Good",J220&gt;=30,"Average",J220&lt;30,"Poor")</f>
        <v>Excellent</v>
      </c>
      <c r="M220" t="str">
        <f>IF(AND(E220="HR",'18.pivot table'!A220="North",H220&gt;=15000),"Yes","No")</f>
        <v>No</v>
      </c>
      <c r="N220" t="str">
        <f>IF(OR(E220="IT",F220&gt;=60000),"Pass","Fail")</f>
        <v>Pass</v>
      </c>
      <c r="O220" t="str">
        <f>IF(NOT(E220="Marketing"),"No","Yes")</f>
        <v>Yes</v>
      </c>
    </row>
    <row r="221" spans="1:15" x14ac:dyDescent="0.3">
      <c r="A221">
        <v>220</v>
      </c>
      <c r="B221" t="s">
        <v>236</v>
      </c>
      <c r="C221">
        <v>25</v>
      </c>
      <c r="D221" t="s">
        <v>10</v>
      </c>
      <c r="E221" t="s">
        <v>26</v>
      </c>
      <c r="F221">
        <v>37464</v>
      </c>
      <c r="G221" s="2">
        <v>42768</v>
      </c>
      <c r="H221">
        <v>29895</v>
      </c>
      <c r="I221" t="s">
        <v>12</v>
      </c>
      <c r="J221">
        <v>25</v>
      </c>
      <c r="K221" t="str">
        <v>Below</v>
      </c>
      <c r="L221" t="str" cm="1">
        <f t="array" ref="L221">_xlfn.IFS(J221&gt;=50,"Excellent",J221&gt;=40,"Good",J221&gt;=30,"Average",J221&lt;30,"Poor")</f>
        <v>Poor</v>
      </c>
      <c r="M221" t="str">
        <f>IF(AND(E221="HR",'18.pivot table'!A221="North",H221&gt;=15000),"Yes","No")</f>
        <v>No</v>
      </c>
      <c r="N221" t="str">
        <f>IF(OR(E221="IT",F221&gt;=60000),"Pass","Fail")</f>
        <v>Pass</v>
      </c>
      <c r="O221" t="str">
        <f>IF(NOT(E221="Marketing"),"No","Yes")</f>
        <v>No</v>
      </c>
    </row>
    <row r="222" spans="1:15" x14ac:dyDescent="0.3">
      <c r="A222">
        <v>221</v>
      </c>
      <c r="B222" t="s">
        <v>237</v>
      </c>
      <c r="C222">
        <v>51</v>
      </c>
      <c r="D222" t="s">
        <v>14</v>
      </c>
      <c r="E222" t="s">
        <v>21</v>
      </c>
      <c r="F222">
        <v>30765</v>
      </c>
      <c r="G222" s="2">
        <v>42366</v>
      </c>
      <c r="H222">
        <v>35971</v>
      </c>
      <c r="I222" t="s">
        <v>27</v>
      </c>
      <c r="J222">
        <v>53</v>
      </c>
      <c r="K222" t="str">
        <v>Below</v>
      </c>
      <c r="L222" t="str" cm="1">
        <f t="array" ref="L222">_xlfn.IFS(J222&gt;=50,"Excellent",J222&gt;=40,"Good",J222&gt;=30,"Average",J222&lt;30,"Poor")</f>
        <v>Excellent</v>
      </c>
      <c r="M222" t="str">
        <f>IF(AND(E222="HR",'18.pivot table'!A222="North",H222&gt;=15000),"Yes","No")</f>
        <v>No</v>
      </c>
      <c r="N222" t="str">
        <f>IF(OR(E222="IT",F222&gt;=60000),"Pass","Fail")</f>
        <v>Fail</v>
      </c>
      <c r="O222" t="str">
        <f>IF(NOT(E222="Marketing"),"No","Yes")</f>
        <v>No</v>
      </c>
    </row>
    <row r="223" spans="1:15" x14ac:dyDescent="0.3">
      <c r="A223">
        <v>222</v>
      </c>
      <c r="B223" t="s">
        <v>238</v>
      </c>
      <c r="C223">
        <v>60</v>
      </c>
      <c r="D223" t="s">
        <v>10</v>
      </c>
      <c r="E223" t="s">
        <v>6</v>
      </c>
      <c r="F223">
        <v>79072</v>
      </c>
      <c r="G223" s="2">
        <v>42351</v>
      </c>
      <c r="H223">
        <v>27491</v>
      </c>
      <c r="I223" t="s">
        <v>12</v>
      </c>
      <c r="J223">
        <v>60</v>
      </c>
      <c r="K223" t="str">
        <v>Above</v>
      </c>
      <c r="L223" t="str" cm="1">
        <f t="array" ref="L223">_xlfn.IFS(J223&gt;=50,"Excellent",J223&gt;=40,"Good",J223&gt;=30,"Average",J223&lt;30,"Poor")</f>
        <v>Excellent</v>
      </c>
      <c r="M223" t="str">
        <f>IF(AND(E223="HR",'18.pivot table'!A223="North",H223&gt;=15000),"Yes","No")</f>
        <v>No</v>
      </c>
      <c r="N223" t="str">
        <f>IF(OR(E223="IT",F223&gt;=60000),"Pass","Fail")</f>
        <v>Pass</v>
      </c>
      <c r="O223" t="str">
        <f>IF(NOT(E223="Marketing"),"No","Yes")</f>
        <v>No</v>
      </c>
    </row>
    <row r="224" spans="1:15" x14ac:dyDescent="0.3">
      <c r="A224">
        <v>223</v>
      </c>
      <c r="B224" t="s">
        <v>239</v>
      </c>
      <c r="C224">
        <v>52</v>
      </c>
      <c r="D224" t="s">
        <v>10</v>
      </c>
      <c r="E224" t="s">
        <v>15</v>
      </c>
      <c r="F224">
        <v>49308</v>
      </c>
      <c r="G224" s="2">
        <v>45099</v>
      </c>
      <c r="H224">
        <v>15260</v>
      </c>
      <c r="I224" t="s">
        <v>19</v>
      </c>
      <c r="J224">
        <v>54</v>
      </c>
      <c r="K224" t="str">
        <v>Below</v>
      </c>
      <c r="L224" t="str" cm="1">
        <f t="array" ref="L224">_xlfn.IFS(J224&gt;=50,"Excellent",J224&gt;=40,"Good",J224&gt;=30,"Average",J224&lt;30,"Poor")</f>
        <v>Excellent</v>
      </c>
      <c r="M224" t="str">
        <f>IF(AND(E224="HR",'18.pivot table'!A224="North",H224&gt;=15000),"Yes","No")</f>
        <v>No</v>
      </c>
      <c r="N224" t="str">
        <f>IF(OR(E224="IT",F224&gt;=60000),"Pass","Fail")</f>
        <v>Fail</v>
      </c>
      <c r="O224" t="str">
        <f>IF(NOT(E224="Marketing"),"No","Yes")</f>
        <v>No</v>
      </c>
    </row>
    <row r="225" spans="1:15" x14ac:dyDescent="0.3">
      <c r="A225">
        <v>224</v>
      </c>
      <c r="B225" t="s">
        <v>240</v>
      </c>
      <c r="C225">
        <v>32</v>
      </c>
      <c r="D225" t="s">
        <v>14</v>
      </c>
      <c r="E225" t="s">
        <v>6</v>
      </c>
      <c r="F225">
        <v>64310</v>
      </c>
      <c r="G225" s="2">
        <v>44552</v>
      </c>
      <c r="H225">
        <v>37609</v>
      </c>
      <c r="I225" t="s">
        <v>19</v>
      </c>
      <c r="J225">
        <v>40</v>
      </c>
      <c r="K225" t="str">
        <v>Above</v>
      </c>
      <c r="L225" t="str" cm="1">
        <f t="array" ref="L225">_xlfn.IFS(J225&gt;=50,"Excellent",J225&gt;=40,"Good",J225&gt;=30,"Average",J225&lt;30,"Poor")</f>
        <v>Good</v>
      </c>
      <c r="M225" t="str">
        <f>IF(AND(E225="HR",'18.pivot table'!A225="North",H225&gt;=15000),"Yes","No")</f>
        <v>No</v>
      </c>
      <c r="N225" t="str">
        <f>IF(OR(E225="IT",F225&gt;=60000),"Pass","Fail")</f>
        <v>Pass</v>
      </c>
      <c r="O225" t="str">
        <f>IF(NOT(E225="Marketing"),"No","Yes")</f>
        <v>No</v>
      </c>
    </row>
    <row r="226" spans="1:15" x14ac:dyDescent="0.3">
      <c r="A226">
        <v>225</v>
      </c>
      <c r="B226" t="s">
        <v>241</v>
      </c>
      <c r="C226">
        <v>40</v>
      </c>
      <c r="D226" t="s">
        <v>14</v>
      </c>
      <c r="E226" t="s">
        <v>21</v>
      </c>
      <c r="F226">
        <v>53172</v>
      </c>
      <c r="G226" s="2">
        <v>42397</v>
      </c>
      <c r="H226">
        <v>12904</v>
      </c>
      <c r="I226" t="s">
        <v>17</v>
      </c>
      <c r="J226">
        <v>57</v>
      </c>
      <c r="K226" t="str">
        <v>Above</v>
      </c>
      <c r="L226" t="str" cm="1">
        <f t="array" ref="L226">_xlfn.IFS(J226&gt;=50,"Excellent",J226&gt;=40,"Good",J226&gt;=30,"Average",J226&lt;30,"Poor")</f>
        <v>Excellent</v>
      </c>
      <c r="M226" t="str">
        <f>IF(AND(E226="HR",'18.pivot table'!A226="North",H226&gt;=15000),"Yes","No")</f>
        <v>No</v>
      </c>
      <c r="N226" t="str">
        <f>IF(OR(E226="IT",F226&gt;=60000),"Pass","Fail")</f>
        <v>Fail</v>
      </c>
      <c r="O226" t="str">
        <f>IF(NOT(E226="Marketing"),"No","Yes")</f>
        <v>No</v>
      </c>
    </row>
    <row r="227" spans="1:15" x14ac:dyDescent="0.3">
      <c r="A227">
        <v>226</v>
      </c>
      <c r="B227" t="s">
        <v>242</v>
      </c>
      <c r="C227">
        <v>23</v>
      </c>
      <c r="D227" t="s">
        <v>14</v>
      </c>
      <c r="E227" t="s">
        <v>11</v>
      </c>
      <c r="F227">
        <v>75120</v>
      </c>
      <c r="G227" s="2">
        <v>44946</v>
      </c>
      <c r="H227">
        <v>30966</v>
      </c>
      <c r="I227" t="s">
        <v>27</v>
      </c>
      <c r="J227">
        <v>40</v>
      </c>
      <c r="K227" t="str">
        <v>Above</v>
      </c>
      <c r="L227" t="str" cm="1">
        <f t="array" ref="L227">_xlfn.IFS(J227&gt;=50,"Excellent",J227&gt;=40,"Good",J227&gt;=30,"Average",J227&lt;30,"Poor")</f>
        <v>Good</v>
      </c>
      <c r="M227" t="str">
        <f>IF(AND(E227="HR",'18.pivot table'!A227="North",H227&gt;=15000),"Yes","No")</f>
        <v>No</v>
      </c>
      <c r="N227" t="str">
        <f>IF(OR(E227="IT",F227&gt;=60000),"Pass","Fail")</f>
        <v>Pass</v>
      </c>
      <c r="O227" t="str">
        <f>IF(NOT(E227="Marketing"),"No","Yes")</f>
        <v>Yes</v>
      </c>
    </row>
    <row r="228" spans="1:15" x14ac:dyDescent="0.3">
      <c r="A228">
        <v>227</v>
      </c>
      <c r="B228" t="s">
        <v>243</v>
      </c>
      <c r="C228">
        <v>35</v>
      </c>
      <c r="D228" t="s">
        <v>10</v>
      </c>
      <c r="E228" t="s">
        <v>15</v>
      </c>
      <c r="F228">
        <v>70457</v>
      </c>
      <c r="G228" s="2">
        <v>42185</v>
      </c>
      <c r="H228">
        <v>34761</v>
      </c>
      <c r="I228" t="s">
        <v>12</v>
      </c>
      <c r="J228">
        <v>20</v>
      </c>
      <c r="K228" t="str">
        <v>Above</v>
      </c>
      <c r="L228" t="str" cm="1">
        <f t="array" ref="L228">_xlfn.IFS(J228&gt;=50,"Excellent",J228&gt;=40,"Good",J228&gt;=30,"Average",J228&lt;30,"Poor")</f>
        <v>Poor</v>
      </c>
      <c r="M228" t="str">
        <f>IF(AND(E228="HR",'18.pivot table'!A228="North",H228&gt;=15000),"Yes","No")</f>
        <v>Yes</v>
      </c>
      <c r="N228" t="str">
        <f>IF(OR(E228="IT",F228&gt;=60000),"Pass","Fail")</f>
        <v>Pass</v>
      </c>
      <c r="O228" t="str">
        <f>IF(NOT(E228="Marketing"),"No","Yes")</f>
        <v>No</v>
      </c>
    </row>
    <row r="229" spans="1:15" x14ac:dyDescent="0.3">
      <c r="A229">
        <v>228</v>
      </c>
      <c r="B229" t="s">
        <v>244</v>
      </c>
      <c r="C229">
        <v>54</v>
      </c>
      <c r="D229" t="s">
        <v>10</v>
      </c>
      <c r="E229" t="s">
        <v>15</v>
      </c>
      <c r="F229">
        <v>44223</v>
      </c>
      <c r="G229" s="2">
        <v>43656</v>
      </c>
      <c r="H229">
        <v>16943</v>
      </c>
      <c r="I229" t="s">
        <v>27</v>
      </c>
      <c r="J229">
        <v>33</v>
      </c>
      <c r="K229" t="str">
        <v>Below</v>
      </c>
      <c r="L229" t="str" cm="1">
        <f t="array" ref="L229">_xlfn.IFS(J229&gt;=50,"Excellent",J229&gt;=40,"Good",J229&gt;=30,"Average",J229&lt;30,"Poor")</f>
        <v>Average</v>
      </c>
      <c r="M229" t="str">
        <f>IF(AND(E229="HR",'18.pivot table'!A229="North",H229&gt;=15000),"Yes","No")</f>
        <v>No</v>
      </c>
      <c r="N229" t="str">
        <f>IF(OR(E229="IT",F229&gt;=60000),"Pass","Fail")</f>
        <v>Fail</v>
      </c>
      <c r="O229" t="str">
        <f>IF(NOT(E229="Marketing"),"No","Yes")</f>
        <v>No</v>
      </c>
    </row>
    <row r="230" spans="1:15" x14ac:dyDescent="0.3">
      <c r="A230">
        <v>229</v>
      </c>
      <c r="B230" t="s">
        <v>245</v>
      </c>
      <c r="C230">
        <v>51</v>
      </c>
      <c r="D230" t="s">
        <v>10</v>
      </c>
      <c r="E230" t="s">
        <v>15</v>
      </c>
      <c r="F230">
        <v>43141</v>
      </c>
      <c r="G230" s="2">
        <v>44889</v>
      </c>
      <c r="H230">
        <v>20099</v>
      </c>
      <c r="I230" t="s">
        <v>12</v>
      </c>
      <c r="J230">
        <v>42</v>
      </c>
      <c r="K230" t="str">
        <v>Below</v>
      </c>
      <c r="L230" t="str" cm="1">
        <f t="array" ref="L230">_xlfn.IFS(J230&gt;=50,"Excellent",J230&gt;=40,"Good",J230&gt;=30,"Average",J230&lt;30,"Poor")</f>
        <v>Good</v>
      </c>
      <c r="M230" t="str">
        <f>IF(AND(E230="HR",'18.pivot table'!A230="North",H230&gt;=15000),"Yes","No")</f>
        <v>Yes</v>
      </c>
      <c r="N230" t="str">
        <f>IF(OR(E230="IT",F230&gt;=60000),"Pass","Fail")</f>
        <v>Fail</v>
      </c>
      <c r="O230" t="str">
        <f>IF(NOT(E230="Marketing"),"No","Yes")</f>
        <v>No</v>
      </c>
    </row>
    <row r="231" spans="1:15" x14ac:dyDescent="0.3">
      <c r="A231">
        <v>230</v>
      </c>
      <c r="B231" t="s">
        <v>246</v>
      </c>
      <c r="C231">
        <v>36</v>
      </c>
      <c r="D231" t="s">
        <v>10</v>
      </c>
      <c r="E231" t="s">
        <v>26</v>
      </c>
      <c r="F231">
        <v>36265</v>
      </c>
      <c r="G231" s="2">
        <v>44963</v>
      </c>
      <c r="H231">
        <v>22723</v>
      </c>
      <c r="I231" t="s">
        <v>17</v>
      </c>
      <c r="J231">
        <v>40</v>
      </c>
      <c r="K231" t="str">
        <v>Below</v>
      </c>
      <c r="L231" t="str" cm="1">
        <f t="array" ref="L231">_xlfn.IFS(J231&gt;=50,"Excellent",J231&gt;=40,"Good",J231&gt;=30,"Average",J231&lt;30,"Poor")</f>
        <v>Good</v>
      </c>
      <c r="M231" t="str">
        <f>IF(AND(E231="HR",'18.pivot table'!A231="North",H231&gt;=15000),"Yes","No")</f>
        <v>No</v>
      </c>
      <c r="N231" t="str">
        <f>IF(OR(E231="IT",F231&gt;=60000),"Pass","Fail")</f>
        <v>Pass</v>
      </c>
      <c r="O231" t="str">
        <f>IF(NOT(E231="Marketing"),"No","Yes")</f>
        <v>No</v>
      </c>
    </row>
    <row r="232" spans="1:15" x14ac:dyDescent="0.3">
      <c r="A232">
        <v>231</v>
      </c>
      <c r="B232" t="s">
        <v>247</v>
      </c>
      <c r="C232">
        <v>40</v>
      </c>
      <c r="D232" t="s">
        <v>10</v>
      </c>
      <c r="E232" t="s">
        <v>26</v>
      </c>
      <c r="F232">
        <v>32082</v>
      </c>
      <c r="G232" s="2">
        <v>43471</v>
      </c>
      <c r="H232">
        <v>39795</v>
      </c>
      <c r="I232" t="s">
        <v>17</v>
      </c>
      <c r="J232">
        <v>22</v>
      </c>
      <c r="K232" t="str">
        <v>Below</v>
      </c>
      <c r="L232" t="str" cm="1">
        <f t="array" ref="L232">_xlfn.IFS(J232&gt;=50,"Excellent",J232&gt;=40,"Good",J232&gt;=30,"Average",J232&lt;30,"Poor")</f>
        <v>Poor</v>
      </c>
      <c r="M232" t="str">
        <f>IF(AND(E232="HR",'18.pivot table'!A232="North",H232&gt;=15000),"Yes","No")</f>
        <v>No</v>
      </c>
      <c r="N232" t="str">
        <f>IF(OR(E232="IT",F232&gt;=60000),"Pass","Fail")</f>
        <v>Pass</v>
      </c>
      <c r="O232" t="str">
        <f>IF(NOT(E232="Marketing"),"No","Yes")</f>
        <v>No</v>
      </c>
    </row>
    <row r="233" spans="1:15" x14ac:dyDescent="0.3">
      <c r="A233">
        <v>232</v>
      </c>
      <c r="B233" t="s">
        <v>248</v>
      </c>
      <c r="C233">
        <v>31</v>
      </c>
      <c r="D233" t="s">
        <v>14</v>
      </c>
      <c r="E233" t="s">
        <v>21</v>
      </c>
      <c r="F233">
        <v>37520</v>
      </c>
      <c r="G233" s="2">
        <v>43808</v>
      </c>
      <c r="H233">
        <v>35427</v>
      </c>
      <c r="I233" t="s">
        <v>27</v>
      </c>
      <c r="J233">
        <v>30</v>
      </c>
      <c r="K233" t="str">
        <v>Below</v>
      </c>
      <c r="L233" t="str" cm="1">
        <f t="array" ref="L233">_xlfn.IFS(J233&gt;=50,"Excellent",J233&gt;=40,"Good",J233&gt;=30,"Average",J233&lt;30,"Poor")</f>
        <v>Average</v>
      </c>
      <c r="M233" t="str">
        <f>IF(AND(E233="HR",'18.pivot table'!A233="North",H233&gt;=15000),"Yes","No")</f>
        <v>No</v>
      </c>
      <c r="N233" t="str">
        <f>IF(OR(E233="IT",F233&gt;=60000),"Pass","Fail")</f>
        <v>Fail</v>
      </c>
      <c r="O233" t="str">
        <f>IF(NOT(E233="Marketing"),"No","Yes")</f>
        <v>No</v>
      </c>
    </row>
    <row r="234" spans="1:15" x14ac:dyDescent="0.3">
      <c r="A234">
        <v>233</v>
      </c>
      <c r="B234" t="s">
        <v>249</v>
      </c>
      <c r="C234">
        <v>52</v>
      </c>
      <c r="D234" t="s">
        <v>14</v>
      </c>
      <c r="E234" t="s">
        <v>21</v>
      </c>
      <c r="F234">
        <v>45788</v>
      </c>
      <c r="G234" s="2">
        <v>42970</v>
      </c>
      <c r="H234">
        <v>29859</v>
      </c>
      <c r="I234" t="s">
        <v>19</v>
      </c>
      <c r="J234">
        <v>50</v>
      </c>
      <c r="K234" t="str">
        <v>Below</v>
      </c>
      <c r="L234" t="str" cm="1">
        <f t="array" ref="L234">_xlfn.IFS(J234&gt;=50,"Excellent",J234&gt;=40,"Good",J234&gt;=30,"Average",J234&lt;30,"Poor")</f>
        <v>Excellent</v>
      </c>
      <c r="M234" t="str">
        <f>IF(AND(E234="HR",'18.pivot table'!A234="North",H234&gt;=15000),"Yes","No")</f>
        <v>No</v>
      </c>
      <c r="N234" t="str">
        <f>IF(OR(E234="IT",F234&gt;=60000),"Pass","Fail")</f>
        <v>Fail</v>
      </c>
      <c r="O234" t="str">
        <f>IF(NOT(E234="Marketing"),"No","Yes")</f>
        <v>No</v>
      </c>
    </row>
    <row r="235" spans="1:15" x14ac:dyDescent="0.3">
      <c r="A235">
        <v>234</v>
      </c>
      <c r="B235" t="s">
        <v>250</v>
      </c>
      <c r="C235">
        <v>41</v>
      </c>
      <c r="D235" t="s">
        <v>14</v>
      </c>
      <c r="E235" t="s">
        <v>6</v>
      </c>
      <c r="F235">
        <v>47959</v>
      </c>
      <c r="G235" s="2">
        <v>42339</v>
      </c>
      <c r="H235">
        <v>23250</v>
      </c>
      <c r="I235" t="s">
        <v>12</v>
      </c>
      <c r="J235">
        <v>45</v>
      </c>
      <c r="K235" t="str">
        <v>Below</v>
      </c>
      <c r="L235" t="str" cm="1">
        <f t="array" ref="L235">_xlfn.IFS(J235&gt;=50,"Excellent",J235&gt;=40,"Good",J235&gt;=30,"Average",J235&lt;30,"Poor")</f>
        <v>Good</v>
      </c>
      <c r="M235" t="str">
        <f>IF(AND(E235="HR",'18.pivot table'!A235="North",H235&gt;=15000),"Yes","No")</f>
        <v>No</v>
      </c>
      <c r="N235" t="str">
        <f>IF(OR(E235="IT",F235&gt;=60000),"Pass","Fail")</f>
        <v>Fail</v>
      </c>
      <c r="O235" t="str">
        <f>IF(NOT(E235="Marketing"),"No","Yes")</f>
        <v>No</v>
      </c>
    </row>
    <row r="236" spans="1:15" x14ac:dyDescent="0.3">
      <c r="A236">
        <v>235</v>
      </c>
      <c r="B236" t="s">
        <v>251</v>
      </c>
      <c r="C236">
        <v>30</v>
      </c>
      <c r="D236" t="s">
        <v>14</v>
      </c>
      <c r="E236" t="s">
        <v>21</v>
      </c>
      <c r="F236">
        <v>73378</v>
      </c>
      <c r="G236" s="2">
        <v>42589</v>
      </c>
      <c r="H236">
        <v>28741</v>
      </c>
      <c r="I236" t="s">
        <v>12</v>
      </c>
      <c r="J236">
        <v>32</v>
      </c>
      <c r="K236" t="str">
        <v>Above</v>
      </c>
      <c r="L236" t="str" cm="1">
        <f t="array" ref="L236">_xlfn.IFS(J236&gt;=50,"Excellent",J236&gt;=40,"Good",J236&gt;=30,"Average",J236&lt;30,"Poor")</f>
        <v>Average</v>
      </c>
      <c r="M236" t="str">
        <f>IF(AND(E236="HR",'18.pivot table'!A236="North",H236&gt;=15000),"Yes","No")</f>
        <v>No</v>
      </c>
      <c r="N236" t="str">
        <f>IF(OR(E236="IT",F236&gt;=60000),"Pass","Fail")</f>
        <v>Pass</v>
      </c>
      <c r="O236" t="str">
        <f>IF(NOT(E236="Marketing"),"No","Yes")</f>
        <v>No</v>
      </c>
    </row>
    <row r="237" spans="1:15" x14ac:dyDescent="0.3">
      <c r="A237">
        <v>236</v>
      </c>
      <c r="B237" t="s">
        <v>252</v>
      </c>
      <c r="C237">
        <v>59</v>
      </c>
      <c r="D237" t="s">
        <v>14</v>
      </c>
      <c r="E237" t="s">
        <v>21</v>
      </c>
      <c r="F237">
        <v>46356</v>
      </c>
      <c r="G237" s="2">
        <v>43927</v>
      </c>
      <c r="H237">
        <v>19365</v>
      </c>
      <c r="I237" t="s">
        <v>17</v>
      </c>
      <c r="J237">
        <v>31</v>
      </c>
      <c r="K237" t="str">
        <v>Below</v>
      </c>
      <c r="L237" t="str" cm="1">
        <f t="array" ref="L237">_xlfn.IFS(J237&gt;=50,"Excellent",J237&gt;=40,"Good",J237&gt;=30,"Average",J237&lt;30,"Poor")</f>
        <v>Average</v>
      </c>
      <c r="M237" t="str">
        <f>IF(AND(E237="HR",'18.pivot table'!A237="North",H237&gt;=15000),"Yes","No")</f>
        <v>No</v>
      </c>
      <c r="N237" t="str">
        <f>IF(OR(E237="IT",F237&gt;=60000),"Pass","Fail")</f>
        <v>Fail</v>
      </c>
      <c r="O237" t="str">
        <f>IF(NOT(E237="Marketing"),"No","Yes")</f>
        <v>No</v>
      </c>
    </row>
    <row r="238" spans="1:15" x14ac:dyDescent="0.3">
      <c r="A238">
        <v>237</v>
      </c>
      <c r="B238" t="s">
        <v>253</v>
      </c>
      <c r="C238">
        <v>33</v>
      </c>
      <c r="D238" t="s">
        <v>10</v>
      </c>
      <c r="E238" t="s">
        <v>21</v>
      </c>
      <c r="F238">
        <v>31629</v>
      </c>
      <c r="G238" s="2">
        <v>43791</v>
      </c>
      <c r="H238">
        <v>37390</v>
      </c>
      <c r="I238" t="s">
        <v>27</v>
      </c>
      <c r="J238">
        <v>20</v>
      </c>
      <c r="K238" t="str">
        <v>Below</v>
      </c>
      <c r="L238" t="str" cm="1">
        <f t="array" ref="L238">_xlfn.IFS(J238&gt;=50,"Excellent",J238&gt;=40,"Good",J238&gt;=30,"Average",J238&lt;30,"Poor")</f>
        <v>Poor</v>
      </c>
      <c r="M238" t="str">
        <f>IF(AND(E238="HR",'18.pivot table'!A238="North",H238&gt;=15000),"Yes","No")</f>
        <v>No</v>
      </c>
      <c r="N238" t="str">
        <f>IF(OR(E238="IT",F238&gt;=60000),"Pass","Fail")</f>
        <v>Fail</v>
      </c>
      <c r="O238" t="str">
        <f>IF(NOT(E238="Marketing"),"No","Yes")</f>
        <v>No</v>
      </c>
    </row>
    <row r="239" spans="1:15" x14ac:dyDescent="0.3">
      <c r="A239">
        <v>238</v>
      </c>
      <c r="B239" t="s">
        <v>254</v>
      </c>
      <c r="C239">
        <v>41</v>
      </c>
      <c r="D239" t="s">
        <v>14</v>
      </c>
      <c r="E239" t="s">
        <v>6</v>
      </c>
      <c r="F239">
        <v>67428</v>
      </c>
      <c r="G239" s="2">
        <v>42838</v>
      </c>
      <c r="H239">
        <v>39349</v>
      </c>
      <c r="I239" t="s">
        <v>19</v>
      </c>
      <c r="J239">
        <v>46</v>
      </c>
      <c r="K239" t="str">
        <v>Above</v>
      </c>
      <c r="L239" t="str" cm="1">
        <f t="array" ref="L239">_xlfn.IFS(J239&gt;=50,"Excellent",J239&gt;=40,"Good",J239&gt;=30,"Average",J239&lt;30,"Poor")</f>
        <v>Good</v>
      </c>
      <c r="M239" t="str">
        <f>IF(AND(E239="HR",'18.pivot table'!A239="North",H239&gt;=15000),"Yes","No")</f>
        <v>No</v>
      </c>
      <c r="N239" t="str">
        <f>IF(OR(E239="IT",F239&gt;=60000),"Pass","Fail")</f>
        <v>Pass</v>
      </c>
      <c r="O239" t="str">
        <f>IF(NOT(E239="Marketing"),"No","Yes")</f>
        <v>No</v>
      </c>
    </row>
    <row r="240" spans="1:15" x14ac:dyDescent="0.3">
      <c r="A240">
        <v>239</v>
      </c>
      <c r="B240" t="s">
        <v>255</v>
      </c>
      <c r="C240">
        <v>21</v>
      </c>
      <c r="D240" t="s">
        <v>14</v>
      </c>
      <c r="E240" t="s">
        <v>11</v>
      </c>
      <c r="F240">
        <v>48029</v>
      </c>
      <c r="G240" s="2">
        <v>42021</v>
      </c>
      <c r="H240">
        <v>21649</v>
      </c>
      <c r="I240" t="s">
        <v>19</v>
      </c>
      <c r="J240">
        <v>58</v>
      </c>
      <c r="K240" t="str">
        <v>Below</v>
      </c>
      <c r="L240" t="str" cm="1">
        <f t="array" ref="L240">_xlfn.IFS(J240&gt;=50,"Excellent",J240&gt;=40,"Good",J240&gt;=30,"Average",J240&lt;30,"Poor")</f>
        <v>Excellent</v>
      </c>
      <c r="M240" t="str">
        <f>IF(AND(E240="HR",'18.pivot table'!A240="North",H240&gt;=15000),"Yes","No")</f>
        <v>No</v>
      </c>
      <c r="N240" t="str">
        <f>IF(OR(E240="IT",F240&gt;=60000),"Pass","Fail")</f>
        <v>Fail</v>
      </c>
      <c r="O240" t="str">
        <f>IF(NOT(E240="Marketing"),"No","Yes")</f>
        <v>Yes</v>
      </c>
    </row>
    <row r="241" spans="1:15" x14ac:dyDescent="0.3">
      <c r="A241">
        <v>240</v>
      </c>
      <c r="B241" t="s">
        <v>256</v>
      </c>
      <c r="C241">
        <v>51</v>
      </c>
      <c r="D241" t="s">
        <v>10</v>
      </c>
      <c r="E241" t="s">
        <v>6</v>
      </c>
      <c r="F241">
        <v>61964</v>
      </c>
      <c r="G241" s="2">
        <v>43536</v>
      </c>
      <c r="H241">
        <v>19080</v>
      </c>
      <c r="I241" t="s">
        <v>12</v>
      </c>
      <c r="J241">
        <v>27</v>
      </c>
      <c r="K241" t="str">
        <v>Above</v>
      </c>
      <c r="L241" t="str" cm="1">
        <f t="array" ref="L241">_xlfn.IFS(J241&gt;=50,"Excellent",J241&gt;=40,"Good",J241&gt;=30,"Average",J241&lt;30,"Poor")</f>
        <v>Poor</v>
      </c>
      <c r="M241" t="str">
        <f>IF(AND(E241="HR",'18.pivot table'!A241="North",H241&gt;=15000),"Yes","No")</f>
        <v>No</v>
      </c>
      <c r="N241" t="str">
        <f>IF(OR(E241="IT",F241&gt;=60000),"Pass","Fail")</f>
        <v>Pass</v>
      </c>
      <c r="O241" t="str">
        <f>IF(NOT(E241="Marketing"),"No","Yes")</f>
        <v>No</v>
      </c>
    </row>
    <row r="242" spans="1:15" x14ac:dyDescent="0.3">
      <c r="A242">
        <v>241</v>
      </c>
      <c r="B242" t="s">
        <v>257</v>
      </c>
      <c r="C242">
        <v>47</v>
      </c>
      <c r="D242" t="s">
        <v>10</v>
      </c>
      <c r="E242" t="s">
        <v>11</v>
      </c>
      <c r="F242">
        <v>45796</v>
      </c>
      <c r="G242" s="2">
        <v>42697</v>
      </c>
      <c r="H242">
        <v>13436</v>
      </c>
      <c r="I242" t="s">
        <v>12</v>
      </c>
      <c r="J242">
        <v>35</v>
      </c>
      <c r="K242" t="str">
        <v>Below</v>
      </c>
      <c r="L242" t="str" cm="1">
        <f t="array" ref="L242">_xlfn.IFS(J242&gt;=50,"Excellent",J242&gt;=40,"Good",J242&gt;=30,"Average",J242&lt;30,"Poor")</f>
        <v>Average</v>
      </c>
      <c r="M242" t="str">
        <f>IF(AND(E242="HR",'18.pivot table'!A242="North",H242&gt;=15000),"Yes","No")</f>
        <v>No</v>
      </c>
      <c r="N242" t="str">
        <f>IF(OR(E242="IT",F242&gt;=60000),"Pass","Fail")</f>
        <v>Fail</v>
      </c>
      <c r="O242" t="str">
        <f>IF(NOT(E242="Marketing"),"No","Yes")</f>
        <v>Yes</v>
      </c>
    </row>
    <row r="243" spans="1:15" x14ac:dyDescent="0.3">
      <c r="A243">
        <v>242</v>
      </c>
      <c r="B243" t="s">
        <v>258</v>
      </c>
      <c r="C243">
        <v>43</v>
      </c>
      <c r="D243" t="s">
        <v>10</v>
      </c>
      <c r="E243" t="s">
        <v>26</v>
      </c>
      <c r="F243">
        <v>46796</v>
      </c>
      <c r="G243" s="2">
        <v>42678</v>
      </c>
      <c r="H243">
        <v>14854</v>
      </c>
      <c r="I243" t="s">
        <v>19</v>
      </c>
      <c r="J243">
        <v>38</v>
      </c>
      <c r="K243" t="str">
        <v>Below</v>
      </c>
      <c r="L243" t="str" cm="1">
        <f t="array" ref="L243">_xlfn.IFS(J243&gt;=50,"Excellent",J243&gt;=40,"Good",J243&gt;=30,"Average",J243&lt;30,"Poor")</f>
        <v>Average</v>
      </c>
      <c r="M243" t="str">
        <f>IF(AND(E243="HR",'18.pivot table'!A243="North",H243&gt;=15000),"Yes","No")</f>
        <v>No</v>
      </c>
      <c r="N243" t="str">
        <f>IF(OR(E243="IT",F243&gt;=60000),"Pass","Fail")</f>
        <v>Pass</v>
      </c>
      <c r="O243" t="str">
        <f>IF(NOT(E243="Marketing"),"No","Yes")</f>
        <v>No</v>
      </c>
    </row>
    <row r="244" spans="1:15" x14ac:dyDescent="0.3">
      <c r="A244">
        <v>243</v>
      </c>
      <c r="B244" t="s">
        <v>259</v>
      </c>
      <c r="C244">
        <v>30</v>
      </c>
      <c r="D244" t="s">
        <v>10</v>
      </c>
      <c r="E244" t="s">
        <v>6</v>
      </c>
      <c r="F244">
        <v>30825</v>
      </c>
      <c r="G244" s="2">
        <v>44307</v>
      </c>
      <c r="H244">
        <v>39415</v>
      </c>
      <c r="I244" t="s">
        <v>27</v>
      </c>
      <c r="J244">
        <v>50</v>
      </c>
      <c r="K244" t="str">
        <v>Below</v>
      </c>
      <c r="L244" t="str" cm="1">
        <f t="array" ref="L244">_xlfn.IFS(J244&gt;=50,"Excellent",J244&gt;=40,"Good",J244&gt;=30,"Average",J244&lt;30,"Poor")</f>
        <v>Excellent</v>
      </c>
      <c r="M244" t="str">
        <f>IF(AND(E244="HR",'18.pivot table'!A244="North",H244&gt;=15000),"Yes","No")</f>
        <v>No</v>
      </c>
      <c r="N244" t="str">
        <f>IF(OR(E244="IT",F244&gt;=60000),"Pass","Fail")</f>
        <v>Fail</v>
      </c>
      <c r="O244" t="str">
        <f>IF(NOT(E244="Marketing"),"No","Yes")</f>
        <v>No</v>
      </c>
    </row>
    <row r="245" spans="1:15" x14ac:dyDescent="0.3">
      <c r="A245">
        <v>244</v>
      </c>
      <c r="B245" t="s">
        <v>260</v>
      </c>
      <c r="C245">
        <v>49</v>
      </c>
      <c r="D245" t="s">
        <v>14</v>
      </c>
      <c r="E245" t="s">
        <v>15</v>
      </c>
      <c r="F245">
        <v>59967</v>
      </c>
      <c r="G245" s="2">
        <v>42293</v>
      </c>
      <c r="H245">
        <v>30665</v>
      </c>
      <c r="I245" t="s">
        <v>12</v>
      </c>
      <c r="J245">
        <v>23</v>
      </c>
      <c r="K245" t="str">
        <v>Above</v>
      </c>
      <c r="L245" t="str" cm="1">
        <f t="array" ref="L245">_xlfn.IFS(J245&gt;=50,"Excellent",J245&gt;=40,"Good",J245&gt;=30,"Average",J245&lt;30,"Poor")</f>
        <v>Poor</v>
      </c>
      <c r="M245" t="str">
        <f>IF(AND(E245="HR",'18.pivot table'!A245="North",H245&gt;=15000),"Yes","No")</f>
        <v>Yes</v>
      </c>
      <c r="N245" t="str">
        <f>IF(OR(E245="IT",F245&gt;=60000),"Pass","Fail")</f>
        <v>Fail</v>
      </c>
      <c r="O245" t="str">
        <f>IF(NOT(E245="Marketing"),"No","Yes")</f>
        <v>No</v>
      </c>
    </row>
    <row r="246" spans="1:15" x14ac:dyDescent="0.3">
      <c r="A246">
        <v>245</v>
      </c>
      <c r="B246" t="s">
        <v>261</v>
      </c>
      <c r="C246">
        <v>38</v>
      </c>
      <c r="D246" t="s">
        <v>14</v>
      </c>
      <c r="E246" t="s">
        <v>11</v>
      </c>
      <c r="F246">
        <v>33489</v>
      </c>
      <c r="G246" s="2">
        <v>44455</v>
      </c>
      <c r="H246">
        <v>26602</v>
      </c>
      <c r="I246" t="s">
        <v>27</v>
      </c>
      <c r="J246">
        <v>57</v>
      </c>
      <c r="K246" t="str">
        <v>Below</v>
      </c>
      <c r="L246" t="str" cm="1">
        <f t="array" ref="L246">_xlfn.IFS(J246&gt;=50,"Excellent",J246&gt;=40,"Good",J246&gt;=30,"Average",J246&lt;30,"Poor")</f>
        <v>Excellent</v>
      </c>
      <c r="M246" t="str">
        <f>IF(AND(E246="HR",'18.pivot table'!A246="North",H246&gt;=15000),"Yes","No")</f>
        <v>No</v>
      </c>
      <c r="N246" t="str">
        <f>IF(OR(E246="IT",F246&gt;=60000),"Pass","Fail")</f>
        <v>Fail</v>
      </c>
      <c r="O246" t="str">
        <f>IF(NOT(E246="Marketing"),"No","Yes")</f>
        <v>Yes</v>
      </c>
    </row>
    <row r="247" spans="1:15" x14ac:dyDescent="0.3">
      <c r="A247">
        <v>246</v>
      </c>
      <c r="B247" t="s">
        <v>262</v>
      </c>
      <c r="C247">
        <v>20</v>
      </c>
      <c r="D247" t="s">
        <v>14</v>
      </c>
      <c r="E247" t="s">
        <v>26</v>
      </c>
      <c r="F247">
        <v>40658</v>
      </c>
      <c r="G247" s="2">
        <v>43549</v>
      </c>
      <c r="H247">
        <v>31537</v>
      </c>
      <c r="I247" t="s">
        <v>12</v>
      </c>
      <c r="J247">
        <v>52</v>
      </c>
      <c r="K247" t="str">
        <v>Below</v>
      </c>
      <c r="L247" t="str" cm="1">
        <f t="array" ref="L247">_xlfn.IFS(J247&gt;=50,"Excellent",J247&gt;=40,"Good",J247&gt;=30,"Average",J247&lt;30,"Poor")</f>
        <v>Excellent</v>
      </c>
      <c r="M247" t="str">
        <f>IF(AND(E247="HR",'18.pivot table'!A247="North",H247&gt;=15000),"Yes","No")</f>
        <v>No</v>
      </c>
      <c r="N247" t="str">
        <f>IF(OR(E247="IT",F247&gt;=60000),"Pass","Fail")</f>
        <v>Pass</v>
      </c>
      <c r="O247" t="str">
        <f>IF(NOT(E247="Marketing"),"No","Yes")</f>
        <v>No</v>
      </c>
    </row>
    <row r="248" spans="1:15" x14ac:dyDescent="0.3">
      <c r="A248">
        <v>247</v>
      </c>
      <c r="B248" t="s">
        <v>263</v>
      </c>
      <c r="C248">
        <v>52</v>
      </c>
      <c r="D248" t="s">
        <v>10</v>
      </c>
      <c r="E248" t="s">
        <v>6</v>
      </c>
      <c r="F248">
        <v>30084</v>
      </c>
      <c r="G248" s="2">
        <v>44870</v>
      </c>
      <c r="H248">
        <v>19972</v>
      </c>
      <c r="I248" t="s">
        <v>17</v>
      </c>
      <c r="J248">
        <v>50</v>
      </c>
      <c r="K248" t="str">
        <v>Below</v>
      </c>
      <c r="L248" t="str" cm="1">
        <f t="array" ref="L248">_xlfn.IFS(J248&gt;=50,"Excellent",J248&gt;=40,"Good",J248&gt;=30,"Average",J248&lt;30,"Poor")</f>
        <v>Excellent</v>
      </c>
      <c r="M248" t="str">
        <f>IF(AND(E248="HR",'18.pivot table'!A248="North",H248&gt;=15000),"Yes","No")</f>
        <v>No</v>
      </c>
      <c r="N248" t="str">
        <f>IF(OR(E248="IT",F248&gt;=60000),"Pass","Fail")</f>
        <v>Fail</v>
      </c>
      <c r="O248" t="str">
        <f>IF(NOT(E248="Marketing"),"No","Yes")</f>
        <v>No</v>
      </c>
    </row>
    <row r="249" spans="1:15" x14ac:dyDescent="0.3">
      <c r="A249">
        <v>248</v>
      </c>
      <c r="B249" t="s">
        <v>264</v>
      </c>
      <c r="C249">
        <v>52</v>
      </c>
      <c r="D249" t="s">
        <v>14</v>
      </c>
      <c r="E249" t="s">
        <v>11</v>
      </c>
      <c r="F249">
        <v>75176</v>
      </c>
      <c r="G249" s="2">
        <v>42545</v>
      </c>
      <c r="H249">
        <v>15492</v>
      </c>
      <c r="I249" t="s">
        <v>17</v>
      </c>
      <c r="J249">
        <v>37</v>
      </c>
      <c r="K249" t="str">
        <v>Above</v>
      </c>
      <c r="L249" t="str" cm="1">
        <f t="array" ref="L249">_xlfn.IFS(J249&gt;=50,"Excellent",J249&gt;=40,"Good",J249&gt;=30,"Average",J249&lt;30,"Poor")</f>
        <v>Average</v>
      </c>
      <c r="M249" t="str">
        <f>IF(AND(E249="HR",'18.pivot table'!A249="North",H249&gt;=15000),"Yes","No")</f>
        <v>No</v>
      </c>
      <c r="N249" t="str">
        <f>IF(OR(E249="IT",F249&gt;=60000),"Pass","Fail")</f>
        <v>Pass</v>
      </c>
      <c r="O249" t="str">
        <f>IF(NOT(E249="Marketing"),"No","Yes")</f>
        <v>Yes</v>
      </c>
    </row>
    <row r="250" spans="1:15" x14ac:dyDescent="0.3">
      <c r="A250">
        <v>249</v>
      </c>
      <c r="B250" t="s">
        <v>265</v>
      </c>
      <c r="C250">
        <v>25</v>
      </c>
      <c r="D250" t="s">
        <v>14</v>
      </c>
      <c r="E250" t="s">
        <v>11</v>
      </c>
      <c r="F250">
        <v>79270</v>
      </c>
      <c r="G250" s="2">
        <v>45099</v>
      </c>
      <c r="H250">
        <v>36772</v>
      </c>
      <c r="I250" t="s">
        <v>19</v>
      </c>
      <c r="J250">
        <v>47</v>
      </c>
      <c r="K250" t="str">
        <v>Above</v>
      </c>
      <c r="L250" t="str" cm="1">
        <f t="array" ref="L250">_xlfn.IFS(J250&gt;=50,"Excellent",J250&gt;=40,"Good",J250&gt;=30,"Average",J250&lt;30,"Poor")</f>
        <v>Good</v>
      </c>
      <c r="M250" t="str">
        <f>IF(AND(E250="HR",'18.pivot table'!A250="North",H250&gt;=15000),"Yes","No")</f>
        <v>No</v>
      </c>
      <c r="N250" t="str">
        <f>IF(OR(E250="IT",F250&gt;=60000),"Pass","Fail")</f>
        <v>Pass</v>
      </c>
      <c r="O250" t="str">
        <f>IF(NOT(E250="Marketing"),"No","Yes")</f>
        <v>Yes</v>
      </c>
    </row>
    <row r="251" spans="1:15" x14ac:dyDescent="0.3">
      <c r="A251">
        <v>250</v>
      </c>
      <c r="B251" t="s">
        <v>266</v>
      </c>
      <c r="C251">
        <v>32</v>
      </c>
      <c r="D251" t="s">
        <v>14</v>
      </c>
      <c r="E251" t="s">
        <v>21</v>
      </c>
      <c r="F251">
        <v>69942</v>
      </c>
      <c r="G251" s="2">
        <v>42511</v>
      </c>
      <c r="H251">
        <v>27596</v>
      </c>
      <c r="I251" t="s">
        <v>27</v>
      </c>
      <c r="J251">
        <v>56</v>
      </c>
      <c r="K251" t="str">
        <v>Above</v>
      </c>
      <c r="L251" t="str" cm="1">
        <f t="array" ref="L251">_xlfn.IFS(J251&gt;=50,"Excellent",J251&gt;=40,"Good",J251&gt;=30,"Average",J251&lt;30,"Poor")</f>
        <v>Excellent</v>
      </c>
      <c r="M251" t="str">
        <f>IF(AND(E251="HR",'18.pivot table'!A251="North",H251&gt;=15000),"Yes","No")</f>
        <v>No</v>
      </c>
      <c r="N251" t="str">
        <f>IF(OR(E251="IT",F251&gt;=60000),"Pass","Fail")</f>
        <v>Pass</v>
      </c>
      <c r="O251" t="str">
        <f>IF(NOT(E251="Marketing"),"No","Yes")</f>
        <v>No</v>
      </c>
    </row>
    <row r="252" spans="1:15" x14ac:dyDescent="0.3">
      <c r="A252">
        <v>251</v>
      </c>
      <c r="B252" t="s">
        <v>267</v>
      </c>
      <c r="C252">
        <v>47</v>
      </c>
      <c r="D252" t="s">
        <v>10</v>
      </c>
      <c r="E252" t="s">
        <v>15</v>
      </c>
      <c r="F252">
        <v>39226</v>
      </c>
      <c r="G252" s="2">
        <v>43889</v>
      </c>
      <c r="H252">
        <v>36186</v>
      </c>
      <c r="I252" t="s">
        <v>17</v>
      </c>
      <c r="J252">
        <v>42</v>
      </c>
      <c r="K252" t="str">
        <v>Below</v>
      </c>
      <c r="L252" t="str" cm="1">
        <f t="array" ref="L252">_xlfn.IFS(J252&gt;=50,"Excellent",J252&gt;=40,"Good",J252&gt;=30,"Average",J252&lt;30,"Poor")</f>
        <v>Good</v>
      </c>
      <c r="M252" t="str">
        <f>IF(AND(E252="HR",'18.pivot table'!A252="North",H252&gt;=15000),"Yes","No")</f>
        <v>No</v>
      </c>
      <c r="N252" t="str">
        <f>IF(OR(E252="IT",F252&gt;=60000),"Pass","Fail")</f>
        <v>Fail</v>
      </c>
      <c r="O252" t="str">
        <f>IF(NOT(E252="Marketing"),"No","Yes")</f>
        <v>No</v>
      </c>
    </row>
    <row r="253" spans="1:15" x14ac:dyDescent="0.3">
      <c r="A253">
        <v>252</v>
      </c>
      <c r="B253" t="s">
        <v>268</v>
      </c>
      <c r="C253">
        <v>33</v>
      </c>
      <c r="D253" t="s">
        <v>10</v>
      </c>
      <c r="E253" t="s">
        <v>21</v>
      </c>
      <c r="F253">
        <v>43232</v>
      </c>
      <c r="G253" s="2">
        <v>42283</v>
      </c>
      <c r="H253">
        <v>10355</v>
      </c>
      <c r="I253" t="s">
        <v>19</v>
      </c>
      <c r="J253">
        <v>31</v>
      </c>
      <c r="K253" t="str">
        <v>Below</v>
      </c>
      <c r="L253" t="str" cm="1">
        <f t="array" ref="L253">_xlfn.IFS(J253&gt;=50,"Excellent",J253&gt;=40,"Good",J253&gt;=30,"Average",J253&lt;30,"Poor")</f>
        <v>Average</v>
      </c>
      <c r="M253" t="str">
        <f>IF(AND(E253="HR",'18.pivot table'!A253="North",H253&gt;=15000),"Yes","No")</f>
        <v>No</v>
      </c>
      <c r="N253" t="str">
        <f>IF(OR(E253="IT",F253&gt;=60000),"Pass","Fail")</f>
        <v>Fail</v>
      </c>
      <c r="O253" t="str">
        <f>IF(NOT(E253="Marketing"),"No","Yes")</f>
        <v>No</v>
      </c>
    </row>
    <row r="254" spans="1:15" x14ac:dyDescent="0.3">
      <c r="A254">
        <v>253</v>
      </c>
      <c r="B254" t="s">
        <v>269</v>
      </c>
      <c r="C254">
        <v>48</v>
      </c>
      <c r="D254" t="s">
        <v>14</v>
      </c>
      <c r="E254" t="s">
        <v>11</v>
      </c>
      <c r="F254">
        <v>59896</v>
      </c>
      <c r="G254" s="2">
        <v>43710</v>
      </c>
      <c r="H254">
        <v>28110</v>
      </c>
      <c r="I254" t="s">
        <v>19</v>
      </c>
      <c r="J254">
        <v>34</v>
      </c>
      <c r="K254" t="str">
        <v>Above</v>
      </c>
      <c r="L254" t="str" cm="1">
        <f t="array" ref="L254">_xlfn.IFS(J254&gt;=50,"Excellent",J254&gt;=40,"Good",J254&gt;=30,"Average",J254&lt;30,"Poor")</f>
        <v>Average</v>
      </c>
      <c r="M254" t="str">
        <f>IF(AND(E254="HR",'18.pivot table'!A254="North",H254&gt;=15000),"Yes","No")</f>
        <v>No</v>
      </c>
      <c r="N254" t="str">
        <f>IF(OR(E254="IT",F254&gt;=60000),"Pass","Fail")</f>
        <v>Fail</v>
      </c>
      <c r="O254" t="str">
        <f>IF(NOT(E254="Marketing"),"No","Yes")</f>
        <v>Yes</v>
      </c>
    </row>
    <row r="255" spans="1:15" x14ac:dyDescent="0.3">
      <c r="A255">
        <v>254</v>
      </c>
      <c r="B255" t="s">
        <v>270</v>
      </c>
      <c r="C255">
        <v>26</v>
      </c>
      <c r="D255" t="s">
        <v>10</v>
      </c>
      <c r="E255" t="s">
        <v>6</v>
      </c>
      <c r="F255">
        <v>79820</v>
      </c>
      <c r="G255" s="2">
        <v>45277</v>
      </c>
      <c r="H255">
        <v>31367</v>
      </c>
      <c r="I255" t="s">
        <v>27</v>
      </c>
      <c r="J255">
        <v>44</v>
      </c>
      <c r="K255" t="str">
        <v>Above</v>
      </c>
      <c r="L255" t="str" cm="1">
        <f t="array" ref="L255">_xlfn.IFS(J255&gt;=50,"Excellent",J255&gt;=40,"Good",J255&gt;=30,"Average",J255&lt;30,"Poor")</f>
        <v>Good</v>
      </c>
      <c r="M255" t="str">
        <f>IF(AND(E255="HR",'18.pivot table'!A255="North",H255&gt;=15000),"Yes","No")</f>
        <v>No</v>
      </c>
      <c r="N255" t="str">
        <f>IF(OR(E255="IT",F255&gt;=60000),"Pass","Fail")</f>
        <v>Pass</v>
      </c>
      <c r="O255" t="str">
        <f>IF(NOT(E255="Marketing"),"No","Yes")</f>
        <v>No</v>
      </c>
    </row>
    <row r="256" spans="1:15" x14ac:dyDescent="0.3">
      <c r="A256">
        <v>255</v>
      </c>
      <c r="B256" t="s">
        <v>271</v>
      </c>
      <c r="C256">
        <v>34</v>
      </c>
      <c r="D256" t="s">
        <v>14</v>
      </c>
      <c r="E256" t="s">
        <v>6</v>
      </c>
      <c r="F256">
        <v>38345</v>
      </c>
      <c r="G256" s="2">
        <v>44343</v>
      </c>
      <c r="H256">
        <v>18253</v>
      </c>
      <c r="I256" t="s">
        <v>19</v>
      </c>
      <c r="J256">
        <v>20</v>
      </c>
      <c r="K256" t="str">
        <v>Below</v>
      </c>
      <c r="L256" t="str" cm="1">
        <f t="array" ref="L256">_xlfn.IFS(J256&gt;=50,"Excellent",J256&gt;=40,"Good",J256&gt;=30,"Average",J256&lt;30,"Poor")</f>
        <v>Poor</v>
      </c>
      <c r="M256" t="str">
        <f>IF(AND(E256="HR",'18.pivot table'!A256="North",H256&gt;=15000),"Yes","No")</f>
        <v>No</v>
      </c>
      <c r="N256" t="str">
        <f>IF(OR(E256="IT",F256&gt;=60000),"Pass","Fail")</f>
        <v>Fail</v>
      </c>
      <c r="O256" t="str">
        <f>IF(NOT(E256="Marketing"),"No","Yes")</f>
        <v>No</v>
      </c>
    </row>
    <row r="257" spans="1:15" x14ac:dyDescent="0.3">
      <c r="A257">
        <v>256</v>
      </c>
      <c r="B257" t="s">
        <v>272</v>
      </c>
      <c r="C257">
        <v>40</v>
      </c>
      <c r="D257" t="s">
        <v>14</v>
      </c>
      <c r="E257" t="s">
        <v>6</v>
      </c>
      <c r="F257">
        <v>35825</v>
      </c>
      <c r="G257" s="2">
        <v>43840</v>
      </c>
      <c r="H257">
        <v>23122</v>
      </c>
      <c r="I257" t="s">
        <v>27</v>
      </c>
      <c r="J257">
        <v>43</v>
      </c>
      <c r="K257" t="str">
        <v>Below</v>
      </c>
      <c r="L257" t="str" cm="1">
        <f t="array" ref="L257">_xlfn.IFS(J257&gt;=50,"Excellent",J257&gt;=40,"Good",J257&gt;=30,"Average",J257&lt;30,"Poor")</f>
        <v>Good</v>
      </c>
      <c r="M257" t="str">
        <f>IF(AND(E257="HR",'18.pivot table'!A257="North",H257&gt;=15000),"Yes","No")</f>
        <v>No</v>
      </c>
      <c r="N257" t="str">
        <f>IF(OR(E257="IT",F257&gt;=60000),"Pass","Fail")</f>
        <v>Fail</v>
      </c>
      <c r="O257" t="str">
        <f>IF(NOT(E257="Marketing"),"No","Yes")</f>
        <v>No</v>
      </c>
    </row>
    <row r="258" spans="1:15" x14ac:dyDescent="0.3">
      <c r="A258">
        <v>257</v>
      </c>
      <c r="B258" t="s">
        <v>273</v>
      </c>
      <c r="C258">
        <v>47</v>
      </c>
      <c r="D258" t="s">
        <v>14</v>
      </c>
      <c r="E258" t="s">
        <v>11</v>
      </c>
      <c r="F258">
        <v>44713</v>
      </c>
      <c r="G258" s="2">
        <v>44377</v>
      </c>
      <c r="H258">
        <v>39961</v>
      </c>
      <c r="I258" t="s">
        <v>19</v>
      </c>
      <c r="J258">
        <v>27</v>
      </c>
      <c r="K258" t="str">
        <v>Below</v>
      </c>
      <c r="L258" t="str" cm="1">
        <f t="array" ref="L258">_xlfn.IFS(J258&gt;=50,"Excellent",J258&gt;=40,"Good",J258&gt;=30,"Average",J258&lt;30,"Poor")</f>
        <v>Poor</v>
      </c>
      <c r="M258" t="str">
        <f>IF(AND(E258="HR",'18.pivot table'!A258="North",H258&gt;=15000),"Yes","No")</f>
        <v>No</v>
      </c>
      <c r="N258" t="str">
        <f>IF(OR(E258="IT",F258&gt;=60000),"Pass","Fail")</f>
        <v>Fail</v>
      </c>
      <c r="O258" t="str">
        <f>IF(NOT(E258="Marketing"),"No","Yes")</f>
        <v>Yes</v>
      </c>
    </row>
    <row r="259" spans="1:15" x14ac:dyDescent="0.3">
      <c r="A259">
        <v>258</v>
      </c>
      <c r="B259" t="s">
        <v>274</v>
      </c>
      <c r="C259">
        <v>22</v>
      </c>
      <c r="D259" t="s">
        <v>14</v>
      </c>
      <c r="E259" t="s">
        <v>6</v>
      </c>
      <c r="F259">
        <v>45065</v>
      </c>
      <c r="G259" s="2">
        <v>42409</v>
      </c>
      <c r="H259">
        <v>16723</v>
      </c>
      <c r="I259" t="s">
        <v>19</v>
      </c>
      <c r="J259">
        <v>22</v>
      </c>
      <c r="K259" t="str">
        <v>Below</v>
      </c>
      <c r="L259" t="str" cm="1">
        <f t="array" ref="L259">_xlfn.IFS(J259&gt;=50,"Excellent",J259&gt;=40,"Good",J259&gt;=30,"Average",J259&lt;30,"Poor")</f>
        <v>Poor</v>
      </c>
      <c r="M259" t="str">
        <f>IF(AND(E259="HR",'18.pivot table'!A259="North",H259&gt;=15000),"Yes","No")</f>
        <v>No</v>
      </c>
      <c r="N259" t="str">
        <f>IF(OR(E259="IT",F259&gt;=60000),"Pass","Fail")</f>
        <v>Fail</v>
      </c>
      <c r="O259" t="str">
        <f>IF(NOT(E259="Marketing"),"No","Yes")</f>
        <v>No</v>
      </c>
    </row>
    <row r="260" spans="1:15" x14ac:dyDescent="0.3">
      <c r="A260">
        <v>259</v>
      </c>
      <c r="B260" t="s">
        <v>275</v>
      </c>
      <c r="C260">
        <v>39</v>
      </c>
      <c r="D260" t="s">
        <v>14</v>
      </c>
      <c r="E260" t="s">
        <v>11</v>
      </c>
      <c r="F260">
        <v>44725</v>
      </c>
      <c r="G260" s="2">
        <v>43592</v>
      </c>
      <c r="H260">
        <v>21802</v>
      </c>
      <c r="I260" t="s">
        <v>19</v>
      </c>
      <c r="J260">
        <v>58</v>
      </c>
      <c r="K260" t="str">
        <v>Below</v>
      </c>
      <c r="L260" t="str" cm="1">
        <f t="array" ref="L260">_xlfn.IFS(J260&gt;=50,"Excellent",J260&gt;=40,"Good",J260&gt;=30,"Average",J260&lt;30,"Poor")</f>
        <v>Excellent</v>
      </c>
      <c r="M260" t="str">
        <f>IF(AND(E260="HR",'18.pivot table'!A260="North",H260&gt;=15000),"Yes","No")</f>
        <v>No</v>
      </c>
      <c r="N260" t="str">
        <f>IF(OR(E260="IT",F260&gt;=60000),"Pass","Fail")</f>
        <v>Fail</v>
      </c>
      <c r="O260" t="str">
        <f>IF(NOT(E260="Marketing"),"No","Yes")</f>
        <v>Yes</v>
      </c>
    </row>
    <row r="261" spans="1:15" x14ac:dyDescent="0.3">
      <c r="A261">
        <v>260</v>
      </c>
      <c r="B261" t="s">
        <v>276</v>
      </c>
      <c r="C261">
        <v>50</v>
      </c>
      <c r="D261" t="s">
        <v>14</v>
      </c>
      <c r="E261" t="s">
        <v>6</v>
      </c>
      <c r="F261">
        <v>56507</v>
      </c>
      <c r="G261" s="2">
        <v>44152</v>
      </c>
      <c r="H261">
        <v>35196</v>
      </c>
      <c r="I261" t="s">
        <v>19</v>
      </c>
      <c r="J261">
        <v>57</v>
      </c>
      <c r="K261" t="str">
        <v>Above</v>
      </c>
      <c r="L261" t="str" cm="1">
        <f t="array" ref="L261">_xlfn.IFS(J261&gt;=50,"Excellent",J261&gt;=40,"Good",J261&gt;=30,"Average",J261&lt;30,"Poor")</f>
        <v>Excellent</v>
      </c>
      <c r="M261" t="str">
        <f>IF(AND(E261="HR",'18.pivot table'!A261="North",H261&gt;=15000),"Yes","No")</f>
        <v>No</v>
      </c>
      <c r="N261" t="str">
        <f>IF(OR(E261="IT",F261&gt;=60000),"Pass","Fail")</f>
        <v>Fail</v>
      </c>
      <c r="O261" t="str">
        <f>IF(NOT(E261="Marketing"),"No","Yes")</f>
        <v>No</v>
      </c>
    </row>
    <row r="262" spans="1:15" x14ac:dyDescent="0.3">
      <c r="A262">
        <v>261</v>
      </c>
      <c r="B262" t="s">
        <v>277</v>
      </c>
      <c r="C262">
        <v>58</v>
      </c>
      <c r="D262" t="s">
        <v>14</v>
      </c>
      <c r="E262" t="s">
        <v>21</v>
      </c>
      <c r="F262">
        <v>63594</v>
      </c>
      <c r="G262" s="2">
        <v>45301</v>
      </c>
      <c r="H262">
        <v>37151</v>
      </c>
      <c r="I262" t="s">
        <v>27</v>
      </c>
      <c r="J262">
        <v>35</v>
      </c>
      <c r="K262" t="str">
        <v>Above</v>
      </c>
      <c r="L262" t="str" cm="1">
        <f t="array" ref="L262">_xlfn.IFS(J262&gt;=50,"Excellent",J262&gt;=40,"Good",J262&gt;=30,"Average",J262&lt;30,"Poor")</f>
        <v>Average</v>
      </c>
      <c r="M262" t="str">
        <f>IF(AND(E262="HR",'18.pivot table'!A262="North",H262&gt;=15000),"Yes","No")</f>
        <v>No</v>
      </c>
      <c r="N262" t="str">
        <f>IF(OR(E262="IT",F262&gt;=60000),"Pass","Fail")</f>
        <v>Pass</v>
      </c>
      <c r="O262" t="str">
        <f>IF(NOT(E262="Marketing"),"No","Yes")</f>
        <v>No</v>
      </c>
    </row>
    <row r="263" spans="1:15" x14ac:dyDescent="0.3">
      <c r="A263">
        <v>262</v>
      </c>
      <c r="B263" t="s">
        <v>278</v>
      </c>
      <c r="C263">
        <v>35</v>
      </c>
      <c r="D263" t="s">
        <v>10</v>
      </c>
      <c r="E263" t="s">
        <v>15</v>
      </c>
      <c r="F263">
        <v>34341</v>
      </c>
      <c r="G263" s="2">
        <v>44178</v>
      </c>
      <c r="H263">
        <v>18448</v>
      </c>
      <c r="I263" t="s">
        <v>17</v>
      </c>
      <c r="J263">
        <v>60</v>
      </c>
      <c r="K263" t="str">
        <v>Below</v>
      </c>
      <c r="L263" t="str" cm="1">
        <f t="array" ref="L263">_xlfn.IFS(J263&gt;=50,"Excellent",J263&gt;=40,"Good",J263&gt;=30,"Average",J263&lt;30,"Poor")</f>
        <v>Excellent</v>
      </c>
      <c r="M263" t="str">
        <f>IF(AND(E263="HR",'18.pivot table'!A263="North",H263&gt;=15000),"Yes","No")</f>
        <v>No</v>
      </c>
      <c r="N263" t="str">
        <f>IF(OR(E263="IT",F263&gt;=60000),"Pass","Fail")</f>
        <v>Fail</v>
      </c>
      <c r="O263" t="str">
        <f>IF(NOT(E263="Marketing"),"No","Yes")</f>
        <v>No</v>
      </c>
    </row>
    <row r="264" spans="1:15" x14ac:dyDescent="0.3">
      <c r="A264">
        <v>263</v>
      </c>
      <c r="B264" t="s">
        <v>279</v>
      </c>
      <c r="C264">
        <v>38</v>
      </c>
      <c r="D264" t="s">
        <v>10</v>
      </c>
      <c r="E264" t="s">
        <v>26</v>
      </c>
      <c r="F264">
        <v>35129</v>
      </c>
      <c r="G264" s="2">
        <v>45066</v>
      </c>
      <c r="H264">
        <v>20182</v>
      </c>
      <c r="I264" t="s">
        <v>12</v>
      </c>
      <c r="J264">
        <v>23</v>
      </c>
      <c r="K264" t="str">
        <v>Below</v>
      </c>
      <c r="L264" t="str" cm="1">
        <f t="array" ref="L264">_xlfn.IFS(J264&gt;=50,"Excellent",J264&gt;=40,"Good",J264&gt;=30,"Average",J264&lt;30,"Poor")</f>
        <v>Poor</v>
      </c>
      <c r="M264" t="str">
        <f>IF(AND(E264="HR",'18.pivot table'!A264="North",H264&gt;=15000),"Yes","No")</f>
        <v>No</v>
      </c>
      <c r="N264" t="str">
        <f>IF(OR(E264="IT",F264&gt;=60000),"Pass","Fail")</f>
        <v>Pass</v>
      </c>
      <c r="O264" t="str">
        <f>IF(NOT(E264="Marketing"),"No","Yes")</f>
        <v>No</v>
      </c>
    </row>
    <row r="265" spans="1:15" x14ac:dyDescent="0.3">
      <c r="A265">
        <v>264</v>
      </c>
      <c r="B265" t="s">
        <v>280</v>
      </c>
      <c r="C265">
        <v>47</v>
      </c>
      <c r="D265" t="s">
        <v>10</v>
      </c>
      <c r="E265" t="s">
        <v>26</v>
      </c>
      <c r="F265">
        <v>67467</v>
      </c>
      <c r="G265" s="2">
        <v>43205</v>
      </c>
      <c r="H265">
        <v>20134</v>
      </c>
      <c r="I265" t="s">
        <v>27</v>
      </c>
      <c r="J265">
        <v>28</v>
      </c>
      <c r="K265" t="str">
        <v>Above</v>
      </c>
      <c r="L265" t="str" cm="1">
        <f t="array" ref="L265">_xlfn.IFS(J265&gt;=50,"Excellent",J265&gt;=40,"Good",J265&gt;=30,"Average",J265&lt;30,"Poor")</f>
        <v>Poor</v>
      </c>
      <c r="M265" t="str">
        <f>IF(AND(E265="HR",'18.pivot table'!A265="North",H265&gt;=15000),"Yes","No")</f>
        <v>No</v>
      </c>
      <c r="N265" t="str">
        <f>IF(OR(E265="IT",F265&gt;=60000),"Pass","Fail")</f>
        <v>Pass</v>
      </c>
      <c r="O265" t="str">
        <f>IF(NOT(E265="Marketing"),"No","Yes")</f>
        <v>No</v>
      </c>
    </row>
    <row r="266" spans="1:15" x14ac:dyDescent="0.3">
      <c r="A266">
        <v>265</v>
      </c>
      <c r="B266" t="s">
        <v>281</v>
      </c>
      <c r="C266">
        <v>41</v>
      </c>
      <c r="D266" t="s">
        <v>14</v>
      </c>
      <c r="E266" t="s">
        <v>11</v>
      </c>
      <c r="F266">
        <v>74798</v>
      </c>
      <c r="G266" s="2">
        <v>42299</v>
      </c>
      <c r="H266">
        <v>30493</v>
      </c>
      <c r="I266" t="s">
        <v>12</v>
      </c>
      <c r="J266">
        <v>47</v>
      </c>
      <c r="K266" t="str">
        <v>Above</v>
      </c>
      <c r="L266" t="str" cm="1">
        <f t="array" ref="L266">_xlfn.IFS(J266&gt;=50,"Excellent",J266&gt;=40,"Good",J266&gt;=30,"Average",J266&lt;30,"Poor")</f>
        <v>Good</v>
      </c>
      <c r="M266" t="str">
        <f>IF(AND(E266="HR",'18.pivot table'!A266="North",H266&gt;=15000),"Yes","No")</f>
        <v>No</v>
      </c>
      <c r="N266" t="str">
        <f>IF(OR(E266="IT",F266&gt;=60000),"Pass","Fail")</f>
        <v>Pass</v>
      </c>
      <c r="O266" t="str">
        <f>IF(NOT(E266="Marketing"),"No","Yes")</f>
        <v>Yes</v>
      </c>
    </row>
    <row r="267" spans="1:15" x14ac:dyDescent="0.3">
      <c r="A267">
        <v>266</v>
      </c>
      <c r="B267" t="s">
        <v>282</v>
      </c>
      <c r="C267">
        <v>46</v>
      </c>
      <c r="D267" t="s">
        <v>14</v>
      </c>
      <c r="E267" t="s">
        <v>26</v>
      </c>
      <c r="F267">
        <v>72164</v>
      </c>
      <c r="G267" s="2">
        <v>42311</v>
      </c>
      <c r="H267">
        <v>33392</v>
      </c>
      <c r="I267" t="s">
        <v>12</v>
      </c>
      <c r="J267">
        <v>56</v>
      </c>
      <c r="K267" t="str">
        <v>Above</v>
      </c>
      <c r="L267" t="str" cm="1">
        <f t="array" ref="L267">_xlfn.IFS(J267&gt;=50,"Excellent",J267&gt;=40,"Good",J267&gt;=30,"Average",J267&lt;30,"Poor")</f>
        <v>Excellent</v>
      </c>
      <c r="M267" t="str">
        <f>IF(AND(E267="HR",'18.pivot table'!A267="North",H267&gt;=15000),"Yes","No")</f>
        <v>No</v>
      </c>
      <c r="N267" t="str">
        <f>IF(OR(E267="IT",F267&gt;=60000),"Pass","Fail")</f>
        <v>Pass</v>
      </c>
      <c r="O267" t="str">
        <f>IF(NOT(E267="Marketing"),"No","Yes")</f>
        <v>No</v>
      </c>
    </row>
    <row r="268" spans="1:15" x14ac:dyDescent="0.3">
      <c r="A268">
        <v>267</v>
      </c>
      <c r="B268" t="s">
        <v>283</v>
      </c>
      <c r="C268">
        <v>51</v>
      </c>
      <c r="D268" t="s">
        <v>10</v>
      </c>
      <c r="E268" t="s">
        <v>21</v>
      </c>
      <c r="F268">
        <v>53939</v>
      </c>
      <c r="G268" s="2">
        <v>42876</v>
      </c>
      <c r="H268">
        <v>23717</v>
      </c>
      <c r="I268" t="s">
        <v>12</v>
      </c>
      <c r="J268">
        <v>48</v>
      </c>
      <c r="K268" t="str">
        <v>Above</v>
      </c>
      <c r="L268" t="str" cm="1">
        <f t="array" ref="L268">_xlfn.IFS(J268&gt;=50,"Excellent",J268&gt;=40,"Good",J268&gt;=30,"Average",J268&lt;30,"Poor")</f>
        <v>Good</v>
      </c>
      <c r="M268" t="str">
        <f>IF(AND(E268="HR",'18.pivot table'!A268="North",H268&gt;=15000),"Yes","No")</f>
        <v>No</v>
      </c>
      <c r="N268" t="str">
        <f>IF(OR(E268="IT",F268&gt;=60000),"Pass","Fail")</f>
        <v>Fail</v>
      </c>
      <c r="O268" t="str">
        <f>IF(NOT(E268="Marketing"),"No","Yes")</f>
        <v>No</v>
      </c>
    </row>
    <row r="269" spans="1:15" x14ac:dyDescent="0.3">
      <c r="A269">
        <v>268</v>
      </c>
      <c r="B269" t="s">
        <v>284</v>
      </c>
      <c r="C269">
        <v>54</v>
      </c>
      <c r="D269" t="s">
        <v>10</v>
      </c>
      <c r="E269" t="s">
        <v>26</v>
      </c>
      <c r="F269">
        <v>35713</v>
      </c>
      <c r="G269" s="2">
        <v>42635</v>
      </c>
      <c r="H269">
        <v>36932</v>
      </c>
      <c r="I269" t="s">
        <v>12</v>
      </c>
      <c r="J269">
        <v>36</v>
      </c>
      <c r="K269" t="str">
        <v>Below</v>
      </c>
      <c r="L269" t="str" cm="1">
        <f t="array" ref="L269">_xlfn.IFS(J269&gt;=50,"Excellent",J269&gt;=40,"Good",J269&gt;=30,"Average",J269&lt;30,"Poor")</f>
        <v>Average</v>
      </c>
      <c r="M269" t="str">
        <f>IF(AND(E269="HR",'18.pivot table'!A269="North",H269&gt;=15000),"Yes","No")</f>
        <v>No</v>
      </c>
      <c r="N269" t="str">
        <f>IF(OR(E269="IT",F269&gt;=60000),"Pass","Fail")</f>
        <v>Pass</v>
      </c>
      <c r="O269" t="str">
        <f>IF(NOT(E269="Marketing"),"No","Yes")</f>
        <v>No</v>
      </c>
    </row>
    <row r="270" spans="1:15" x14ac:dyDescent="0.3">
      <c r="A270">
        <v>269</v>
      </c>
      <c r="B270" t="s">
        <v>285</v>
      </c>
      <c r="C270">
        <v>60</v>
      </c>
      <c r="D270" t="s">
        <v>14</v>
      </c>
      <c r="E270" t="s">
        <v>21</v>
      </c>
      <c r="F270">
        <v>60850</v>
      </c>
      <c r="G270" s="2">
        <v>43722</v>
      </c>
      <c r="H270">
        <v>19244</v>
      </c>
      <c r="I270" t="s">
        <v>27</v>
      </c>
      <c r="J270">
        <v>48</v>
      </c>
      <c r="K270" t="str">
        <v>Above</v>
      </c>
      <c r="L270" t="str" cm="1">
        <f t="array" ref="L270">_xlfn.IFS(J270&gt;=50,"Excellent",J270&gt;=40,"Good",J270&gt;=30,"Average",J270&lt;30,"Poor")</f>
        <v>Good</v>
      </c>
      <c r="M270" t="str">
        <f>IF(AND(E270="HR",'18.pivot table'!A270="North",H270&gt;=15000),"Yes","No")</f>
        <v>No</v>
      </c>
      <c r="N270" t="str">
        <f>IF(OR(E270="IT",F270&gt;=60000),"Pass","Fail")</f>
        <v>Pass</v>
      </c>
      <c r="O270" t="str">
        <f>IF(NOT(E270="Marketing"),"No","Yes")</f>
        <v>No</v>
      </c>
    </row>
    <row r="271" spans="1:15" x14ac:dyDescent="0.3">
      <c r="A271">
        <v>270</v>
      </c>
      <c r="B271" t="s">
        <v>286</v>
      </c>
      <c r="C271">
        <v>47</v>
      </c>
      <c r="D271" t="s">
        <v>14</v>
      </c>
      <c r="E271" t="s">
        <v>26</v>
      </c>
      <c r="F271">
        <v>53290</v>
      </c>
      <c r="G271" s="2">
        <v>43889</v>
      </c>
      <c r="H271">
        <v>39521</v>
      </c>
      <c r="I271" t="s">
        <v>12</v>
      </c>
      <c r="J271">
        <v>56</v>
      </c>
      <c r="K271" t="str">
        <v>Above</v>
      </c>
      <c r="L271" t="str" cm="1">
        <f t="array" ref="L271">_xlfn.IFS(J271&gt;=50,"Excellent",J271&gt;=40,"Good",J271&gt;=30,"Average",J271&lt;30,"Poor")</f>
        <v>Excellent</v>
      </c>
      <c r="M271" t="str">
        <f>IF(AND(E271="HR",'18.pivot table'!A271="North",H271&gt;=15000),"Yes","No")</f>
        <v>No</v>
      </c>
      <c r="N271" t="str">
        <f>IF(OR(E271="IT",F271&gt;=60000),"Pass","Fail")</f>
        <v>Pass</v>
      </c>
      <c r="O271" t="str">
        <f>IF(NOT(E271="Marketing"),"No","Yes")</f>
        <v>No</v>
      </c>
    </row>
    <row r="272" spans="1:15" x14ac:dyDescent="0.3">
      <c r="A272">
        <v>271</v>
      </c>
      <c r="B272" t="s">
        <v>287</v>
      </c>
      <c r="C272">
        <v>34</v>
      </c>
      <c r="D272" t="s">
        <v>14</v>
      </c>
      <c r="E272" t="s">
        <v>6</v>
      </c>
      <c r="F272">
        <v>76180</v>
      </c>
      <c r="G272" s="2">
        <v>44782</v>
      </c>
      <c r="H272">
        <v>13107</v>
      </c>
      <c r="I272" t="s">
        <v>17</v>
      </c>
      <c r="J272">
        <v>52</v>
      </c>
      <c r="K272" t="str">
        <v>Above</v>
      </c>
      <c r="L272" t="str" cm="1">
        <f t="array" ref="L272">_xlfn.IFS(J272&gt;=50,"Excellent",J272&gt;=40,"Good",J272&gt;=30,"Average",J272&lt;30,"Poor")</f>
        <v>Excellent</v>
      </c>
      <c r="M272" t="str">
        <f>IF(AND(E272="HR",'18.pivot table'!A272="North",H272&gt;=15000),"Yes","No")</f>
        <v>No</v>
      </c>
      <c r="N272" t="str">
        <f>IF(OR(E272="IT",F272&gt;=60000),"Pass","Fail")</f>
        <v>Pass</v>
      </c>
      <c r="O272" t="str">
        <f>IF(NOT(E272="Marketing"),"No","Yes")</f>
        <v>No</v>
      </c>
    </row>
    <row r="273" spans="1:15" x14ac:dyDescent="0.3">
      <c r="A273">
        <v>272</v>
      </c>
      <c r="B273" t="s">
        <v>288</v>
      </c>
      <c r="C273">
        <v>39</v>
      </c>
      <c r="D273" t="s">
        <v>14</v>
      </c>
      <c r="E273" t="s">
        <v>6</v>
      </c>
      <c r="F273">
        <v>62928</v>
      </c>
      <c r="G273" s="2">
        <v>42220</v>
      </c>
      <c r="H273">
        <v>21141</v>
      </c>
      <c r="I273" t="s">
        <v>12</v>
      </c>
      <c r="J273">
        <v>36</v>
      </c>
      <c r="K273" t="str">
        <v>Above</v>
      </c>
      <c r="L273" t="str" cm="1">
        <f t="array" ref="L273">_xlfn.IFS(J273&gt;=50,"Excellent",J273&gt;=40,"Good",J273&gt;=30,"Average",J273&lt;30,"Poor")</f>
        <v>Average</v>
      </c>
      <c r="M273" t="str">
        <f>IF(AND(E273="HR",'18.pivot table'!A273="North",H273&gt;=15000),"Yes","No")</f>
        <v>No</v>
      </c>
      <c r="N273" t="str">
        <f>IF(OR(E273="IT",F273&gt;=60000),"Pass","Fail")</f>
        <v>Pass</v>
      </c>
      <c r="O273" t="str">
        <f>IF(NOT(E273="Marketing"),"No","Yes")</f>
        <v>No</v>
      </c>
    </row>
    <row r="274" spans="1:15" x14ac:dyDescent="0.3">
      <c r="A274">
        <v>273</v>
      </c>
      <c r="B274" t="s">
        <v>289</v>
      </c>
      <c r="C274">
        <v>58</v>
      </c>
      <c r="D274" t="s">
        <v>10</v>
      </c>
      <c r="E274" t="s">
        <v>11</v>
      </c>
      <c r="F274">
        <v>48144</v>
      </c>
      <c r="G274" s="2">
        <v>42288</v>
      </c>
      <c r="H274">
        <v>26963</v>
      </c>
      <c r="I274" t="s">
        <v>12</v>
      </c>
      <c r="J274">
        <v>48</v>
      </c>
      <c r="K274" t="str">
        <v>Below</v>
      </c>
      <c r="L274" t="str" cm="1">
        <f t="array" ref="L274">_xlfn.IFS(J274&gt;=50,"Excellent",J274&gt;=40,"Good",J274&gt;=30,"Average",J274&lt;30,"Poor")</f>
        <v>Good</v>
      </c>
      <c r="M274" t="str">
        <f>IF(AND(E274="HR",'18.pivot table'!A274="North",H274&gt;=15000),"Yes","No")</f>
        <v>No</v>
      </c>
      <c r="N274" t="str">
        <f>IF(OR(E274="IT",F274&gt;=60000),"Pass","Fail")</f>
        <v>Fail</v>
      </c>
      <c r="O274" t="str">
        <f>IF(NOT(E274="Marketing"),"No","Yes")</f>
        <v>Yes</v>
      </c>
    </row>
    <row r="275" spans="1:15" x14ac:dyDescent="0.3">
      <c r="A275">
        <v>274</v>
      </c>
      <c r="B275" t="s">
        <v>290</v>
      </c>
      <c r="C275">
        <v>22</v>
      </c>
      <c r="D275" t="s">
        <v>14</v>
      </c>
      <c r="E275" t="s">
        <v>6</v>
      </c>
      <c r="F275">
        <v>52385</v>
      </c>
      <c r="G275" s="2">
        <v>43465</v>
      </c>
      <c r="H275">
        <v>33503</v>
      </c>
      <c r="I275" t="s">
        <v>27</v>
      </c>
      <c r="J275">
        <v>52</v>
      </c>
      <c r="K275" t="str">
        <v>Above</v>
      </c>
      <c r="L275" t="str" cm="1">
        <f t="array" ref="L275">_xlfn.IFS(J275&gt;=50,"Excellent",J275&gt;=40,"Good",J275&gt;=30,"Average",J275&lt;30,"Poor")</f>
        <v>Excellent</v>
      </c>
      <c r="M275" t="str">
        <f>IF(AND(E275="HR",'18.pivot table'!A275="North",H275&gt;=15000),"Yes","No")</f>
        <v>No</v>
      </c>
      <c r="N275" t="str">
        <f>IF(OR(E275="IT",F275&gt;=60000),"Pass","Fail")</f>
        <v>Fail</v>
      </c>
      <c r="O275" t="str">
        <f>IF(NOT(E275="Marketing"),"No","Yes")</f>
        <v>No</v>
      </c>
    </row>
    <row r="276" spans="1:15" x14ac:dyDescent="0.3">
      <c r="A276">
        <v>275</v>
      </c>
      <c r="B276" t="s">
        <v>291</v>
      </c>
      <c r="C276">
        <v>22</v>
      </c>
      <c r="D276" t="s">
        <v>10</v>
      </c>
      <c r="E276" t="s">
        <v>21</v>
      </c>
      <c r="F276">
        <v>76711</v>
      </c>
      <c r="G276" s="2">
        <v>42136</v>
      </c>
      <c r="H276">
        <v>33700</v>
      </c>
      <c r="I276" t="s">
        <v>19</v>
      </c>
      <c r="J276">
        <v>26</v>
      </c>
      <c r="K276" t="str">
        <v>Above</v>
      </c>
      <c r="L276" t="str" cm="1">
        <f t="array" ref="L276">_xlfn.IFS(J276&gt;=50,"Excellent",J276&gt;=40,"Good",J276&gt;=30,"Average",J276&lt;30,"Poor")</f>
        <v>Poor</v>
      </c>
      <c r="M276" t="str">
        <f>IF(AND(E276="HR",'18.pivot table'!A276="North",H276&gt;=15000),"Yes","No")</f>
        <v>No</v>
      </c>
      <c r="N276" t="str">
        <f>IF(OR(E276="IT",F276&gt;=60000),"Pass","Fail")</f>
        <v>Pass</v>
      </c>
      <c r="O276" t="str">
        <f>IF(NOT(E276="Marketing"),"No","Yes")</f>
        <v>No</v>
      </c>
    </row>
    <row r="277" spans="1:15" x14ac:dyDescent="0.3">
      <c r="A277">
        <v>276</v>
      </c>
      <c r="B277" t="s">
        <v>292</v>
      </c>
      <c r="C277">
        <v>45</v>
      </c>
      <c r="D277" t="s">
        <v>10</v>
      </c>
      <c r="E277" t="s">
        <v>15</v>
      </c>
      <c r="F277">
        <v>51212</v>
      </c>
      <c r="G277" s="2">
        <v>42975</v>
      </c>
      <c r="H277">
        <v>38073</v>
      </c>
      <c r="I277" t="s">
        <v>19</v>
      </c>
      <c r="J277">
        <v>53</v>
      </c>
      <c r="K277" t="str">
        <v>Above</v>
      </c>
      <c r="L277" t="str" cm="1">
        <f t="array" ref="L277">_xlfn.IFS(J277&gt;=50,"Excellent",J277&gt;=40,"Good",J277&gt;=30,"Average",J277&lt;30,"Poor")</f>
        <v>Excellent</v>
      </c>
      <c r="M277" t="str">
        <f>IF(AND(E277="HR",'18.pivot table'!A277="North",H277&gt;=15000),"Yes","No")</f>
        <v>No</v>
      </c>
      <c r="N277" t="str">
        <f>IF(OR(E277="IT",F277&gt;=60000),"Pass","Fail")</f>
        <v>Fail</v>
      </c>
      <c r="O277" t="str">
        <f>IF(NOT(E277="Marketing"),"No","Yes")</f>
        <v>No</v>
      </c>
    </row>
    <row r="278" spans="1:15" x14ac:dyDescent="0.3">
      <c r="A278">
        <v>277</v>
      </c>
      <c r="B278" t="s">
        <v>293</v>
      </c>
      <c r="C278">
        <v>54</v>
      </c>
      <c r="D278" t="s">
        <v>14</v>
      </c>
      <c r="E278" t="s">
        <v>11</v>
      </c>
      <c r="F278">
        <v>73903</v>
      </c>
      <c r="G278" s="2">
        <v>43810</v>
      </c>
      <c r="H278">
        <v>30960</v>
      </c>
      <c r="I278" t="s">
        <v>19</v>
      </c>
      <c r="J278">
        <v>52</v>
      </c>
      <c r="K278" t="str">
        <v>Above</v>
      </c>
      <c r="L278" t="str" cm="1">
        <f t="array" ref="L278">_xlfn.IFS(J278&gt;=50,"Excellent",J278&gt;=40,"Good",J278&gt;=30,"Average",J278&lt;30,"Poor")</f>
        <v>Excellent</v>
      </c>
      <c r="M278" t="str">
        <f>IF(AND(E278="HR",'18.pivot table'!A278="North",H278&gt;=15000),"Yes","No")</f>
        <v>No</v>
      </c>
      <c r="N278" t="str">
        <f>IF(OR(E278="IT",F278&gt;=60000),"Pass","Fail")</f>
        <v>Pass</v>
      </c>
      <c r="O278" t="str">
        <f>IF(NOT(E278="Marketing"),"No","Yes")</f>
        <v>Yes</v>
      </c>
    </row>
    <row r="279" spans="1:15" x14ac:dyDescent="0.3">
      <c r="A279">
        <v>278</v>
      </c>
      <c r="B279" t="s">
        <v>294</v>
      </c>
      <c r="C279">
        <v>46</v>
      </c>
      <c r="D279" t="s">
        <v>10</v>
      </c>
      <c r="E279" t="s">
        <v>15</v>
      </c>
      <c r="F279">
        <v>62301</v>
      </c>
      <c r="G279" s="2">
        <v>42427</v>
      </c>
      <c r="H279">
        <v>35288</v>
      </c>
      <c r="I279" t="s">
        <v>17</v>
      </c>
      <c r="J279">
        <v>37</v>
      </c>
      <c r="K279" t="str">
        <v>Above</v>
      </c>
      <c r="L279" t="str" cm="1">
        <f t="array" ref="L279">_xlfn.IFS(J279&gt;=50,"Excellent",J279&gt;=40,"Good",J279&gt;=30,"Average",J279&lt;30,"Poor")</f>
        <v>Average</v>
      </c>
      <c r="M279" t="str">
        <f>IF(AND(E279="HR",'18.pivot table'!A279="North",H279&gt;=15000),"Yes","No")</f>
        <v>No</v>
      </c>
      <c r="N279" t="str">
        <f>IF(OR(E279="IT",F279&gt;=60000),"Pass","Fail")</f>
        <v>Pass</v>
      </c>
      <c r="O279" t="str">
        <f>IF(NOT(E279="Marketing"),"No","Yes")</f>
        <v>No</v>
      </c>
    </row>
    <row r="280" spans="1:15" x14ac:dyDescent="0.3">
      <c r="A280">
        <v>279</v>
      </c>
      <c r="B280" t="s">
        <v>295</v>
      </c>
      <c r="C280">
        <v>47</v>
      </c>
      <c r="D280" t="s">
        <v>14</v>
      </c>
      <c r="E280" t="s">
        <v>6</v>
      </c>
      <c r="F280">
        <v>50752</v>
      </c>
      <c r="G280" s="2">
        <v>43475</v>
      </c>
      <c r="H280">
        <v>38266</v>
      </c>
      <c r="I280" t="s">
        <v>12</v>
      </c>
      <c r="J280">
        <v>38</v>
      </c>
      <c r="K280" t="str">
        <v>Above</v>
      </c>
      <c r="L280" t="str" cm="1">
        <f t="array" ref="L280">_xlfn.IFS(J280&gt;=50,"Excellent",J280&gt;=40,"Good",J280&gt;=30,"Average",J280&lt;30,"Poor")</f>
        <v>Average</v>
      </c>
      <c r="M280" t="str">
        <f>IF(AND(E280="HR",'18.pivot table'!A280="North",H280&gt;=15000),"Yes","No")</f>
        <v>No</v>
      </c>
      <c r="N280" t="str">
        <f>IF(OR(E280="IT",F280&gt;=60000),"Pass","Fail")</f>
        <v>Fail</v>
      </c>
      <c r="O280" t="str">
        <f>IF(NOT(E280="Marketing"),"No","Yes")</f>
        <v>No</v>
      </c>
    </row>
    <row r="281" spans="1:15" x14ac:dyDescent="0.3">
      <c r="A281">
        <v>280</v>
      </c>
      <c r="B281" t="s">
        <v>296</v>
      </c>
      <c r="C281">
        <v>25</v>
      </c>
      <c r="D281" t="s">
        <v>14</v>
      </c>
      <c r="E281" t="s">
        <v>11</v>
      </c>
      <c r="F281">
        <v>38974</v>
      </c>
      <c r="G281" s="2">
        <v>44626</v>
      </c>
      <c r="H281">
        <v>20558</v>
      </c>
      <c r="I281" t="s">
        <v>17</v>
      </c>
      <c r="J281">
        <v>30</v>
      </c>
      <c r="K281" t="str">
        <v>Below</v>
      </c>
      <c r="L281" t="str" cm="1">
        <f t="array" ref="L281">_xlfn.IFS(J281&gt;=50,"Excellent",J281&gt;=40,"Good",J281&gt;=30,"Average",J281&lt;30,"Poor")</f>
        <v>Average</v>
      </c>
      <c r="M281" t="str">
        <f>IF(AND(E281="HR",'18.pivot table'!A281="North",H281&gt;=15000),"Yes","No")</f>
        <v>No</v>
      </c>
      <c r="N281" t="str">
        <f>IF(OR(E281="IT",F281&gt;=60000),"Pass","Fail")</f>
        <v>Fail</v>
      </c>
      <c r="O281" t="str">
        <f>IF(NOT(E281="Marketing"),"No","Yes")</f>
        <v>Yes</v>
      </c>
    </row>
    <row r="282" spans="1:15" x14ac:dyDescent="0.3">
      <c r="A282">
        <v>281</v>
      </c>
      <c r="B282" t="s">
        <v>297</v>
      </c>
      <c r="C282">
        <v>58</v>
      </c>
      <c r="D282" t="s">
        <v>10</v>
      </c>
      <c r="E282" t="s">
        <v>21</v>
      </c>
      <c r="F282">
        <v>70389</v>
      </c>
      <c r="G282" s="2">
        <v>41920</v>
      </c>
      <c r="H282">
        <v>28978</v>
      </c>
      <c r="I282" t="s">
        <v>27</v>
      </c>
      <c r="J282">
        <v>33</v>
      </c>
      <c r="K282" t="str">
        <v>Above</v>
      </c>
      <c r="L282" t="str" cm="1">
        <f t="array" ref="L282">_xlfn.IFS(J282&gt;=50,"Excellent",J282&gt;=40,"Good",J282&gt;=30,"Average",J282&lt;30,"Poor")</f>
        <v>Average</v>
      </c>
      <c r="M282" t="str">
        <f>IF(AND(E282="HR",'18.pivot table'!A282="North",H282&gt;=15000),"Yes","No")</f>
        <v>No</v>
      </c>
      <c r="N282" t="str">
        <f>IF(OR(E282="IT",F282&gt;=60000),"Pass","Fail")</f>
        <v>Pass</v>
      </c>
      <c r="O282" t="str">
        <f>IF(NOT(E282="Marketing"),"No","Yes")</f>
        <v>No</v>
      </c>
    </row>
    <row r="283" spans="1:15" x14ac:dyDescent="0.3">
      <c r="A283">
        <v>282</v>
      </c>
      <c r="B283" t="s">
        <v>298</v>
      </c>
      <c r="C283">
        <v>32</v>
      </c>
      <c r="D283" t="s">
        <v>10</v>
      </c>
      <c r="E283" t="s">
        <v>26</v>
      </c>
      <c r="F283">
        <v>66709</v>
      </c>
      <c r="G283" s="2">
        <v>41845</v>
      </c>
      <c r="H283">
        <v>38546</v>
      </c>
      <c r="I283" t="s">
        <v>12</v>
      </c>
      <c r="J283">
        <v>46</v>
      </c>
      <c r="K283" t="str">
        <v>Above</v>
      </c>
      <c r="L283" t="str" cm="1">
        <f t="array" ref="L283">_xlfn.IFS(J283&gt;=50,"Excellent",J283&gt;=40,"Good",J283&gt;=30,"Average",J283&lt;30,"Poor")</f>
        <v>Good</v>
      </c>
      <c r="M283" t="str">
        <f>IF(AND(E283="HR",'18.pivot table'!A283="North",H283&gt;=15000),"Yes","No")</f>
        <v>No</v>
      </c>
      <c r="N283" t="str">
        <f>IF(OR(E283="IT",F283&gt;=60000),"Pass","Fail")</f>
        <v>Pass</v>
      </c>
      <c r="O283" t="str">
        <f>IF(NOT(E283="Marketing"),"No","Yes")</f>
        <v>No</v>
      </c>
    </row>
    <row r="284" spans="1:15" x14ac:dyDescent="0.3">
      <c r="A284">
        <v>283</v>
      </c>
      <c r="B284" t="s">
        <v>299</v>
      </c>
      <c r="C284">
        <v>37</v>
      </c>
      <c r="D284" t="s">
        <v>10</v>
      </c>
      <c r="E284" t="s">
        <v>6</v>
      </c>
      <c r="F284">
        <v>35434</v>
      </c>
      <c r="G284" s="2">
        <v>43288</v>
      </c>
      <c r="H284">
        <v>37034</v>
      </c>
      <c r="I284" t="s">
        <v>27</v>
      </c>
      <c r="J284">
        <v>59</v>
      </c>
      <c r="K284" t="str">
        <v>Below</v>
      </c>
      <c r="L284" t="str" cm="1">
        <f t="array" ref="L284">_xlfn.IFS(J284&gt;=50,"Excellent",J284&gt;=40,"Good",J284&gt;=30,"Average",J284&lt;30,"Poor")</f>
        <v>Excellent</v>
      </c>
      <c r="M284" t="str">
        <f>IF(AND(E284="HR",'18.pivot table'!A284="North",H284&gt;=15000),"Yes","No")</f>
        <v>No</v>
      </c>
      <c r="N284" t="str">
        <f>IF(OR(E284="IT",F284&gt;=60000),"Pass","Fail")</f>
        <v>Fail</v>
      </c>
      <c r="O284" t="str">
        <f>IF(NOT(E284="Marketing"),"No","Yes")</f>
        <v>No</v>
      </c>
    </row>
    <row r="285" spans="1:15" x14ac:dyDescent="0.3">
      <c r="A285">
        <v>284</v>
      </c>
      <c r="B285" t="s">
        <v>118</v>
      </c>
      <c r="C285">
        <v>38</v>
      </c>
      <c r="D285" t="s">
        <v>10</v>
      </c>
      <c r="E285" t="s">
        <v>11</v>
      </c>
      <c r="F285">
        <v>76562</v>
      </c>
      <c r="G285" s="2">
        <v>43503</v>
      </c>
      <c r="H285">
        <v>18243</v>
      </c>
      <c r="I285" t="s">
        <v>12</v>
      </c>
      <c r="J285">
        <v>46</v>
      </c>
      <c r="K285" t="str">
        <v>Above</v>
      </c>
      <c r="L285" t="str" cm="1">
        <f t="array" ref="L285">_xlfn.IFS(J285&gt;=50,"Excellent",J285&gt;=40,"Good",J285&gt;=30,"Average",J285&lt;30,"Poor")</f>
        <v>Good</v>
      </c>
      <c r="M285" t="str">
        <f>IF(AND(E285="HR",'18.pivot table'!A285="North",H285&gt;=15000),"Yes","No")</f>
        <v>No</v>
      </c>
      <c r="N285" t="str">
        <f>IF(OR(E285="IT",F285&gt;=60000),"Pass","Fail")</f>
        <v>Pass</v>
      </c>
      <c r="O285" t="str">
        <f>IF(NOT(E285="Marketing"),"No","Yes")</f>
        <v>Yes</v>
      </c>
    </row>
    <row r="286" spans="1:15" x14ac:dyDescent="0.3">
      <c r="A286">
        <v>285</v>
      </c>
      <c r="B286" t="s">
        <v>300</v>
      </c>
      <c r="C286">
        <v>56</v>
      </c>
      <c r="D286" t="s">
        <v>14</v>
      </c>
      <c r="E286" t="s">
        <v>15</v>
      </c>
      <c r="F286">
        <v>30854</v>
      </c>
      <c r="G286" s="2">
        <v>44319</v>
      </c>
      <c r="H286">
        <v>30370</v>
      </c>
      <c r="I286" t="s">
        <v>17</v>
      </c>
      <c r="J286">
        <v>21</v>
      </c>
      <c r="K286" t="str">
        <v>Below</v>
      </c>
      <c r="L286" t="str" cm="1">
        <f t="array" ref="L286">_xlfn.IFS(J286&gt;=50,"Excellent",J286&gt;=40,"Good",J286&gt;=30,"Average",J286&lt;30,"Poor")</f>
        <v>Poor</v>
      </c>
      <c r="M286" t="str">
        <f>IF(AND(E286="HR",'18.pivot table'!A286="North",H286&gt;=15000),"Yes","No")</f>
        <v>No</v>
      </c>
      <c r="N286" t="str">
        <f>IF(OR(E286="IT",F286&gt;=60000),"Pass","Fail")</f>
        <v>Fail</v>
      </c>
      <c r="O286" t="str">
        <f>IF(NOT(E286="Marketing"),"No","Yes")</f>
        <v>No</v>
      </c>
    </row>
    <row r="287" spans="1:15" x14ac:dyDescent="0.3">
      <c r="A287">
        <v>286</v>
      </c>
      <c r="B287" t="s">
        <v>301</v>
      </c>
      <c r="C287">
        <v>52</v>
      </c>
      <c r="D287" t="s">
        <v>10</v>
      </c>
      <c r="E287" t="s">
        <v>11</v>
      </c>
      <c r="F287">
        <v>30426</v>
      </c>
      <c r="G287" s="2">
        <v>43697</v>
      </c>
      <c r="H287">
        <v>11519</v>
      </c>
      <c r="I287" t="s">
        <v>19</v>
      </c>
      <c r="J287">
        <v>40</v>
      </c>
      <c r="K287" t="str">
        <v>Below</v>
      </c>
      <c r="L287" t="str" cm="1">
        <f t="array" ref="L287">_xlfn.IFS(J287&gt;=50,"Excellent",J287&gt;=40,"Good",J287&gt;=30,"Average",J287&lt;30,"Poor")</f>
        <v>Good</v>
      </c>
      <c r="M287" t="str">
        <f>IF(AND(E287="HR",'18.pivot table'!A287="North",H287&gt;=15000),"Yes","No")</f>
        <v>No</v>
      </c>
      <c r="N287" t="str">
        <f>IF(OR(E287="IT",F287&gt;=60000),"Pass","Fail")</f>
        <v>Fail</v>
      </c>
      <c r="O287" t="str">
        <f>IF(NOT(E287="Marketing"),"No","Yes")</f>
        <v>Yes</v>
      </c>
    </row>
    <row r="288" spans="1:15" x14ac:dyDescent="0.3">
      <c r="A288">
        <v>287</v>
      </c>
      <c r="B288" t="s">
        <v>302</v>
      </c>
      <c r="C288">
        <v>33</v>
      </c>
      <c r="D288" t="s">
        <v>10</v>
      </c>
      <c r="E288" t="s">
        <v>11</v>
      </c>
      <c r="F288">
        <v>74564</v>
      </c>
      <c r="G288" s="2">
        <v>44665</v>
      </c>
      <c r="H288">
        <v>12618</v>
      </c>
      <c r="I288" t="s">
        <v>27</v>
      </c>
      <c r="J288">
        <v>34</v>
      </c>
      <c r="K288" t="str">
        <v>Above</v>
      </c>
      <c r="L288" t="str" cm="1">
        <f t="array" ref="L288">_xlfn.IFS(J288&gt;=50,"Excellent",J288&gt;=40,"Good",J288&gt;=30,"Average",J288&lt;30,"Poor")</f>
        <v>Average</v>
      </c>
      <c r="M288" t="str">
        <f>IF(AND(E288="HR",'18.pivot table'!A288="North",H288&gt;=15000),"Yes","No")</f>
        <v>No</v>
      </c>
      <c r="N288" t="str">
        <f>IF(OR(E288="IT",F288&gt;=60000),"Pass","Fail")</f>
        <v>Pass</v>
      </c>
      <c r="O288" t="str">
        <f>IF(NOT(E288="Marketing"),"No","Yes")</f>
        <v>Yes</v>
      </c>
    </row>
    <row r="289" spans="1:15" x14ac:dyDescent="0.3">
      <c r="A289">
        <v>288</v>
      </c>
      <c r="B289" t="s">
        <v>303</v>
      </c>
      <c r="C289">
        <v>52</v>
      </c>
      <c r="D289" t="s">
        <v>14</v>
      </c>
      <c r="E289" t="s">
        <v>11</v>
      </c>
      <c r="F289">
        <v>48968</v>
      </c>
      <c r="G289" s="2">
        <v>42787</v>
      </c>
      <c r="H289">
        <v>29235</v>
      </c>
      <c r="I289" t="s">
        <v>12</v>
      </c>
      <c r="J289">
        <v>34</v>
      </c>
      <c r="K289" t="str">
        <v>Below</v>
      </c>
      <c r="L289" t="str" cm="1">
        <f t="array" ref="L289">_xlfn.IFS(J289&gt;=50,"Excellent",J289&gt;=40,"Good",J289&gt;=30,"Average",J289&lt;30,"Poor")</f>
        <v>Average</v>
      </c>
      <c r="M289" t="str">
        <f>IF(AND(E289="HR",'18.pivot table'!A289="North",H289&gt;=15000),"Yes","No")</f>
        <v>No</v>
      </c>
      <c r="N289" t="str">
        <f>IF(OR(E289="IT",F289&gt;=60000),"Pass","Fail")</f>
        <v>Fail</v>
      </c>
      <c r="O289" t="str">
        <f>IF(NOT(E289="Marketing"),"No","Yes")</f>
        <v>Yes</v>
      </c>
    </row>
    <row r="290" spans="1:15" x14ac:dyDescent="0.3">
      <c r="A290">
        <v>289</v>
      </c>
      <c r="B290" t="s">
        <v>304</v>
      </c>
      <c r="C290">
        <v>52</v>
      </c>
      <c r="D290" t="s">
        <v>14</v>
      </c>
      <c r="E290" t="s">
        <v>21</v>
      </c>
      <c r="F290">
        <v>45763</v>
      </c>
      <c r="G290" s="2">
        <v>44808</v>
      </c>
      <c r="H290">
        <v>29356</v>
      </c>
      <c r="I290" t="s">
        <v>17</v>
      </c>
      <c r="J290">
        <v>49</v>
      </c>
      <c r="K290" t="str">
        <v>Below</v>
      </c>
      <c r="L290" t="str" cm="1">
        <f t="array" ref="L290">_xlfn.IFS(J290&gt;=50,"Excellent",J290&gt;=40,"Good",J290&gt;=30,"Average",J290&lt;30,"Poor")</f>
        <v>Good</v>
      </c>
      <c r="M290" t="str">
        <f>IF(AND(E290="HR",'18.pivot table'!A290="North",H290&gt;=15000),"Yes","No")</f>
        <v>No</v>
      </c>
      <c r="N290" t="str">
        <f>IF(OR(E290="IT",F290&gt;=60000),"Pass","Fail")</f>
        <v>Fail</v>
      </c>
      <c r="O290" t="str">
        <f>IF(NOT(E290="Marketing"),"No","Yes")</f>
        <v>No</v>
      </c>
    </row>
    <row r="291" spans="1:15" x14ac:dyDescent="0.3">
      <c r="A291">
        <v>290</v>
      </c>
      <c r="B291" t="s">
        <v>305</v>
      </c>
      <c r="C291">
        <v>32</v>
      </c>
      <c r="D291" t="s">
        <v>14</v>
      </c>
      <c r="E291" t="s">
        <v>15</v>
      </c>
      <c r="F291">
        <v>76053</v>
      </c>
      <c r="G291" s="2">
        <v>44481</v>
      </c>
      <c r="H291">
        <v>17563</v>
      </c>
      <c r="I291" t="s">
        <v>12</v>
      </c>
      <c r="J291">
        <v>53</v>
      </c>
      <c r="K291" t="str">
        <v>Above</v>
      </c>
      <c r="L291" t="str" cm="1">
        <f t="array" ref="L291">_xlfn.IFS(J291&gt;=50,"Excellent",J291&gt;=40,"Good",J291&gt;=30,"Average",J291&lt;30,"Poor")</f>
        <v>Excellent</v>
      </c>
      <c r="M291" t="str">
        <f>IF(AND(E291="HR",'18.pivot table'!A291="North",H291&gt;=15000),"Yes","No")</f>
        <v>Yes</v>
      </c>
      <c r="N291" t="str">
        <f>IF(OR(E291="IT",F291&gt;=60000),"Pass","Fail")</f>
        <v>Pass</v>
      </c>
      <c r="O291" t="str">
        <f>IF(NOT(E291="Marketing"),"No","Yes")</f>
        <v>No</v>
      </c>
    </row>
    <row r="292" spans="1:15" x14ac:dyDescent="0.3">
      <c r="A292">
        <v>291</v>
      </c>
      <c r="B292" t="s">
        <v>306</v>
      </c>
      <c r="C292">
        <v>50</v>
      </c>
      <c r="D292" t="s">
        <v>14</v>
      </c>
      <c r="E292" t="s">
        <v>26</v>
      </c>
      <c r="F292">
        <v>54008</v>
      </c>
      <c r="G292" s="2">
        <v>44372</v>
      </c>
      <c r="H292">
        <v>13535</v>
      </c>
      <c r="I292" t="s">
        <v>27</v>
      </c>
      <c r="J292">
        <v>27</v>
      </c>
      <c r="K292" t="str">
        <v>Above</v>
      </c>
      <c r="L292" t="str" cm="1">
        <f t="array" ref="L292">_xlfn.IFS(J292&gt;=50,"Excellent",J292&gt;=40,"Good",J292&gt;=30,"Average",J292&lt;30,"Poor")</f>
        <v>Poor</v>
      </c>
      <c r="M292" t="str">
        <f>IF(AND(E292="HR",'18.pivot table'!A292="North",H292&gt;=15000),"Yes","No")</f>
        <v>No</v>
      </c>
      <c r="N292" t="str">
        <f>IF(OR(E292="IT",F292&gt;=60000),"Pass","Fail")</f>
        <v>Pass</v>
      </c>
      <c r="O292" t="str">
        <f>IF(NOT(E292="Marketing"),"No","Yes")</f>
        <v>No</v>
      </c>
    </row>
    <row r="293" spans="1:15" x14ac:dyDescent="0.3">
      <c r="A293">
        <v>292</v>
      </c>
      <c r="B293" t="s">
        <v>307</v>
      </c>
      <c r="C293">
        <v>23</v>
      </c>
      <c r="D293" t="s">
        <v>14</v>
      </c>
      <c r="E293" t="s">
        <v>11</v>
      </c>
      <c r="F293">
        <v>72621</v>
      </c>
      <c r="G293" s="2">
        <v>43134</v>
      </c>
      <c r="H293">
        <v>22160</v>
      </c>
      <c r="I293" t="s">
        <v>19</v>
      </c>
      <c r="J293">
        <v>48</v>
      </c>
      <c r="K293" t="str">
        <v>Above</v>
      </c>
      <c r="L293" t="str" cm="1">
        <f t="array" ref="L293">_xlfn.IFS(J293&gt;=50,"Excellent",J293&gt;=40,"Good",J293&gt;=30,"Average",J293&lt;30,"Poor")</f>
        <v>Good</v>
      </c>
      <c r="M293" t="str">
        <f>IF(AND(E293="HR",'18.pivot table'!A293="North",H293&gt;=15000),"Yes","No")</f>
        <v>No</v>
      </c>
      <c r="N293" t="str">
        <f>IF(OR(E293="IT",F293&gt;=60000),"Pass","Fail")</f>
        <v>Pass</v>
      </c>
      <c r="O293" t="str">
        <f>IF(NOT(E293="Marketing"),"No","Yes")</f>
        <v>Yes</v>
      </c>
    </row>
    <row r="294" spans="1:15" x14ac:dyDescent="0.3">
      <c r="A294">
        <v>293</v>
      </c>
      <c r="B294" t="s">
        <v>308</v>
      </c>
      <c r="C294">
        <v>52</v>
      </c>
      <c r="D294" t="s">
        <v>10</v>
      </c>
      <c r="E294" t="s">
        <v>26</v>
      </c>
      <c r="F294">
        <v>43387</v>
      </c>
      <c r="G294" s="2">
        <v>42247</v>
      </c>
      <c r="H294">
        <v>23101</v>
      </c>
      <c r="I294" t="s">
        <v>27</v>
      </c>
      <c r="J294">
        <v>24</v>
      </c>
      <c r="K294" t="str">
        <v>Below</v>
      </c>
      <c r="L294" t="str" cm="1">
        <f t="array" ref="L294">_xlfn.IFS(J294&gt;=50,"Excellent",J294&gt;=40,"Good",J294&gt;=30,"Average",J294&lt;30,"Poor")</f>
        <v>Poor</v>
      </c>
      <c r="M294" t="str">
        <f>IF(AND(E294="HR",'18.pivot table'!A294="North",H294&gt;=15000),"Yes","No")</f>
        <v>No</v>
      </c>
      <c r="N294" t="str">
        <f>IF(OR(E294="IT",F294&gt;=60000),"Pass","Fail")</f>
        <v>Pass</v>
      </c>
      <c r="O294" t="str">
        <f>IF(NOT(E294="Marketing"),"No","Yes")</f>
        <v>No</v>
      </c>
    </row>
    <row r="295" spans="1:15" x14ac:dyDescent="0.3">
      <c r="A295">
        <v>294</v>
      </c>
      <c r="B295" t="s">
        <v>309</v>
      </c>
      <c r="C295">
        <v>31</v>
      </c>
      <c r="D295" t="s">
        <v>10</v>
      </c>
      <c r="E295" t="s">
        <v>21</v>
      </c>
      <c r="F295">
        <v>71190</v>
      </c>
      <c r="G295" s="2">
        <v>42234</v>
      </c>
      <c r="H295">
        <v>11695</v>
      </c>
      <c r="I295" t="s">
        <v>27</v>
      </c>
      <c r="J295">
        <v>48</v>
      </c>
      <c r="K295" t="str">
        <v>Above</v>
      </c>
      <c r="L295" t="str" cm="1">
        <f t="array" ref="L295">_xlfn.IFS(J295&gt;=50,"Excellent",J295&gt;=40,"Good",J295&gt;=30,"Average",J295&lt;30,"Poor")</f>
        <v>Good</v>
      </c>
      <c r="M295" t="str">
        <f>IF(AND(E295="HR",'18.pivot table'!A295="North",H295&gt;=15000),"Yes","No")</f>
        <v>No</v>
      </c>
      <c r="N295" t="str">
        <f>IF(OR(E295="IT",F295&gt;=60000),"Pass","Fail")</f>
        <v>Pass</v>
      </c>
      <c r="O295" t="str">
        <f>IF(NOT(E295="Marketing"),"No","Yes")</f>
        <v>No</v>
      </c>
    </row>
    <row r="296" spans="1:15" x14ac:dyDescent="0.3">
      <c r="A296">
        <v>295</v>
      </c>
      <c r="B296" t="s">
        <v>310</v>
      </c>
      <c r="C296">
        <v>31</v>
      </c>
      <c r="D296" t="s">
        <v>14</v>
      </c>
      <c r="E296" t="s">
        <v>21</v>
      </c>
      <c r="F296">
        <v>79939</v>
      </c>
      <c r="G296" s="2">
        <v>44744</v>
      </c>
      <c r="H296">
        <v>31575</v>
      </c>
      <c r="I296" t="s">
        <v>12</v>
      </c>
      <c r="J296">
        <v>41</v>
      </c>
      <c r="K296" t="str">
        <v>Above</v>
      </c>
      <c r="L296" t="str" cm="1">
        <f t="array" ref="L296">_xlfn.IFS(J296&gt;=50,"Excellent",J296&gt;=40,"Good",J296&gt;=30,"Average",J296&lt;30,"Poor")</f>
        <v>Good</v>
      </c>
      <c r="M296" t="str">
        <f>IF(AND(E296="HR",'18.pivot table'!A296="North",H296&gt;=15000),"Yes","No")</f>
        <v>No</v>
      </c>
      <c r="N296" t="str">
        <f>IF(OR(E296="IT",F296&gt;=60000),"Pass","Fail")</f>
        <v>Pass</v>
      </c>
      <c r="O296" t="str">
        <f>IF(NOT(E296="Marketing"),"No","Yes")</f>
        <v>No</v>
      </c>
    </row>
    <row r="297" spans="1:15" x14ac:dyDescent="0.3">
      <c r="A297">
        <v>296</v>
      </c>
      <c r="B297" t="s">
        <v>311</v>
      </c>
      <c r="C297">
        <v>28</v>
      </c>
      <c r="D297" t="s">
        <v>10</v>
      </c>
      <c r="E297" t="s">
        <v>26</v>
      </c>
      <c r="F297">
        <v>69862</v>
      </c>
      <c r="G297" s="2">
        <v>44481</v>
      </c>
      <c r="H297">
        <v>10276</v>
      </c>
      <c r="I297" t="s">
        <v>12</v>
      </c>
      <c r="J297">
        <v>49</v>
      </c>
      <c r="K297" t="str">
        <v>Above</v>
      </c>
      <c r="L297" t="str" cm="1">
        <f t="array" ref="L297">_xlfn.IFS(J297&gt;=50,"Excellent",J297&gt;=40,"Good",J297&gt;=30,"Average",J297&lt;30,"Poor")</f>
        <v>Good</v>
      </c>
      <c r="M297" t="str">
        <f>IF(AND(E297="HR",'18.pivot table'!A297="North",H297&gt;=15000),"Yes","No")</f>
        <v>No</v>
      </c>
      <c r="N297" t="str">
        <f>IF(OR(E297="IT",F297&gt;=60000),"Pass","Fail")</f>
        <v>Pass</v>
      </c>
      <c r="O297" t="str">
        <f>IF(NOT(E297="Marketing"),"No","Yes")</f>
        <v>No</v>
      </c>
    </row>
    <row r="298" spans="1:15" x14ac:dyDescent="0.3">
      <c r="A298">
        <v>297</v>
      </c>
      <c r="B298" t="s">
        <v>312</v>
      </c>
      <c r="C298">
        <v>47</v>
      </c>
      <c r="D298" t="s">
        <v>14</v>
      </c>
      <c r="E298" t="s">
        <v>21</v>
      </c>
      <c r="F298">
        <v>72574</v>
      </c>
      <c r="G298" s="2">
        <v>43032</v>
      </c>
      <c r="H298">
        <v>31837</v>
      </c>
      <c r="I298" t="s">
        <v>27</v>
      </c>
      <c r="J298">
        <v>36</v>
      </c>
      <c r="K298" t="str">
        <v>Above</v>
      </c>
      <c r="L298" t="str" cm="1">
        <f t="array" ref="L298">_xlfn.IFS(J298&gt;=50,"Excellent",J298&gt;=40,"Good",J298&gt;=30,"Average",J298&lt;30,"Poor")</f>
        <v>Average</v>
      </c>
      <c r="M298" t="str">
        <f>IF(AND(E298="HR",'18.pivot table'!A298="North",H298&gt;=15000),"Yes","No")</f>
        <v>No</v>
      </c>
      <c r="N298" t="str">
        <f>IF(OR(E298="IT",F298&gt;=60000),"Pass","Fail")</f>
        <v>Pass</v>
      </c>
      <c r="O298" t="str">
        <f>IF(NOT(E298="Marketing"),"No","Yes")</f>
        <v>No</v>
      </c>
    </row>
    <row r="299" spans="1:15" x14ac:dyDescent="0.3">
      <c r="A299">
        <v>298</v>
      </c>
      <c r="B299" t="s">
        <v>313</v>
      </c>
      <c r="C299">
        <v>54</v>
      </c>
      <c r="D299" t="s">
        <v>10</v>
      </c>
      <c r="E299" t="s">
        <v>21</v>
      </c>
      <c r="F299">
        <v>36206</v>
      </c>
      <c r="G299" s="2">
        <v>45043</v>
      </c>
      <c r="H299">
        <v>28200</v>
      </c>
      <c r="I299" t="s">
        <v>17</v>
      </c>
      <c r="J299">
        <v>51</v>
      </c>
      <c r="K299" t="str">
        <v>Below</v>
      </c>
      <c r="L299" t="str" cm="1">
        <f t="array" ref="L299">_xlfn.IFS(J299&gt;=50,"Excellent",J299&gt;=40,"Good",J299&gt;=30,"Average",J299&lt;30,"Poor")</f>
        <v>Excellent</v>
      </c>
      <c r="M299" t="str">
        <f>IF(AND(E299="HR",'18.pivot table'!A299="North",H299&gt;=15000),"Yes","No")</f>
        <v>No</v>
      </c>
      <c r="N299" t="str">
        <f>IF(OR(E299="IT",F299&gt;=60000),"Pass","Fail")</f>
        <v>Fail</v>
      </c>
      <c r="O299" t="str">
        <f>IF(NOT(E299="Marketing"),"No","Yes")</f>
        <v>No</v>
      </c>
    </row>
    <row r="300" spans="1:15" x14ac:dyDescent="0.3">
      <c r="A300">
        <v>299</v>
      </c>
      <c r="B300" t="s">
        <v>314</v>
      </c>
      <c r="C300">
        <v>40</v>
      </c>
      <c r="D300" t="s">
        <v>14</v>
      </c>
      <c r="E300" t="s">
        <v>21</v>
      </c>
      <c r="F300">
        <v>51128</v>
      </c>
      <c r="G300" s="2">
        <v>42457</v>
      </c>
      <c r="H300">
        <v>13225</v>
      </c>
      <c r="I300" t="s">
        <v>12</v>
      </c>
      <c r="J300">
        <v>52</v>
      </c>
      <c r="K300" t="str">
        <v>Above</v>
      </c>
      <c r="L300" t="str" cm="1">
        <f t="array" ref="L300">_xlfn.IFS(J300&gt;=50,"Excellent",J300&gt;=40,"Good",J300&gt;=30,"Average",J300&lt;30,"Poor")</f>
        <v>Excellent</v>
      </c>
      <c r="M300" t="str">
        <f>IF(AND(E300="HR",'18.pivot table'!A300="North",H300&gt;=15000),"Yes","No")</f>
        <v>No</v>
      </c>
      <c r="N300" t="str">
        <f>IF(OR(E300="IT",F300&gt;=60000),"Pass","Fail")</f>
        <v>Fail</v>
      </c>
      <c r="O300" t="str">
        <f>IF(NOT(E300="Marketing"),"No","Yes")</f>
        <v>No</v>
      </c>
    </row>
    <row r="301" spans="1:15" x14ac:dyDescent="0.3">
      <c r="A301">
        <v>300</v>
      </c>
      <c r="B301" t="s">
        <v>315</v>
      </c>
      <c r="C301">
        <v>28</v>
      </c>
      <c r="D301" t="s">
        <v>10</v>
      </c>
      <c r="E301" t="s">
        <v>21</v>
      </c>
      <c r="F301">
        <v>44858</v>
      </c>
      <c r="G301" s="2">
        <v>44844</v>
      </c>
      <c r="H301">
        <v>10930</v>
      </c>
      <c r="I301" t="s">
        <v>17</v>
      </c>
      <c r="J301">
        <v>53</v>
      </c>
      <c r="K301" t="str">
        <v>Below</v>
      </c>
      <c r="L301" t="str" cm="1">
        <f t="array" ref="L301">_xlfn.IFS(J301&gt;=50,"Excellent",J301&gt;=40,"Good",J301&gt;=30,"Average",J301&lt;30,"Poor")</f>
        <v>Excellent</v>
      </c>
      <c r="M301" t="str">
        <f>IF(AND(E301="HR",'18.pivot table'!A301="North",H301&gt;=15000),"Yes","No")</f>
        <v>No</v>
      </c>
      <c r="N301" t="str">
        <f>IF(OR(E301="IT",F301&gt;=60000),"Pass","Fail")</f>
        <v>Fail</v>
      </c>
      <c r="O301" t="str">
        <f>IF(NOT(E301="Marketing"),"No","Yes")</f>
        <v>No</v>
      </c>
    </row>
    <row r="302" spans="1:15" x14ac:dyDescent="0.3">
      <c r="A302">
        <v>301</v>
      </c>
      <c r="B302" t="s">
        <v>316</v>
      </c>
      <c r="C302">
        <v>31</v>
      </c>
      <c r="D302" t="s">
        <v>14</v>
      </c>
      <c r="E302" t="s">
        <v>11</v>
      </c>
      <c r="F302">
        <v>37373</v>
      </c>
      <c r="G302" s="2">
        <v>43530</v>
      </c>
      <c r="H302">
        <v>32525</v>
      </c>
      <c r="I302" t="s">
        <v>27</v>
      </c>
      <c r="J302">
        <v>40</v>
      </c>
      <c r="K302" t="str">
        <v>Below</v>
      </c>
      <c r="L302" t="str" cm="1">
        <f t="array" ref="L302">_xlfn.IFS(J302&gt;=50,"Excellent",J302&gt;=40,"Good",J302&gt;=30,"Average",J302&lt;30,"Poor")</f>
        <v>Good</v>
      </c>
      <c r="M302" t="str">
        <f>IF(AND(E302="HR",'18.pivot table'!A302="North",H302&gt;=15000),"Yes","No")</f>
        <v>No</v>
      </c>
      <c r="N302" t="str">
        <f>IF(OR(E302="IT",F302&gt;=60000),"Pass","Fail")</f>
        <v>Fail</v>
      </c>
      <c r="O302" t="str">
        <f>IF(NOT(E302="Marketing"),"No","Yes")</f>
        <v>Yes</v>
      </c>
    </row>
    <row r="303" spans="1:15" x14ac:dyDescent="0.3">
      <c r="A303">
        <v>302</v>
      </c>
      <c r="B303" t="s">
        <v>317</v>
      </c>
      <c r="C303">
        <v>37</v>
      </c>
      <c r="D303" t="s">
        <v>14</v>
      </c>
      <c r="E303" t="s">
        <v>6</v>
      </c>
      <c r="F303">
        <v>32158</v>
      </c>
      <c r="G303" s="2">
        <v>42910</v>
      </c>
      <c r="H303">
        <v>26219</v>
      </c>
      <c r="I303" t="s">
        <v>19</v>
      </c>
      <c r="J303">
        <v>43</v>
      </c>
      <c r="K303" t="str">
        <v>Below</v>
      </c>
      <c r="L303" t="str" cm="1">
        <f t="array" ref="L303">_xlfn.IFS(J303&gt;=50,"Excellent",J303&gt;=40,"Good",J303&gt;=30,"Average",J303&lt;30,"Poor")</f>
        <v>Good</v>
      </c>
      <c r="M303" t="str">
        <f>IF(AND(E303="HR",'18.pivot table'!A303="North",H303&gt;=15000),"Yes","No")</f>
        <v>No</v>
      </c>
      <c r="N303" t="str">
        <f>IF(OR(E303="IT",F303&gt;=60000),"Pass","Fail")</f>
        <v>Fail</v>
      </c>
      <c r="O303" t="str">
        <f>IF(NOT(E303="Marketing"),"No","Yes")</f>
        <v>No</v>
      </c>
    </row>
    <row r="304" spans="1:15" x14ac:dyDescent="0.3">
      <c r="A304">
        <v>303</v>
      </c>
      <c r="B304" t="s">
        <v>318</v>
      </c>
      <c r="C304">
        <v>55</v>
      </c>
      <c r="D304" t="s">
        <v>10</v>
      </c>
      <c r="E304" t="s">
        <v>6</v>
      </c>
      <c r="F304">
        <v>49004</v>
      </c>
      <c r="G304" s="2">
        <v>43673</v>
      </c>
      <c r="H304">
        <v>19203</v>
      </c>
      <c r="I304" t="s">
        <v>19</v>
      </c>
      <c r="J304">
        <v>22</v>
      </c>
      <c r="K304" t="str">
        <v>Below</v>
      </c>
      <c r="L304" t="str" cm="1">
        <f t="array" ref="L304">_xlfn.IFS(J304&gt;=50,"Excellent",J304&gt;=40,"Good",J304&gt;=30,"Average",J304&lt;30,"Poor")</f>
        <v>Poor</v>
      </c>
      <c r="M304" t="str">
        <f>IF(AND(E304="HR",'18.pivot table'!A304="North",H304&gt;=15000),"Yes","No")</f>
        <v>No</v>
      </c>
      <c r="N304" t="str">
        <f>IF(OR(E304="IT",F304&gt;=60000),"Pass","Fail")</f>
        <v>Fail</v>
      </c>
      <c r="O304" t="str">
        <f>IF(NOT(E304="Marketing"),"No","Yes")</f>
        <v>No</v>
      </c>
    </row>
    <row r="305" spans="1:15" x14ac:dyDescent="0.3">
      <c r="A305">
        <v>304</v>
      </c>
      <c r="B305" t="s">
        <v>319</v>
      </c>
      <c r="C305">
        <v>31</v>
      </c>
      <c r="D305" t="s">
        <v>14</v>
      </c>
      <c r="E305" t="s">
        <v>15</v>
      </c>
      <c r="F305">
        <v>68968</v>
      </c>
      <c r="G305" s="2">
        <v>42844</v>
      </c>
      <c r="H305">
        <v>32574</v>
      </c>
      <c r="I305" t="s">
        <v>19</v>
      </c>
      <c r="J305">
        <v>22</v>
      </c>
      <c r="K305" t="str">
        <v>Above</v>
      </c>
      <c r="L305" t="str" cm="1">
        <f t="array" ref="L305">_xlfn.IFS(J305&gt;=50,"Excellent",J305&gt;=40,"Good",J305&gt;=30,"Average",J305&lt;30,"Poor")</f>
        <v>Poor</v>
      </c>
      <c r="M305" t="str">
        <f>IF(AND(E305="HR",'18.pivot table'!A305="North",H305&gt;=15000),"Yes","No")</f>
        <v>No</v>
      </c>
      <c r="N305" t="str">
        <f>IF(OR(E305="IT",F305&gt;=60000),"Pass","Fail")</f>
        <v>Pass</v>
      </c>
      <c r="O305" t="str">
        <f>IF(NOT(E305="Marketing"),"No","Yes")</f>
        <v>No</v>
      </c>
    </row>
    <row r="306" spans="1:15" x14ac:dyDescent="0.3">
      <c r="A306">
        <v>305</v>
      </c>
      <c r="B306" t="s">
        <v>320</v>
      </c>
      <c r="C306">
        <v>28</v>
      </c>
      <c r="D306" t="s">
        <v>10</v>
      </c>
      <c r="E306" t="s">
        <v>15</v>
      </c>
      <c r="F306">
        <v>38958</v>
      </c>
      <c r="G306" s="2">
        <v>42690</v>
      </c>
      <c r="H306">
        <v>39933</v>
      </c>
      <c r="I306" t="s">
        <v>12</v>
      </c>
      <c r="J306">
        <v>58</v>
      </c>
      <c r="K306" t="str">
        <v>Below</v>
      </c>
      <c r="L306" t="str" cm="1">
        <f t="array" ref="L306">_xlfn.IFS(J306&gt;=50,"Excellent",J306&gt;=40,"Good",J306&gt;=30,"Average",J306&lt;30,"Poor")</f>
        <v>Excellent</v>
      </c>
      <c r="M306" t="str">
        <f>IF(AND(E306="HR",'18.pivot table'!A306="North",H306&gt;=15000),"Yes","No")</f>
        <v>Yes</v>
      </c>
      <c r="N306" t="str">
        <f>IF(OR(E306="IT",F306&gt;=60000),"Pass","Fail")</f>
        <v>Fail</v>
      </c>
      <c r="O306" t="str">
        <f>IF(NOT(E306="Marketing"),"No","Yes")</f>
        <v>No</v>
      </c>
    </row>
    <row r="307" spans="1:15" x14ac:dyDescent="0.3">
      <c r="A307">
        <v>306</v>
      </c>
      <c r="B307" t="s">
        <v>321</v>
      </c>
      <c r="C307">
        <v>37</v>
      </c>
      <c r="D307" t="s">
        <v>14</v>
      </c>
      <c r="E307" t="s">
        <v>11</v>
      </c>
      <c r="F307">
        <v>42312</v>
      </c>
      <c r="G307" s="2">
        <v>43440</v>
      </c>
      <c r="H307">
        <v>17817</v>
      </c>
      <c r="I307" t="s">
        <v>19</v>
      </c>
      <c r="J307">
        <v>43</v>
      </c>
      <c r="K307" t="str">
        <v>Below</v>
      </c>
      <c r="L307" t="str" cm="1">
        <f t="array" ref="L307">_xlfn.IFS(J307&gt;=50,"Excellent",J307&gt;=40,"Good",J307&gt;=30,"Average",J307&lt;30,"Poor")</f>
        <v>Good</v>
      </c>
      <c r="M307" t="str">
        <f>IF(AND(E307="HR",'18.pivot table'!A307="North",H307&gt;=15000),"Yes","No")</f>
        <v>No</v>
      </c>
      <c r="N307" t="str">
        <f>IF(OR(E307="IT",F307&gt;=60000),"Pass","Fail")</f>
        <v>Fail</v>
      </c>
      <c r="O307" t="str">
        <f>IF(NOT(E307="Marketing"),"No","Yes")</f>
        <v>Yes</v>
      </c>
    </row>
    <row r="308" spans="1:15" x14ac:dyDescent="0.3">
      <c r="A308">
        <v>307</v>
      </c>
      <c r="B308" t="s">
        <v>322</v>
      </c>
      <c r="C308">
        <v>43</v>
      </c>
      <c r="D308" t="s">
        <v>14</v>
      </c>
      <c r="E308" t="s">
        <v>15</v>
      </c>
      <c r="F308">
        <v>75537</v>
      </c>
      <c r="G308" s="2">
        <v>45120</v>
      </c>
      <c r="H308">
        <v>23441</v>
      </c>
      <c r="I308" t="s">
        <v>19</v>
      </c>
      <c r="J308">
        <v>54</v>
      </c>
      <c r="K308" t="str">
        <v>Above</v>
      </c>
      <c r="L308" t="str" cm="1">
        <f t="array" ref="L308">_xlfn.IFS(J308&gt;=50,"Excellent",J308&gt;=40,"Good",J308&gt;=30,"Average",J308&lt;30,"Poor")</f>
        <v>Excellent</v>
      </c>
      <c r="M308" t="str">
        <f>IF(AND(E308="HR",'18.pivot table'!A308="North",H308&gt;=15000),"Yes","No")</f>
        <v>No</v>
      </c>
      <c r="N308" t="str">
        <f>IF(OR(E308="IT",F308&gt;=60000),"Pass","Fail")</f>
        <v>Pass</v>
      </c>
      <c r="O308" t="str">
        <f>IF(NOT(E308="Marketing"),"No","Yes")</f>
        <v>No</v>
      </c>
    </row>
    <row r="309" spans="1:15" x14ac:dyDescent="0.3">
      <c r="A309">
        <v>308</v>
      </c>
      <c r="B309" t="s">
        <v>323</v>
      </c>
      <c r="C309">
        <v>59</v>
      </c>
      <c r="D309" t="s">
        <v>10</v>
      </c>
      <c r="E309" t="s">
        <v>26</v>
      </c>
      <c r="F309">
        <v>44763</v>
      </c>
      <c r="G309" s="2">
        <v>43798</v>
      </c>
      <c r="H309">
        <v>29052</v>
      </c>
      <c r="I309" t="s">
        <v>19</v>
      </c>
      <c r="J309">
        <v>31</v>
      </c>
      <c r="K309" t="str">
        <v>Below</v>
      </c>
      <c r="L309" t="str" cm="1">
        <f t="array" ref="L309">_xlfn.IFS(J309&gt;=50,"Excellent",J309&gt;=40,"Good",J309&gt;=30,"Average",J309&lt;30,"Poor")</f>
        <v>Average</v>
      </c>
      <c r="M309" t="str">
        <f>IF(AND(E309="HR",'18.pivot table'!A309="North",H309&gt;=15000),"Yes","No")</f>
        <v>No</v>
      </c>
      <c r="N309" t="str">
        <f>IF(OR(E309="IT",F309&gt;=60000),"Pass","Fail")</f>
        <v>Pass</v>
      </c>
      <c r="O309" t="str">
        <f>IF(NOT(E309="Marketing"),"No","Yes")</f>
        <v>No</v>
      </c>
    </row>
    <row r="310" spans="1:15" x14ac:dyDescent="0.3">
      <c r="A310">
        <v>309</v>
      </c>
      <c r="B310" t="s">
        <v>324</v>
      </c>
      <c r="C310">
        <v>50</v>
      </c>
      <c r="D310" t="s">
        <v>10</v>
      </c>
      <c r="E310" t="s">
        <v>26</v>
      </c>
      <c r="F310">
        <v>76157</v>
      </c>
      <c r="G310" s="2">
        <v>45306</v>
      </c>
      <c r="H310">
        <v>25725</v>
      </c>
      <c r="I310" t="s">
        <v>27</v>
      </c>
      <c r="J310">
        <v>51</v>
      </c>
      <c r="K310" t="str">
        <v>Above</v>
      </c>
      <c r="L310" t="str" cm="1">
        <f t="array" ref="L310">_xlfn.IFS(J310&gt;=50,"Excellent",J310&gt;=40,"Good",J310&gt;=30,"Average",J310&lt;30,"Poor")</f>
        <v>Excellent</v>
      </c>
      <c r="M310" t="str">
        <f>IF(AND(E310="HR",'18.pivot table'!A310="North",H310&gt;=15000),"Yes","No")</f>
        <v>No</v>
      </c>
      <c r="N310" t="str">
        <f>IF(OR(E310="IT",F310&gt;=60000),"Pass","Fail")</f>
        <v>Pass</v>
      </c>
      <c r="O310" t="str">
        <f>IF(NOT(E310="Marketing"),"No","Yes")</f>
        <v>No</v>
      </c>
    </row>
    <row r="311" spans="1:15" x14ac:dyDescent="0.3">
      <c r="A311">
        <v>310</v>
      </c>
      <c r="B311" t="s">
        <v>325</v>
      </c>
      <c r="C311">
        <v>23</v>
      </c>
      <c r="D311" t="s">
        <v>10</v>
      </c>
      <c r="E311" t="s">
        <v>6</v>
      </c>
      <c r="F311">
        <v>31895</v>
      </c>
      <c r="G311" s="2">
        <v>41963</v>
      </c>
      <c r="H311">
        <v>22803</v>
      </c>
      <c r="I311" t="s">
        <v>17</v>
      </c>
      <c r="J311">
        <v>55</v>
      </c>
      <c r="K311" t="str">
        <v>Below</v>
      </c>
      <c r="L311" t="str" cm="1">
        <f t="array" ref="L311">_xlfn.IFS(J311&gt;=50,"Excellent",J311&gt;=40,"Good",J311&gt;=30,"Average",J311&lt;30,"Poor")</f>
        <v>Excellent</v>
      </c>
      <c r="M311" t="str">
        <f>IF(AND(E311="HR",'18.pivot table'!A311="North",H311&gt;=15000),"Yes","No")</f>
        <v>No</v>
      </c>
      <c r="N311" t="str">
        <f>IF(OR(E311="IT",F311&gt;=60000),"Pass","Fail")</f>
        <v>Fail</v>
      </c>
      <c r="O311" t="str">
        <f>IF(NOT(E311="Marketing"),"No","Yes")</f>
        <v>No</v>
      </c>
    </row>
    <row r="312" spans="1:15" x14ac:dyDescent="0.3">
      <c r="A312">
        <v>311</v>
      </c>
      <c r="B312" t="s">
        <v>326</v>
      </c>
      <c r="C312">
        <v>38</v>
      </c>
      <c r="D312" t="s">
        <v>14</v>
      </c>
      <c r="E312" t="s">
        <v>11</v>
      </c>
      <c r="F312">
        <v>44685</v>
      </c>
      <c r="G312" s="2">
        <v>41908</v>
      </c>
      <c r="H312">
        <v>30946</v>
      </c>
      <c r="I312" t="s">
        <v>27</v>
      </c>
      <c r="J312">
        <v>60</v>
      </c>
      <c r="K312" t="str">
        <v>Below</v>
      </c>
      <c r="L312" t="str" cm="1">
        <f t="array" ref="L312">_xlfn.IFS(J312&gt;=50,"Excellent",J312&gt;=40,"Good",J312&gt;=30,"Average",J312&lt;30,"Poor")</f>
        <v>Excellent</v>
      </c>
      <c r="M312" t="str">
        <f>IF(AND(E312="HR",'18.pivot table'!A312="North",H312&gt;=15000),"Yes","No")</f>
        <v>No</v>
      </c>
      <c r="N312" t="str">
        <f>IF(OR(E312="IT",F312&gt;=60000),"Pass","Fail")</f>
        <v>Fail</v>
      </c>
      <c r="O312" t="str">
        <f>IF(NOT(E312="Marketing"),"No","Yes")</f>
        <v>Yes</v>
      </c>
    </row>
    <row r="313" spans="1:15" x14ac:dyDescent="0.3">
      <c r="A313">
        <v>312</v>
      </c>
      <c r="B313" t="s">
        <v>327</v>
      </c>
      <c r="C313">
        <v>24</v>
      </c>
      <c r="D313" t="s">
        <v>14</v>
      </c>
      <c r="E313" t="s">
        <v>11</v>
      </c>
      <c r="F313">
        <v>46552</v>
      </c>
      <c r="G313" s="2">
        <v>45432</v>
      </c>
      <c r="H313">
        <v>23815</v>
      </c>
      <c r="I313" t="s">
        <v>12</v>
      </c>
      <c r="J313">
        <v>48</v>
      </c>
      <c r="K313" t="str">
        <v>Below</v>
      </c>
      <c r="L313" t="str" cm="1">
        <f t="array" ref="L313">_xlfn.IFS(J313&gt;=50,"Excellent",J313&gt;=40,"Good",J313&gt;=30,"Average",J313&lt;30,"Poor")</f>
        <v>Good</v>
      </c>
      <c r="M313" t="str">
        <f>IF(AND(E313="HR",'18.pivot table'!A313="North",H313&gt;=15000),"Yes","No")</f>
        <v>No</v>
      </c>
      <c r="N313" t="str">
        <f>IF(OR(E313="IT",F313&gt;=60000),"Pass","Fail")</f>
        <v>Fail</v>
      </c>
      <c r="O313" t="str">
        <f>IF(NOT(E313="Marketing"),"No","Yes")</f>
        <v>Yes</v>
      </c>
    </row>
    <row r="314" spans="1:15" x14ac:dyDescent="0.3">
      <c r="A314">
        <v>313</v>
      </c>
      <c r="B314" t="s">
        <v>328</v>
      </c>
      <c r="C314">
        <v>56</v>
      </c>
      <c r="D314" t="s">
        <v>10</v>
      </c>
      <c r="E314" t="s">
        <v>15</v>
      </c>
      <c r="F314">
        <v>62601</v>
      </c>
      <c r="G314" s="2">
        <v>45028</v>
      </c>
      <c r="H314">
        <v>21354</v>
      </c>
      <c r="I314" t="s">
        <v>17</v>
      </c>
      <c r="J314">
        <v>40</v>
      </c>
      <c r="K314" t="str">
        <v>Above</v>
      </c>
      <c r="L314" t="str" cm="1">
        <f t="array" ref="L314">_xlfn.IFS(J314&gt;=50,"Excellent",J314&gt;=40,"Good",J314&gt;=30,"Average",J314&lt;30,"Poor")</f>
        <v>Good</v>
      </c>
      <c r="M314" t="str">
        <f>IF(AND(E314="HR",'18.pivot table'!A314="North",H314&gt;=15000),"Yes","No")</f>
        <v>No</v>
      </c>
      <c r="N314" t="str">
        <f>IF(OR(E314="IT",F314&gt;=60000),"Pass","Fail")</f>
        <v>Pass</v>
      </c>
      <c r="O314" t="str">
        <f>IF(NOT(E314="Marketing"),"No","Yes")</f>
        <v>No</v>
      </c>
    </row>
    <row r="315" spans="1:15" x14ac:dyDescent="0.3">
      <c r="A315">
        <v>314</v>
      </c>
      <c r="B315" t="s">
        <v>329</v>
      </c>
      <c r="C315">
        <v>38</v>
      </c>
      <c r="D315" t="s">
        <v>10</v>
      </c>
      <c r="E315" t="s">
        <v>21</v>
      </c>
      <c r="F315">
        <v>70327</v>
      </c>
      <c r="G315" s="2">
        <v>44723</v>
      </c>
      <c r="H315">
        <v>38076</v>
      </c>
      <c r="I315" t="s">
        <v>19</v>
      </c>
      <c r="J315">
        <v>34</v>
      </c>
      <c r="K315" t="str">
        <v>Above</v>
      </c>
      <c r="L315" t="str" cm="1">
        <f t="array" ref="L315">_xlfn.IFS(J315&gt;=50,"Excellent",J315&gt;=40,"Good",J315&gt;=30,"Average",J315&lt;30,"Poor")</f>
        <v>Average</v>
      </c>
      <c r="M315" t="str">
        <f>IF(AND(E315="HR",'18.pivot table'!A315="North",H315&gt;=15000),"Yes","No")</f>
        <v>No</v>
      </c>
      <c r="N315" t="str">
        <f>IF(OR(E315="IT",F315&gt;=60000),"Pass","Fail")</f>
        <v>Pass</v>
      </c>
      <c r="O315" t="str">
        <f>IF(NOT(E315="Marketing"),"No","Yes")</f>
        <v>No</v>
      </c>
    </row>
    <row r="316" spans="1:15" x14ac:dyDescent="0.3">
      <c r="A316">
        <v>315</v>
      </c>
      <c r="B316" t="s">
        <v>330</v>
      </c>
      <c r="C316">
        <v>27</v>
      </c>
      <c r="D316" t="s">
        <v>10</v>
      </c>
      <c r="E316" t="s">
        <v>11</v>
      </c>
      <c r="F316">
        <v>73068</v>
      </c>
      <c r="G316" s="2">
        <v>44900</v>
      </c>
      <c r="H316">
        <v>33625</v>
      </c>
      <c r="I316" t="s">
        <v>17</v>
      </c>
      <c r="J316">
        <v>31</v>
      </c>
      <c r="K316" t="str">
        <v>Above</v>
      </c>
      <c r="L316" t="str" cm="1">
        <f t="array" ref="L316">_xlfn.IFS(J316&gt;=50,"Excellent",J316&gt;=40,"Good",J316&gt;=30,"Average",J316&lt;30,"Poor")</f>
        <v>Average</v>
      </c>
      <c r="M316" t="str">
        <f>IF(AND(E316="HR",'18.pivot table'!A316="North",H316&gt;=15000),"Yes","No")</f>
        <v>No</v>
      </c>
      <c r="N316" t="str">
        <f>IF(OR(E316="IT",F316&gt;=60000),"Pass","Fail")</f>
        <v>Pass</v>
      </c>
      <c r="O316" t="str">
        <f>IF(NOT(E316="Marketing"),"No","Yes")</f>
        <v>Yes</v>
      </c>
    </row>
    <row r="317" spans="1:15" x14ac:dyDescent="0.3">
      <c r="A317">
        <v>316</v>
      </c>
      <c r="B317" t="s">
        <v>331</v>
      </c>
      <c r="C317">
        <v>49</v>
      </c>
      <c r="D317" t="s">
        <v>14</v>
      </c>
      <c r="E317" t="s">
        <v>26</v>
      </c>
      <c r="F317">
        <v>62646</v>
      </c>
      <c r="G317" s="2">
        <v>42812</v>
      </c>
      <c r="H317">
        <v>16150</v>
      </c>
      <c r="I317" t="s">
        <v>17</v>
      </c>
      <c r="J317">
        <v>55</v>
      </c>
      <c r="K317" t="str">
        <v>Above</v>
      </c>
      <c r="L317" t="str" cm="1">
        <f t="array" ref="L317">_xlfn.IFS(J317&gt;=50,"Excellent",J317&gt;=40,"Good",J317&gt;=30,"Average",J317&lt;30,"Poor")</f>
        <v>Excellent</v>
      </c>
      <c r="M317" t="str">
        <f>IF(AND(E317="HR",'18.pivot table'!A317="North",H317&gt;=15000),"Yes","No")</f>
        <v>No</v>
      </c>
      <c r="N317" t="str">
        <f>IF(OR(E317="IT",F317&gt;=60000),"Pass","Fail")</f>
        <v>Pass</v>
      </c>
      <c r="O317" t="str">
        <f>IF(NOT(E317="Marketing"),"No","Yes")</f>
        <v>No</v>
      </c>
    </row>
    <row r="318" spans="1:15" x14ac:dyDescent="0.3">
      <c r="A318">
        <v>317</v>
      </c>
      <c r="B318" t="s">
        <v>332</v>
      </c>
      <c r="C318">
        <v>39</v>
      </c>
      <c r="D318" t="s">
        <v>14</v>
      </c>
      <c r="E318" t="s">
        <v>21</v>
      </c>
      <c r="F318">
        <v>79532</v>
      </c>
      <c r="G318" s="2">
        <v>42711</v>
      </c>
      <c r="H318">
        <v>31870</v>
      </c>
      <c r="I318" t="s">
        <v>27</v>
      </c>
      <c r="J318">
        <v>30</v>
      </c>
      <c r="K318" t="str">
        <v>Above</v>
      </c>
      <c r="L318" t="str" cm="1">
        <f t="array" ref="L318">_xlfn.IFS(J318&gt;=50,"Excellent",J318&gt;=40,"Good",J318&gt;=30,"Average",J318&lt;30,"Poor")</f>
        <v>Average</v>
      </c>
      <c r="M318" t="str">
        <f>IF(AND(E318="HR",'18.pivot table'!A318="North",H318&gt;=15000),"Yes","No")</f>
        <v>No</v>
      </c>
      <c r="N318" t="str">
        <f>IF(OR(E318="IT",F318&gt;=60000),"Pass","Fail")</f>
        <v>Pass</v>
      </c>
      <c r="O318" t="str">
        <f>IF(NOT(E318="Marketing"),"No","Yes")</f>
        <v>No</v>
      </c>
    </row>
    <row r="319" spans="1:15" x14ac:dyDescent="0.3">
      <c r="A319">
        <v>318</v>
      </c>
      <c r="B319" t="s">
        <v>333</v>
      </c>
      <c r="C319">
        <v>49</v>
      </c>
      <c r="D319" t="s">
        <v>14</v>
      </c>
      <c r="E319" t="s">
        <v>11</v>
      </c>
      <c r="F319">
        <v>65119</v>
      </c>
      <c r="G319" s="2">
        <v>43215</v>
      </c>
      <c r="H319">
        <v>38035</v>
      </c>
      <c r="I319" t="s">
        <v>19</v>
      </c>
      <c r="J319">
        <v>51</v>
      </c>
      <c r="K319" t="str">
        <v>Above</v>
      </c>
      <c r="L319" t="str" cm="1">
        <f t="array" ref="L319">_xlfn.IFS(J319&gt;=50,"Excellent",J319&gt;=40,"Good",J319&gt;=30,"Average",J319&lt;30,"Poor")</f>
        <v>Excellent</v>
      </c>
      <c r="M319" t="str">
        <f>IF(AND(E319="HR",'18.pivot table'!A319="North",H319&gt;=15000),"Yes","No")</f>
        <v>No</v>
      </c>
      <c r="N319" t="str">
        <f>IF(OR(E319="IT",F319&gt;=60000),"Pass","Fail")</f>
        <v>Pass</v>
      </c>
      <c r="O319" t="str">
        <f>IF(NOT(E319="Marketing"),"No","Yes")</f>
        <v>Yes</v>
      </c>
    </row>
    <row r="320" spans="1:15" x14ac:dyDescent="0.3">
      <c r="A320">
        <v>319</v>
      </c>
      <c r="B320" t="s">
        <v>334</v>
      </c>
      <c r="C320">
        <v>50</v>
      </c>
      <c r="D320" t="s">
        <v>14</v>
      </c>
      <c r="E320" t="s">
        <v>15</v>
      </c>
      <c r="F320">
        <v>52596</v>
      </c>
      <c r="G320" s="2">
        <v>42996</v>
      </c>
      <c r="H320">
        <v>17021</v>
      </c>
      <c r="I320" t="s">
        <v>27</v>
      </c>
      <c r="J320">
        <v>29</v>
      </c>
      <c r="K320" t="str">
        <v>Above</v>
      </c>
      <c r="L320" t="str" cm="1">
        <f t="array" ref="L320">_xlfn.IFS(J320&gt;=50,"Excellent",J320&gt;=40,"Good",J320&gt;=30,"Average",J320&lt;30,"Poor")</f>
        <v>Poor</v>
      </c>
      <c r="M320" t="str">
        <f>IF(AND(E320="HR",'18.pivot table'!A320="North",H320&gt;=15000),"Yes","No")</f>
        <v>No</v>
      </c>
      <c r="N320" t="str">
        <f>IF(OR(E320="IT",F320&gt;=60000),"Pass","Fail")</f>
        <v>Fail</v>
      </c>
      <c r="O320" t="str">
        <f>IF(NOT(E320="Marketing"),"No","Yes")</f>
        <v>No</v>
      </c>
    </row>
    <row r="321" spans="1:15" x14ac:dyDescent="0.3">
      <c r="A321">
        <v>320</v>
      </c>
      <c r="B321" t="s">
        <v>335</v>
      </c>
      <c r="C321">
        <v>36</v>
      </c>
      <c r="D321" t="s">
        <v>10</v>
      </c>
      <c r="E321" t="s">
        <v>15</v>
      </c>
      <c r="F321">
        <v>56270</v>
      </c>
      <c r="G321" s="2">
        <v>44862</v>
      </c>
      <c r="H321">
        <v>39988</v>
      </c>
      <c r="I321" t="s">
        <v>17</v>
      </c>
      <c r="J321">
        <v>22</v>
      </c>
      <c r="K321" t="str">
        <v>Above</v>
      </c>
      <c r="L321" t="str" cm="1">
        <f t="array" ref="L321">_xlfn.IFS(J321&gt;=50,"Excellent",J321&gt;=40,"Good",J321&gt;=30,"Average",J321&lt;30,"Poor")</f>
        <v>Poor</v>
      </c>
      <c r="M321" t="str">
        <f>IF(AND(E321="HR",'18.pivot table'!A321="North",H321&gt;=15000),"Yes","No")</f>
        <v>No</v>
      </c>
      <c r="N321" t="str">
        <f>IF(OR(E321="IT",F321&gt;=60000),"Pass","Fail")</f>
        <v>Fail</v>
      </c>
      <c r="O321" t="str">
        <f>IF(NOT(E321="Marketing"),"No","Yes")</f>
        <v>No</v>
      </c>
    </row>
    <row r="322" spans="1:15" x14ac:dyDescent="0.3">
      <c r="A322">
        <v>321</v>
      </c>
      <c r="B322" t="s">
        <v>336</v>
      </c>
      <c r="C322">
        <v>47</v>
      </c>
      <c r="D322" t="s">
        <v>10</v>
      </c>
      <c r="E322" t="s">
        <v>21</v>
      </c>
      <c r="F322">
        <v>41737</v>
      </c>
      <c r="G322" s="2">
        <v>42123</v>
      </c>
      <c r="H322">
        <v>16401</v>
      </c>
      <c r="I322" t="s">
        <v>12</v>
      </c>
      <c r="J322">
        <v>24</v>
      </c>
      <c r="K322" t="str">
        <v>Below</v>
      </c>
      <c r="L322" t="str" cm="1">
        <f t="array" ref="L322">_xlfn.IFS(J322&gt;=50,"Excellent",J322&gt;=40,"Good",J322&gt;=30,"Average",J322&lt;30,"Poor")</f>
        <v>Poor</v>
      </c>
      <c r="M322" t="str">
        <f>IF(AND(E322="HR",'18.pivot table'!A322="North",H322&gt;=15000),"Yes","No")</f>
        <v>No</v>
      </c>
      <c r="N322" t="str">
        <f>IF(OR(E322="IT",F322&gt;=60000),"Pass","Fail")</f>
        <v>Fail</v>
      </c>
      <c r="O322" t="str">
        <f>IF(NOT(E322="Marketing"),"No","Yes")</f>
        <v>No</v>
      </c>
    </row>
    <row r="323" spans="1:15" x14ac:dyDescent="0.3">
      <c r="A323">
        <v>322</v>
      </c>
      <c r="B323" t="s">
        <v>337</v>
      </c>
      <c r="C323">
        <v>35</v>
      </c>
      <c r="D323" t="s">
        <v>10</v>
      </c>
      <c r="E323" t="s">
        <v>6</v>
      </c>
      <c r="F323">
        <v>69545</v>
      </c>
      <c r="G323" s="2">
        <v>42208</v>
      </c>
      <c r="H323">
        <v>22375</v>
      </c>
      <c r="I323" t="s">
        <v>12</v>
      </c>
      <c r="J323">
        <v>46</v>
      </c>
      <c r="K323" t="str">
        <v>Above</v>
      </c>
      <c r="L323" t="str" cm="1">
        <f t="array" ref="L323">_xlfn.IFS(J323&gt;=50,"Excellent",J323&gt;=40,"Good",J323&gt;=30,"Average",J323&lt;30,"Poor")</f>
        <v>Good</v>
      </c>
      <c r="M323" t="str">
        <f>IF(AND(E323="HR",'18.pivot table'!A323="North",H323&gt;=15000),"Yes","No")</f>
        <v>No</v>
      </c>
      <c r="N323" t="str">
        <f>IF(OR(E323="IT",F323&gt;=60000),"Pass","Fail")</f>
        <v>Pass</v>
      </c>
      <c r="O323" t="str">
        <f>IF(NOT(E323="Marketing"),"No","Yes")</f>
        <v>No</v>
      </c>
    </row>
    <row r="324" spans="1:15" x14ac:dyDescent="0.3">
      <c r="A324">
        <v>323</v>
      </c>
      <c r="B324" t="s">
        <v>338</v>
      </c>
      <c r="C324">
        <v>50</v>
      </c>
      <c r="D324" t="s">
        <v>14</v>
      </c>
      <c r="E324" t="s">
        <v>15</v>
      </c>
      <c r="F324">
        <v>65471</v>
      </c>
      <c r="G324" s="2">
        <v>44097</v>
      </c>
      <c r="H324">
        <v>24535</v>
      </c>
      <c r="I324" t="s">
        <v>27</v>
      </c>
      <c r="J324">
        <v>22</v>
      </c>
      <c r="K324" t="str">
        <v>Above</v>
      </c>
      <c r="L324" t="str" cm="1">
        <f t="array" ref="L324">_xlfn.IFS(J324&gt;=50,"Excellent",J324&gt;=40,"Good",J324&gt;=30,"Average",J324&lt;30,"Poor")</f>
        <v>Poor</v>
      </c>
      <c r="M324" t="str">
        <f>IF(AND(E324="HR",'18.pivot table'!A324="North",H324&gt;=15000),"Yes","No")</f>
        <v>No</v>
      </c>
      <c r="N324" t="str">
        <f>IF(OR(E324="IT",F324&gt;=60000),"Pass","Fail")</f>
        <v>Pass</v>
      </c>
      <c r="O324" t="str">
        <f>IF(NOT(E324="Marketing"),"No","Yes")</f>
        <v>No</v>
      </c>
    </row>
    <row r="325" spans="1:15" x14ac:dyDescent="0.3">
      <c r="A325">
        <v>324</v>
      </c>
      <c r="B325" t="s">
        <v>339</v>
      </c>
      <c r="C325">
        <v>36</v>
      </c>
      <c r="D325" t="s">
        <v>14</v>
      </c>
      <c r="E325" t="s">
        <v>21</v>
      </c>
      <c r="F325">
        <v>38612</v>
      </c>
      <c r="G325" s="2">
        <v>43013</v>
      </c>
      <c r="H325">
        <v>38756</v>
      </c>
      <c r="I325" t="s">
        <v>19</v>
      </c>
      <c r="J325">
        <v>31</v>
      </c>
      <c r="K325" t="str">
        <v>Below</v>
      </c>
      <c r="L325" t="str" cm="1">
        <f t="array" ref="L325">_xlfn.IFS(J325&gt;=50,"Excellent",J325&gt;=40,"Good",J325&gt;=30,"Average",J325&lt;30,"Poor")</f>
        <v>Average</v>
      </c>
      <c r="M325" t="str">
        <f>IF(AND(E325="HR",'18.pivot table'!A325="North",H325&gt;=15000),"Yes","No")</f>
        <v>No</v>
      </c>
      <c r="N325" t="str">
        <f>IF(OR(E325="IT",F325&gt;=60000),"Pass","Fail")</f>
        <v>Fail</v>
      </c>
      <c r="O325" t="str">
        <f>IF(NOT(E325="Marketing"),"No","Yes")</f>
        <v>No</v>
      </c>
    </row>
    <row r="326" spans="1:15" x14ac:dyDescent="0.3">
      <c r="A326">
        <v>325</v>
      </c>
      <c r="B326" t="s">
        <v>340</v>
      </c>
      <c r="C326">
        <v>57</v>
      </c>
      <c r="D326" t="s">
        <v>10</v>
      </c>
      <c r="E326" t="s">
        <v>15</v>
      </c>
      <c r="F326">
        <v>42942</v>
      </c>
      <c r="G326" s="2">
        <v>44553</v>
      </c>
      <c r="H326">
        <v>16464</v>
      </c>
      <c r="I326" t="s">
        <v>17</v>
      </c>
      <c r="J326">
        <v>24</v>
      </c>
      <c r="K326" t="str">
        <v>Below</v>
      </c>
      <c r="L326" t="str" cm="1">
        <f t="array" ref="L326">_xlfn.IFS(J326&gt;=50,"Excellent",J326&gt;=40,"Good",J326&gt;=30,"Average",J326&lt;30,"Poor")</f>
        <v>Poor</v>
      </c>
      <c r="M326" t="str">
        <f>IF(AND(E326="HR",'18.pivot table'!A326="North",H326&gt;=15000),"Yes","No")</f>
        <v>No</v>
      </c>
      <c r="N326" t="str">
        <f>IF(OR(E326="IT",F326&gt;=60000),"Pass","Fail")</f>
        <v>Fail</v>
      </c>
      <c r="O326" t="str">
        <f>IF(NOT(E326="Marketing"),"No","Yes")</f>
        <v>No</v>
      </c>
    </row>
    <row r="327" spans="1:15" x14ac:dyDescent="0.3">
      <c r="A327">
        <v>326</v>
      </c>
      <c r="B327" t="s">
        <v>341</v>
      </c>
      <c r="C327">
        <v>23</v>
      </c>
      <c r="D327" t="s">
        <v>10</v>
      </c>
      <c r="E327" t="s">
        <v>11</v>
      </c>
      <c r="F327">
        <v>65952</v>
      </c>
      <c r="G327" s="2">
        <v>42335</v>
      </c>
      <c r="H327">
        <v>12153</v>
      </c>
      <c r="I327" t="s">
        <v>19</v>
      </c>
      <c r="J327">
        <v>41</v>
      </c>
      <c r="K327" t="str">
        <v>Above</v>
      </c>
      <c r="L327" t="str" cm="1">
        <f t="array" ref="L327">_xlfn.IFS(J327&gt;=50,"Excellent",J327&gt;=40,"Good",J327&gt;=30,"Average",J327&lt;30,"Poor")</f>
        <v>Good</v>
      </c>
      <c r="M327" t="str">
        <f>IF(AND(E327="HR",'18.pivot table'!A327="North",H327&gt;=15000),"Yes","No")</f>
        <v>No</v>
      </c>
      <c r="N327" t="str">
        <f>IF(OR(E327="IT",F327&gt;=60000),"Pass","Fail")</f>
        <v>Pass</v>
      </c>
      <c r="O327" t="str">
        <f>IF(NOT(E327="Marketing"),"No","Yes")</f>
        <v>Yes</v>
      </c>
    </row>
    <row r="328" spans="1:15" x14ac:dyDescent="0.3">
      <c r="A328">
        <v>327</v>
      </c>
      <c r="B328" t="s">
        <v>342</v>
      </c>
      <c r="C328">
        <v>52</v>
      </c>
      <c r="D328" t="s">
        <v>14</v>
      </c>
      <c r="E328" t="s">
        <v>26</v>
      </c>
      <c r="F328">
        <v>42134</v>
      </c>
      <c r="G328" s="2">
        <v>42622</v>
      </c>
      <c r="H328">
        <v>27093</v>
      </c>
      <c r="I328" t="s">
        <v>17</v>
      </c>
      <c r="J328">
        <v>37</v>
      </c>
      <c r="K328" t="str">
        <v>Below</v>
      </c>
      <c r="L328" t="str" cm="1">
        <f t="array" ref="L328">_xlfn.IFS(J328&gt;=50,"Excellent",J328&gt;=40,"Good",J328&gt;=30,"Average",J328&lt;30,"Poor")</f>
        <v>Average</v>
      </c>
      <c r="M328" t="str">
        <f>IF(AND(E328="HR",'18.pivot table'!A328="North",H328&gt;=15000),"Yes","No")</f>
        <v>No</v>
      </c>
      <c r="N328" t="str">
        <f>IF(OR(E328="IT",F328&gt;=60000),"Pass","Fail")</f>
        <v>Pass</v>
      </c>
      <c r="O328" t="str">
        <f>IF(NOT(E328="Marketing"),"No","Yes")</f>
        <v>No</v>
      </c>
    </row>
    <row r="329" spans="1:15" x14ac:dyDescent="0.3">
      <c r="A329">
        <v>328</v>
      </c>
      <c r="B329" t="s">
        <v>343</v>
      </c>
      <c r="C329">
        <v>54</v>
      </c>
      <c r="D329" t="s">
        <v>10</v>
      </c>
      <c r="E329" t="s">
        <v>26</v>
      </c>
      <c r="F329">
        <v>44988</v>
      </c>
      <c r="G329" s="2">
        <v>43733</v>
      </c>
      <c r="H329">
        <v>37693</v>
      </c>
      <c r="I329" t="s">
        <v>27</v>
      </c>
      <c r="J329">
        <v>21</v>
      </c>
      <c r="K329" t="str">
        <v>Below</v>
      </c>
      <c r="L329" t="str" cm="1">
        <f t="array" ref="L329">_xlfn.IFS(J329&gt;=50,"Excellent",J329&gt;=40,"Good",J329&gt;=30,"Average",J329&lt;30,"Poor")</f>
        <v>Poor</v>
      </c>
      <c r="M329" t="str">
        <f>IF(AND(E329="HR",'18.pivot table'!A329="North",H329&gt;=15000),"Yes","No")</f>
        <v>No</v>
      </c>
      <c r="N329" t="str">
        <f>IF(OR(E329="IT",F329&gt;=60000),"Pass","Fail")</f>
        <v>Pass</v>
      </c>
      <c r="O329" t="str">
        <f>IF(NOT(E329="Marketing"),"No","Yes")</f>
        <v>No</v>
      </c>
    </row>
    <row r="330" spans="1:15" x14ac:dyDescent="0.3">
      <c r="A330">
        <v>329</v>
      </c>
      <c r="B330" t="s">
        <v>344</v>
      </c>
      <c r="C330">
        <v>55</v>
      </c>
      <c r="D330" t="s">
        <v>14</v>
      </c>
      <c r="E330" t="s">
        <v>26</v>
      </c>
      <c r="F330">
        <v>43982</v>
      </c>
      <c r="G330" s="2">
        <v>44093</v>
      </c>
      <c r="H330">
        <v>20898</v>
      </c>
      <c r="I330" t="s">
        <v>19</v>
      </c>
      <c r="J330">
        <v>52</v>
      </c>
      <c r="K330" t="str">
        <v>Below</v>
      </c>
      <c r="L330" t="str" cm="1">
        <f t="array" ref="L330">_xlfn.IFS(J330&gt;=50,"Excellent",J330&gt;=40,"Good",J330&gt;=30,"Average",J330&lt;30,"Poor")</f>
        <v>Excellent</v>
      </c>
      <c r="M330" t="str">
        <f>IF(AND(E330="HR",'18.pivot table'!A330="North",H330&gt;=15000),"Yes","No")</f>
        <v>No</v>
      </c>
      <c r="N330" t="str">
        <f>IF(OR(E330="IT",F330&gt;=60000),"Pass","Fail")</f>
        <v>Pass</v>
      </c>
      <c r="O330" t="str">
        <f>IF(NOT(E330="Marketing"),"No","Yes")</f>
        <v>No</v>
      </c>
    </row>
    <row r="331" spans="1:15" x14ac:dyDescent="0.3">
      <c r="A331">
        <v>330</v>
      </c>
      <c r="B331" t="s">
        <v>345</v>
      </c>
      <c r="C331">
        <v>27</v>
      </c>
      <c r="D331" t="s">
        <v>10</v>
      </c>
      <c r="E331" t="s">
        <v>26</v>
      </c>
      <c r="F331">
        <v>73863</v>
      </c>
      <c r="G331" s="2">
        <v>43139</v>
      </c>
      <c r="H331">
        <v>10486</v>
      </c>
      <c r="I331" t="s">
        <v>17</v>
      </c>
      <c r="J331">
        <v>46</v>
      </c>
      <c r="K331" t="str">
        <v>Above</v>
      </c>
      <c r="L331" t="str" cm="1">
        <f t="array" ref="L331">_xlfn.IFS(J331&gt;=50,"Excellent",J331&gt;=40,"Good",J331&gt;=30,"Average",J331&lt;30,"Poor")</f>
        <v>Good</v>
      </c>
      <c r="M331" t="str">
        <f>IF(AND(E331="HR",'18.pivot table'!A331="North",H331&gt;=15000),"Yes","No")</f>
        <v>No</v>
      </c>
      <c r="N331" t="str">
        <f>IF(OR(E331="IT",F331&gt;=60000),"Pass","Fail")</f>
        <v>Pass</v>
      </c>
      <c r="O331" t="str">
        <f>IF(NOT(E331="Marketing"),"No","Yes")</f>
        <v>No</v>
      </c>
    </row>
    <row r="332" spans="1:15" x14ac:dyDescent="0.3">
      <c r="A332">
        <v>331</v>
      </c>
      <c r="B332" t="s">
        <v>346</v>
      </c>
      <c r="C332">
        <v>40</v>
      </c>
      <c r="D332" t="s">
        <v>14</v>
      </c>
      <c r="E332" t="s">
        <v>11</v>
      </c>
      <c r="F332">
        <v>44824</v>
      </c>
      <c r="G332" s="2">
        <v>45173</v>
      </c>
      <c r="H332">
        <v>33363</v>
      </c>
      <c r="I332" t="s">
        <v>19</v>
      </c>
      <c r="J332">
        <v>32</v>
      </c>
      <c r="K332" t="str">
        <v>Below</v>
      </c>
      <c r="L332" t="str" cm="1">
        <f t="array" ref="L332">_xlfn.IFS(J332&gt;=50,"Excellent",J332&gt;=40,"Good",J332&gt;=30,"Average",J332&lt;30,"Poor")</f>
        <v>Average</v>
      </c>
      <c r="M332" t="str">
        <f>IF(AND(E332="HR",'18.pivot table'!A332="North",H332&gt;=15000),"Yes","No")</f>
        <v>No</v>
      </c>
      <c r="N332" t="str">
        <f>IF(OR(E332="IT",F332&gt;=60000),"Pass","Fail")</f>
        <v>Fail</v>
      </c>
      <c r="O332" t="str">
        <f>IF(NOT(E332="Marketing"),"No","Yes")</f>
        <v>Yes</v>
      </c>
    </row>
    <row r="333" spans="1:15" x14ac:dyDescent="0.3">
      <c r="A333">
        <v>332</v>
      </c>
      <c r="B333" t="s">
        <v>347</v>
      </c>
      <c r="C333">
        <v>34</v>
      </c>
      <c r="D333" t="s">
        <v>10</v>
      </c>
      <c r="E333" t="s">
        <v>15</v>
      </c>
      <c r="F333">
        <v>61526</v>
      </c>
      <c r="G333" s="2">
        <v>41972</v>
      </c>
      <c r="H333">
        <v>19969</v>
      </c>
      <c r="I333" t="s">
        <v>17</v>
      </c>
      <c r="J333">
        <v>50</v>
      </c>
      <c r="K333" t="str">
        <v>Above</v>
      </c>
      <c r="L333" t="str" cm="1">
        <f t="array" ref="L333">_xlfn.IFS(J333&gt;=50,"Excellent",J333&gt;=40,"Good",J333&gt;=30,"Average",J333&lt;30,"Poor")</f>
        <v>Excellent</v>
      </c>
      <c r="M333" t="str">
        <f>IF(AND(E333="HR",'18.pivot table'!A333="North",H333&gt;=15000),"Yes","No")</f>
        <v>No</v>
      </c>
      <c r="N333" t="str">
        <f>IF(OR(E333="IT",F333&gt;=60000),"Pass","Fail")</f>
        <v>Pass</v>
      </c>
      <c r="O333" t="str">
        <f>IF(NOT(E333="Marketing"),"No","Yes")</f>
        <v>No</v>
      </c>
    </row>
    <row r="334" spans="1:15" x14ac:dyDescent="0.3">
      <c r="A334">
        <v>333</v>
      </c>
      <c r="B334" t="s">
        <v>348</v>
      </c>
      <c r="C334">
        <v>29</v>
      </c>
      <c r="D334" t="s">
        <v>14</v>
      </c>
      <c r="E334" t="s">
        <v>6</v>
      </c>
      <c r="F334">
        <v>45828</v>
      </c>
      <c r="G334" s="2">
        <v>43743</v>
      </c>
      <c r="H334">
        <v>35285</v>
      </c>
      <c r="I334" t="s">
        <v>27</v>
      </c>
      <c r="J334">
        <v>51</v>
      </c>
      <c r="K334" t="str">
        <v>Below</v>
      </c>
      <c r="L334" t="str" cm="1">
        <f t="array" ref="L334">_xlfn.IFS(J334&gt;=50,"Excellent",J334&gt;=40,"Good",J334&gt;=30,"Average",J334&lt;30,"Poor")</f>
        <v>Excellent</v>
      </c>
      <c r="M334" t="str">
        <f>IF(AND(E334="HR",'18.pivot table'!A334="North",H334&gt;=15000),"Yes","No")</f>
        <v>No</v>
      </c>
      <c r="N334" t="str">
        <f>IF(OR(E334="IT",F334&gt;=60000),"Pass","Fail")</f>
        <v>Fail</v>
      </c>
      <c r="O334" t="str">
        <f>IF(NOT(E334="Marketing"),"No","Yes")</f>
        <v>No</v>
      </c>
    </row>
    <row r="335" spans="1:15" x14ac:dyDescent="0.3">
      <c r="A335">
        <v>334</v>
      </c>
      <c r="B335" t="s">
        <v>349</v>
      </c>
      <c r="C335">
        <v>27</v>
      </c>
      <c r="D335" t="s">
        <v>10</v>
      </c>
      <c r="E335" t="s">
        <v>15</v>
      </c>
      <c r="F335">
        <v>68537</v>
      </c>
      <c r="G335" s="2">
        <v>45177</v>
      </c>
      <c r="H335">
        <v>34668</v>
      </c>
      <c r="I335" t="s">
        <v>17</v>
      </c>
      <c r="J335">
        <v>46</v>
      </c>
      <c r="K335" t="str">
        <v>Above</v>
      </c>
      <c r="L335" t="str" cm="1">
        <f t="array" ref="L335">_xlfn.IFS(J335&gt;=50,"Excellent",J335&gt;=40,"Good",J335&gt;=30,"Average",J335&lt;30,"Poor")</f>
        <v>Good</v>
      </c>
      <c r="M335" t="str">
        <f>IF(AND(E335="HR",'18.pivot table'!A335="North",H335&gt;=15000),"Yes","No")</f>
        <v>No</v>
      </c>
      <c r="N335" t="str">
        <f>IF(OR(E335="IT",F335&gt;=60000),"Pass","Fail")</f>
        <v>Pass</v>
      </c>
      <c r="O335" t="str">
        <f>IF(NOT(E335="Marketing"),"No","Yes")</f>
        <v>No</v>
      </c>
    </row>
    <row r="336" spans="1:15" x14ac:dyDescent="0.3">
      <c r="A336">
        <v>335</v>
      </c>
      <c r="B336" t="s">
        <v>350</v>
      </c>
      <c r="C336">
        <v>50</v>
      </c>
      <c r="D336" t="s">
        <v>10</v>
      </c>
      <c r="E336" t="s">
        <v>26</v>
      </c>
      <c r="F336">
        <v>76875</v>
      </c>
      <c r="G336" s="2">
        <v>43323</v>
      </c>
      <c r="H336">
        <v>17760</v>
      </c>
      <c r="I336" t="s">
        <v>17</v>
      </c>
      <c r="J336">
        <v>54</v>
      </c>
      <c r="K336" t="str">
        <v>Above</v>
      </c>
      <c r="L336" t="str" cm="1">
        <f t="array" ref="L336">_xlfn.IFS(J336&gt;=50,"Excellent",J336&gt;=40,"Good",J336&gt;=30,"Average",J336&lt;30,"Poor")</f>
        <v>Excellent</v>
      </c>
      <c r="M336" t="str">
        <f>IF(AND(E336="HR",'18.pivot table'!A336="North",H336&gt;=15000),"Yes","No")</f>
        <v>No</v>
      </c>
      <c r="N336" t="str">
        <f>IF(OR(E336="IT",F336&gt;=60000),"Pass","Fail")</f>
        <v>Pass</v>
      </c>
      <c r="O336" t="str">
        <f>IF(NOT(E336="Marketing"),"No","Yes")</f>
        <v>No</v>
      </c>
    </row>
    <row r="337" spans="1:15" x14ac:dyDescent="0.3">
      <c r="A337">
        <v>336</v>
      </c>
      <c r="B337" t="s">
        <v>351</v>
      </c>
      <c r="C337">
        <v>34</v>
      </c>
      <c r="D337" t="s">
        <v>14</v>
      </c>
      <c r="E337" t="s">
        <v>21</v>
      </c>
      <c r="F337">
        <v>71010</v>
      </c>
      <c r="G337" s="2">
        <v>45111</v>
      </c>
      <c r="H337">
        <v>23973</v>
      </c>
      <c r="I337" t="s">
        <v>17</v>
      </c>
      <c r="J337">
        <v>21</v>
      </c>
      <c r="K337" t="str">
        <v>Above</v>
      </c>
      <c r="L337" t="str" cm="1">
        <f t="array" ref="L337">_xlfn.IFS(J337&gt;=50,"Excellent",J337&gt;=40,"Good",J337&gt;=30,"Average",J337&lt;30,"Poor")</f>
        <v>Poor</v>
      </c>
      <c r="M337" t="str">
        <f>IF(AND(E337="HR",'18.pivot table'!A337="North",H337&gt;=15000),"Yes","No")</f>
        <v>No</v>
      </c>
      <c r="N337" t="str">
        <f>IF(OR(E337="IT",F337&gt;=60000),"Pass","Fail")</f>
        <v>Pass</v>
      </c>
      <c r="O337" t="str">
        <f>IF(NOT(E337="Marketing"),"No","Yes")</f>
        <v>No</v>
      </c>
    </row>
    <row r="338" spans="1:15" x14ac:dyDescent="0.3">
      <c r="A338">
        <v>337</v>
      </c>
      <c r="B338" t="s">
        <v>352</v>
      </c>
      <c r="C338">
        <v>50</v>
      </c>
      <c r="D338" t="s">
        <v>10</v>
      </c>
      <c r="E338" t="s">
        <v>15</v>
      </c>
      <c r="F338">
        <v>46075</v>
      </c>
      <c r="G338" s="2">
        <v>43329</v>
      </c>
      <c r="H338">
        <v>26303</v>
      </c>
      <c r="I338" t="s">
        <v>17</v>
      </c>
      <c r="J338">
        <v>29</v>
      </c>
      <c r="K338" t="str">
        <v>Below</v>
      </c>
      <c r="L338" t="str" cm="1">
        <f t="array" ref="L338">_xlfn.IFS(J338&gt;=50,"Excellent",J338&gt;=40,"Good",J338&gt;=30,"Average",J338&lt;30,"Poor")</f>
        <v>Poor</v>
      </c>
      <c r="M338" t="str">
        <f>IF(AND(E338="HR",'18.pivot table'!A338="North",H338&gt;=15000),"Yes","No")</f>
        <v>No</v>
      </c>
      <c r="N338" t="str">
        <f>IF(OR(E338="IT",F338&gt;=60000),"Pass","Fail")</f>
        <v>Fail</v>
      </c>
      <c r="O338" t="str">
        <f>IF(NOT(E338="Marketing"),"No","Yes")</f>
        <v>No</v>
      </c>
    </row>
    <row r="339" spans="1:15" x14ac:dyDescent="0.3">
      <c r="A339">
        <v>338</v>
      </c>
      <c r="B339" t="s">
        <v>353</v>
      </c>
      <c r="C339">
        <v>34</v>
      </c>
      <c r="D339" t="s">
        <v>10</v>
      </c>
      <c r="E339" t="s">
        <v>6</v>
      </c>
      <c r="F339">
        <v>75290</v>
      </c>
      <c r="G339" s="2">
        <v>42161</v>
      </c>
      <c r="H339">
        <v>38820</v>
      </c>
      <c r="I339" t="s">
        <v>12</v>
      </c>
      <c r="J339">
        <v>31</v>
      </c>
      <c r="K339" t="str">
        <v>Above</v>
      </c>
      <c r="L339" t="str" cm="1">
        <f t="array" ref="L339">_xlfn.IFS(J339&gt;=50,"Excellent",J339&gt;=40,"Good",J339&gt;=30,"Average",J339&lt;30,"Poor")</f>
        <v>Average</v>
      </c>
      <c r="M339" t="str">
        <f>IF(AND(E339="HR",'18.pivot table'!A339="North",H339&gt;=15000),"Yes","No")</f>
        <v>No</v>
      </c>
      <c r="N339" t="str">
        <f>IF(OR(E339="IT",F339&gt;=60000),"Pass","Fail")</f>
        <v>Pass</v>
      </c>
      <c r="O339" t="str">
        <f>IF(NOT(E339="Marketing"),"No","Yes")</f>
        <v>No</v>
      </c>
    </row>
    <row r="340" spans="1:15" x14ac:dyDescent="0.3">
      <c r="A340">
        <v>339</v>
      </c>
      <c r="B340" t="s">
        <v>354</v>
      </c>
      <c r="C340">
        <v>29</v>
      </c>
      <c r="D340" t="s">
        <v>14</v>
      </c>
      <c r="E340" t="s">
        <v>21</v>
      </c>
      <c r="F340">
        <v>65286</v>
      </c>
      <c r="G340" s="2">
        <v>42790</v>
      </c>
      <c r="H340">
        <v>33549</v>
      </c>
      <c r="I340" t="s">
        <v>12</v>
      </c>
      <c r="J340">
        <v>60</v>
      </c>
      <c r="K340" t="str">
        <v>Above</v>
      </c>
      <c r="L340" t="str" cm="1">
        <f t="array" ref="L340">_xlfn.IFS(J340&gt;=50,"Excellent",J340&gt;=40,"Good",J340&gt;=30,"Average",J340&lt;30,"Poor")</f>
        <v>Excellent</v>
      </c>
      <c r="M340" t="str">
        <f>IF(AND(E340="HR",'18.pivot table'!A340="North",H340&gt;=15000),"Yes","No")</f>
        <v>No</v>
      </c>
      <c r="N340" t="str">
        <f>IF(OR(E340="IT",F340&gt;=60000),"Pass","Fail")</f>
        <v>Pass</v>
      </c>
      <c r="O340" t="str">
        <f>IF(NOT(E340="Marketing"),"No","Yes")</f>
        <v>No</v>
      </c>
    </row>
    <row r="341" spans="1:15" x14ac:dyDescent="0.3">
      <c r="A341">
        <v>340</v>
      </c>
      <c r="B341" t="s">
        <v>355</v>
      </c>
      <c r="C341">
        <v>41</v>
      </c>
      <c r="D341" t="s">
        <v>14</v>
      </c>
      <c r="E341" t="s">
        <v>11</v>
      </c>
      <c r="F341">
        <v>40695</v>
      </c>
      <c r="G341" s="2">
        <v>43380</v>
      </c>
      <c r="H341">
        <v>35018</v>
      </c>
      <c r="I341" t="s">
        <v>12</v>
      </c>
      <c r="J341">
        <v>56</v>
      </c>
      <c r="K341" t="str">
        <v>Below</v>
      </c>
      <c r="L341" t="str" cm="1">
        <f t="array" ref="L341">_xlfn.IFS(J341&gt;=50,"Excellent",J341&gt;=40,"Good",J341&gt;=30,"Average",J341&lt;30,"Poor")</f>
        <v>Excellent</v>
      </c>
      <c r="M341" t="str">
        <f>IF(AND(E341="HR",'18.pivot table'!A341="North",H341&gt;=15000),"Yes","No")</f>
        <v>No</v>
      </c>
      <c r="N341" t="str">
        <f>IF(OR(E341="IT",F341&gt;=60000),"Pass","Fail")</f>
        <v>Fail</v>
      </c>
      <c r="O341" t="str">
        <f>IF(NOT(E341="Marketing"),"No","Yes")</f>
        <v>Yes</v>
      </c>
    </row>
    <row r="342" spans="1:15" x14ac:dyDescent="0.3">
      <c r="A342">
        <v>341</v>
      </c>
      <c r="B342" t="s">
        <v>356</v>
      </c>
      <c r="C342">
        <v>59</v>
      </c>
      <c r="D342" t="s">
        <v>14</v>
      </c>
      <c r="E342" t="s">
        <v>6</v>
      </c>
      <c r="F342">
        <v>39290</v>
      </c>
      <c r="G342" s="2">
        <v>44708</v>
      </c>
      <c r="H342">
        <v>16143</v>
      </c>
      <c r="I342" t="s">
        <v>27</v>
      </c>
      <c r="J342">
        <v>26</v>
      </c>
      <c r="K342" t="str">
        <v>Below</v>
      </c>
      <c r="L342" t="str" cm="1">
        <f t="array" ref="L342">_xlfn.IFS(J342&gt;=50,"Excellent",J342&gt;=40,"Good",J342&gt;=30,"Average",J342&lt;30,"Poor")</f>
        <v>Poor</v>
      </c>
      <c r="M342" t="str">
        <f>IF(AND(E342="HR",'18.pivot table'!A342="North",H342&gt;=15000),"Yes","No")</f>
        <v>No</v>
      </c>
      <c r="N342" t="str">
        <f>IF(OR(E342="IT",F342&gt;=60000),"Pass","Fail")</f>
        <v>Fail</v>
      </c>
      <c r="O342" t="str">
        <f>IF(NOT(E342="Marketing"),"No","Yes")</f>
        <v>No</v>
      </c>
    </row>
    <row r="343" spans="1:15" x14ac:dyDescent="0.3">
      <c r="A343">
        <v>342</v>
      </c>
      <c r="B343" t="s">
        <v>20</v>
      </c>
      <c r="C343">
        <v>47</v>
      </c>
      <c r="D343" t="s">
        <v>14</v>
      </c>
      <c r="E343" t="s">
        <v>21</v>
      </c>
      <c r="F343">
        <v>56903</v>
      </c>
      <c r="G343" s="2">
        <v>43782</v>
      </c>
      <c r="H343">
        <v>13351</v>
      </c>
      <c r="I343" t="s">
        <v>17</v>
      </c>
      <c r="J343">
        <v>53</v>
      </c>
      <c r="K343" t="str">
        <v>Above</v>
      </c>
      <c r="L343" t="str" cm="1">
        <f t="array" ref="L343">_xlfn.IFS(J343&gt;=50,"Excellent",J343&gt;=40,"Good",J343&gt;=30,"Average",J343&lt;30,"Poor")</f>
        <v>Excellent</v>
      </c>
      <c r="M343" t="str">
        <f>IF(AND(E343="HR",'18.pivot table'!A343="North",H343&gt;=15000),"Yes","No")</f>
        <v>No</v>
      </c>
      <c r="N343" t="str">
        <f>IF(OR(E343="IT",F343&gt;=60000),"Pass","Fail")</f>
        <v>Fail</v>
      </c>
      <c r="O343" t="str">
        <f>IF(NOT(E343="Marketing"),"No","Yes")</f>
        <v>No</v>
      </c>
    </row>
    <row r="344" spans="1:15" x14ac:dyDescent="0.3">
      <c r="A344">
        <v>343</v>
      </c>
      <c r="B344" t="s">
        <v>357</v>
      </c>
      <c r="C344">
        <v>20</v>
      </c>
      <c r="D344" t="s">
        <v>14</v>
      </c>
      <c r="E344" t="s">
        <v>6</v>
      </c>
      <c r="F344">
        <v>45470</v>
      </c>
      <c r="G344" s="2">
        <v>45026</v>
      </c>
      <c r="H344">
        <v>13721</v>
      </c>
      <c r="I344" t="s">
        <v>12</v>
      </c>
      <c r="J344">
        <v>31</v>
      </c>
      <c r="K344" t="str">
        <v>Below</v>
      </c>
      <c r="L344" t="str" cm="1">
        <f t="array" ref="L344">_xlfn.IFS(J344&gt;=50,"Excellent",J344&gt;=40,"Good",J344&gt;=30,"Average",J344&lt;30,"Poor")</f>
        <v>Average</v>
      </c>
      <c r="M344" t="str">
        <f>IF(AND(E344="HR",'18.pivot table'!A344="North",H344&gt;=15000),"Yes","No")</f>
        <v>No</v>
      </c>
      <c r="N344" t="str">
        <f>IF(OR(E344="IT",F344&gt;=60000),"Pass","Fail")</f>
        <v>Fail</v>
      </c>
      <c r="O344" t="str">
        <f>IF(NOT(E344="Marketing"),"No","Yes")</f>
        <v>No</v>
      </c>
    </row>
    <row r="345" spans="1:15" x14ac:dyDescent="0.3">
      <c r="A345">
        <v>344</v>
      </c>
      <c r="B345" t="s">
        <v>358</v>
      </c>
      <c r="C345">
        <v>52</v>
      </c>
      <c r="D345" t="s">
        <v>10</v>
      </c>
      <c r="E345" t="s">
        <v>21</v>
      </c>
      <c r="F345">
        <v>79673</v>
      </c>
      <c r="G345" s="2">
        <v>43357</v>
      </c>
      <c r="H345">
        <v>26391</v>
      </c>
      <c r="I345" t="s">
        <v>19</v>
      </c>
      <c r="J345">
        <v>27</v>
      </c>
      <c r="K345" t="str">
        <v>Above</v>
      </c>
      <c r="L345" t="str" cm="1">
        <f t="array" ref="L345">_xlfn.IFS(J345&gt;=50,"Excellent",J345&gt;=40,"Good",J345&gt;=30,"Average",J345&lt;30,"Poor")</f>
        <v>Poor</v>
      </c>
      <c r="M345" t="str">
        <f>IF(AND(E345="HR",'18.pivot table'!A345="North",H345&gt;=15000),"Yes","No")</f>
        <v>No</v>
      </c>
      <c r="N345" t="str">
        <f>IF(OR(E345="IT",F345&gt;=60000),"Pass","Fail")</f>
        <v>Pass</v>
      </c>
      <c r="O345" t="str">
        <f>IF(NOT(E345="Marketing"),"No","Yes")</f>
        <v>No</v>
      </c>
    </row>
    <row r="346" spans="1:15" x14ac:dyDescent="0.3">
      <c r="A346">
        <v>345</v>
      </c>
      <c r="B346" t="s">
        <v>359</v>
      </c>
      <c r="C346">
        <v>28</v>
      </c>
      <c r="D346" t="s">
        <v>14</v>
      </c>
      <c r="E346" t="s">
        <v>26</v>
      </c>
      <c r="F346">
        <v>50765</v>
      </c>
      <c r="G346" s="2">
        <v>43697</v>
      </c>
      <c r="H346">
        <v>26920</v>
      </c>
      <c r="I346" t="s">
        <v>17</v>
      </c>
      <c r="J346">
        <v>54</v>
      </c>
      <c r="K346" t="str">
        <v>Above</v>
      </c>
      <c r="L346" t="str" cm="1">
        <f t="array" ref="L346">_xlfn.IFS(J346&gt;=50,"Excellent",J346&gt;=40,"Good",J346&gt;=30,"Average",J346&lt;30,"Poor")</f>
        <v>Excellent</v>
      </c>
      <c r="M346" t="str">
        <f>IF(AND(E346="HR",'18.pivot table'!A346="North",H346&gt;=15000),"Yes","No")</f>
        <v>No</v>
      </c>
      <c r="N346" t="str">
        <f>IF(OR(E346="IT",F346&gt;=60000),"Pass","Fail")</f>
        <v>Pass</v>
      </c>
      <c r="O346" t="str">
        <f>IF(NOT(E346="Marketing"),"No","Yes")</f>
        <v>No</v>
      </c>
    </row>
    <row r="347" spans="1:15" x14ac:dyDescent="0.3">
      <c r="A347">
        <v>346</v>
      </c>
      <c r="B347" t="s">
        <v>360</v>
      </c>
      <c r="C347">
        <v>44</v>
      </c>
      <c r="D347" t="s">
        <v>10</v>
      </c>
      <c r="E347" t="s">
        <v>11</v>
      </c>
      <c r="F347">
        <v>67572</v>
      </c>
      <c r="G347" s="2">
        <v>44198</v>
      </c>
      <c r="H347">
        <v>38903</v>
      </c>
      <c r="I347" t="s">
        <v>27</v>
      </c>
      <c r="J347">
        <v>51</v>
      </c>
      <c r="K347" t="str">
        <v>Above</v>
      </c>
      <c r="L347" t="str" cm="1">
        <f t="array" ref="L347">_xlfn.IFS(J347&gt;=50,"Excellent",J347&gt;=40,"Good",J347&gt;=30,"Average",J347&lt;30,"Poor")</f>
        <v>Excellent</v>
      </c>
      <c r="M347" t="str">
        <f>IF(AND(E347="HR",'18.pivot table'!A347="North",H347&gt;=15000),"Yes","No")</f>
        <v>No</v>
      </c>
      <c r="N347" t="str">
        <f>IF(OR(E347="IT",F347&gt;=60000),"Pass","Fail")</f>
        <v>Pass</v>
      </c>
      <c r="O347" t="str">
        <f>IF(NOT(E347="Marketing"),"No","Yes")</f>
        <v>Yes</v>
      </c>
    </row>
    <row r="348" spans="1:15" x14ac:dyDescent="0.3">
      <c r="A348">
        <v>347</v>
      </c>
      <c r="B348" t="s">
        <v>361</v>
      </c>
      <c r="C348">
        <v>45</v>
      </c>
      <c r="D348" t="s">
        <v>14</v>
      </c>
      <c r="E348" t="s">
        <v>6</v>
      </c>
      <c r="F348">
        <v>67600</v>
      </c>
      <c r="G348" s="2">
        <v>41955</v>
      </c>
      <c r="H348">
        <v>26743</v>
      </c>
      <c r="I348" t="s">
        <v>17</v>
      </c>
      <c r="J348">
        <v>23</v>
      </c>
      <c r="K348" t="str">
        <v>Above</v>
      </c>
      <c r="L348" t="str" cm="1">
        <f t="array" ref="L348">_xlfn.IFS(J348&gt;=50,"Excellent",J348&gt;=40,"Good",J348&gt;=30,"Average",J348&lt;30,"Poor")</f>
        <v>Poor</v>
      </c>
      <c r="M348" t="str">
        <f>IF(AND(E348="HR",'18.pivot table'!A348="North",H348&gt;=15000),"Yes","No")</f>
        <v>No</v>
      </c>
      <c r="N348" t="str">
        <f>IF(OR(E348="IT",F348&gt;=60000),"Pass","Fail")</f>
        <v>Pass</v>
      </c>
      <c r="O348" t="str">
        <f>IF(NOT(E348="Marketing"),"No","Yes")</f>
        <v>No</v>
      </c>
    </row>
    <row r="349" spans="1:15" x14ac:dyDescent="0.3">
      <c r="A349">
        <v>348</v>
      </c>
      <c r="B349" t="s">
        <v>362</v>
      </c>
      <c r="C349">
        <v>41</v>
      </c>
      <c r="D349" t="s">
        <v>14</v>
      </c>
      <c r="E349" t="s">
        <v>6</v>
      </c>
      <c r="F349">
        <v>54133</v>
      </c>
      <c r="G349" s="2">
        <v>44017</v>
      </c>
      <c r="H349">
        <v>32930</v>
      </c>
      <c r="I349" t="s">
        <v>27</v>
      </c>
      <c r="J349">
        <v>27</v>
      </c>
      <c r="K349" t="str">
        <v>Above</v>
      </c>
      <c r="L349" t="str" cm="1">
        <f t="array" ref="L349">_xlfn.IFS(J349&gt;=50,"Excellent",J349&gt;=40,"Good",J349&gt;=30,"Average",J349&lt;30,"Poor")</f>
        <v>Poor</v>
      </c>
      <c r="M349" t="str">
        <f>IF(AND(E349="HR",'18.pivot table'!A349="North",H349&gt;=15000),"Yes","No")</f>
        <v>No</v>
      </c>
      <c r="N349" t="str">
        <f>IF(OR(E349="IT",F349&gt;=60000),"Pass","Fail")</f>
        <v>Fail</v>
      </c>
      <c r="O349" t="str">
        <f>IF(NOT(E349="Marketing"),"No","Yes")</f>
        <v>No</v>
      </c>
    </row>
    <row r="350" spans="1:15" x14ac:dyDescent="0.3">
      <c r="A350">
        <v>349</v>
      </c>
      <c r="B350" t="s">
        <v>363</v>
      </c>
      <c r="C350">
        <v>35</v>
      </c>
      <c r="D350" t="s">
        <v>10</v>
      </c>
      <c r="E350" t="s">
        <v>11</v>
      </c>
      <c r="F350">
        <v>54193</v>
      </c>
      <c r="G350" s="2">
        <v>42096</v>
      </c>
      <c r="H350">
        <v>26562</v>
      </c>
      <c r="I350" t="s">
        <v>17</v>
      </c>
      <c r="J350">
        <v>29</v>
      </c>
      <c r="K350" t="str">
        <v>Above</v>
      </c>
      <c r="L350" t="str" cm="1">
        <f t="array" ref="L350">_xlfn.IFS(J350&gt;=50,"Excellent",J350&gt;=40,"Good",J350&gt;=30,"Average",J350&lt;30,"Poor")</f>
        <v>Poor</v>
      </c>
      <c r="M350" t="str">
        <f>IF(AND(E350="HR",'18.pivot table'!A350="North",H350&gt;=15000),"Yes","No")</f>
        <v>No</v>
      </c>
      <c r="N350" t="str">
        <f>IF(OR(E350="IT",F350&gt;=60000),"Pass","Fail")</f>
        <v>Fail</v>
      </c>
      <c r="O350" t="str">
        <f>IF(NOT(E350="Marketing"),"No","Yes")</f>
        <v>Yes</v>
      </c>
    </row>
    <row r="351" spans="1:15" x14ac:dyDescent="0.3">
      <c r="A351">
        <v>350</v>
      </c>
      <c r="B351" t="s">
        <v>364</v>
      </c>
      <c r="C351">
        <v>44</v>
      </c>
      <c r="D351" t="s">
        <v>10</v>
      </c>
      <c r="E351" t="s">
        <v>15</v>
      </c>
      <c r="F351">
        <v>72962</v>
      </c>
      <c r="G351" s="2">
        <v>44550</v>
      </c>
      <c r="H351">
        <v>37643</v>
      </c>
      <c r="I351" t="s">
        <v>17</v>
      </c>
      <c r="J351">
        <v>40</v>
      </c>
      <c r="K351" t="str">
        <v>Above</v>
      </c>
      <c r="L351" t="str" cm="1">
        <f t="array" ref="L351">_xlfn.IFS(J351&gt;=50,"Excellent",J351&gt;=40,"Good",J351&gt;=30,"Average",J351&lt;30,"Poor")</f>
        <v>Good</v>
      </c>
      <c r="M351" t="str">
        <f>IF(AND(E351="HR",'18.pivot table'!A351="North",H351&gt;=15000),"Yes","No")</f>
        <v>No</v>
      </c>
      <c r="N351" t="str">
        <f>IF(OR(E351="IT",F351&gt;=60000),"Pass","Fail")</f>
        <v>Pass</v>
      </c>
      <c r="O351" t="str">
        <f>IF(NOT(E351="Marketing"),"No","Yes")</f>
        <v>No</v>
      </c>
    </row>
    <row r="352" spans="1:15" x14ac:dyDescent="0.3">
      <c r="A352">
        <v>351</v>
      </c>
      <c r="B352" t="s">
        <v>365</v>
      </c>
      <c r="C352">
        <v>58</v>
      </c>
      <c r="D352" t="s">
        <v>10</v>
      </c>
      <c r="E352" t="s">
        <v>15</v>
      </c>
      <c r="F352">
        <v>61515</v>
      </c>
      <c r="G352" s="2">
        <v>42168</v>
      </c>
      <c r="H352">
        <v>13856</v>
      </c>
      <c r="I352" t="s">
        <v>19</v>
      </c>
      <c r="J352">
        <v>22</v>
      </c>
      <c r="K352" t="str">
        <v>Above</v>
      </c>
      <c r="L352" t="str" cm="1">
        <f t="array" ref="L352">_xlfn.IFS(J352&gt;=50,"Excellent",J352&gt;=40,"Good",J352&gt;=30,"Average",J352&lt;30,"Poor")</f>
        <v>Poor</v>
      </c>
      <c r="M352" t="str">
        <f>IF(AND(E352="HR",'18.pivot table'!A352="North",H352&gt;=15000),"Yes","No")</f>
        <v>No</v>
      </c>
      <c r="N352" t="str">
        <f>IF(OR(E352="IT",F352&gt;=60000),"Pass","Fail")</f>
        <v>Pass</v>
      </c>
      <c r="O352" t="str">
        <f>IF(NOT(E352="Marketing"),"No","Yes")</f>
        <v>No</v>
      </c>
    </row>
    <row r="353" spans="1:15" x14ac:dyDescent="0.3">
      <c r="A353">
        <v>352</v>
      </c>
      <c r="B353" t="s">
        <v>366</v>
      </c>
      <c r="C353">
        <v>43</v>
      </c>
      <c r="D353" t="s">
        <v>10</v>
      </c>
      <c r="E353" t="s">
        <v>21</v>
      </c>
      <c r="F353">
        <v>51021</v>
      </c>
      <c r="G353" s="2">
        <v>42564</v>
      </c>
      <c r="H353">
        <v>35544</v>
      </c>
      <c r="I353" t="s">
        <v>17</v>
      </c>
      <c r="J353">
        <v>59</v>
      </c>
      <c r="K353" t="str">
        <v>Above</v>
      </c>
      <c r="L353" t="str" cm="1">
        <f t="array" ref="L353">_xlfn.IFS(J353&gt;=50,"Excellent",J353&gt;=40,"Good",J353&gt;=30,"Average",J353&lt;30,"Poor")</f>
        <v>Excellent</v>
      </c>
      <c r="M353" t="str">
        <f>IF(AND(E353="HR",'18.pivot table'!A353="North",H353&gt;=15000),"Yes","No")</f>
        <v>No</v>
      </c>
      <c r="N353" t="str">
        <f>IF(OR(E353="IT",F353&gt;=60000),"Pass","Fail")</f>
        <v>Fail</v>
      </c>
      <c r="O353" t="str">
        <f>IF(NOT(E353="Marketing"),"No","Yes")</f>
        <v>No</v>
      </c>
    </row>
    <row r="354" spans="1:15" x14ac:dyDescent="0.3">
      <c r="A354">
        <v>353</v>
      </c>
      <c r="B354" t="s">
        <v>367</v>
      </c>
      <c r="C354">
        <v>45</v>
      </c>
      <c r="D354" t="s">
        <v>14</v>
      </c>
      <c r="E354" t="s">
        <v>26</v>
      </c>
      <c r="F354">
        <v>63575</v>
      </c>
      <c r="G354" s="2">
        <v>45429</v>
      </c>
      <c r="H354">
        <v>23976</v>
      </c>
      <c r="I354" t="s">
        <v>19</v>
      </c>
      <c r="J354">
        <v>29</v>
      </c>
      <c r="K354" t="str">
        <v>Above</v>
      </c>
      <c r="L354" t="str" cm="1">
        <f t="array" ref="L354">_xlfn.IFS(J354&gt;=50,"Excellent",J354&gt;=40,"Good",J354&gt;=30,"Average",J354&lt;30,"Poor")</f>
        <v>Poor</v>
      </c>
      <c r="M354" t="str">
        <f>IF(AND(E354="HR",'18.pivot table'!A354="North",H354&gt;=15000),"Yes","No")</f>
        <v>No</v>
      </c>
      <c r="N354" t="str">
        <f>IF(OR(E354="IT",F354&gt;=60000),"Pass","Fail")</f>
        <v>Pass</v>
      </c>
      <c r="O354" t="str">
        <f>IF(NOT(E354="Marketing"),"No","Yes")</f>
        <v>No</v>
      </c>
    </row>
    <row r="355" spans="1:15" x14ac:dyDescent="0.3">
      <c r="A355">
        <v>354</v>
      </c>
      <c r="B355" t="s">
        <v>368</v>
      </c>
      <c r="C355">
        <v>22</v>
      </c>
      <c r="D355" t="s">
        <v>10</v>
      </c>
      <c r="E355" t="s">
        <v>11</v>
      </c>
      <c r="F355">
        <v>72504</v>
      </c>
      <c r="G355" s="2">
        <v>45457</v>
      </c>
      <c r="H355">
        <v>36513</v>
      </c>
      <c r="I355" t="s">
        <v>17</v>
      </c>
      <c r="J355">
        <v>45</v>
      </c>
      <c r="K355" t="str">
        <v>Above</v>
      </c>
      <c r="L355" t="str" cm="1">
        <f t="array" ref="L355">_xlfn.IFS(J355&gt;=50,"Excellent",J355&gt;=40,"Good",J355&gt;=30,"Average",J355&lt;30,"Poor")</f>
        <v>Good</v>
      </c>
      <c r="M355" t="str">
        <f>IF(AND(E355="HR",'18.pivot table'!A355="North",H355&gt;=15000),"Yes","No")</f>
        <v>No</v>
      </c>
      <c r="N355" t="str">
        <f>IF(OR(E355="IT",F355&gt;=60000),"Pass","Fail")</f>
        <v>Pass</v>
      </c>
      <c r="O355" t="str">
        <f>IF(NOT(E355="Marketing"),"No","Yes")</f>
        <v>Yes</v>
      </c>
    </row>
    <row r="356" spans="1:15" x14ac:dyDescent="0.3">
      <c r="A356">
        <v>355</v>
      </c>
      <c r="B356" t="s">
        <v>369</v>
      </c>
      <c r="C356">
        <v>35</v>
      </c>
      <c r="D356" t="s">
        <v>14</v>
      </c>
      <c r="E356" t="s">
        <v>11</v>
      </c>
      <c r="F356">
        <v>76365</v>
      </c>
      <c r="G356" s="2">
        <v>44267</v>
      </c>
      <c r="H356">
        <v>11509</v>
      </c>
      <c r="I356" t="s">
        <v>19</v>
      </c>
      <c r="J356">
        <v>57</v>
      </c>
      <c r="K356" t="str">
        <v>Above</v>
      </c>
      <c r="L356" t="str" cm="1">
        <f t="array" ref="L356">_xlfn.IFS(J356&gt;=50,"Excellent",J356&gt;=40,"Good",J356&gt;=30,"Average",J356&lt;30,"Poor")</f>
        <v>Excellent</v>
      </c>
      <c r="M356" t="str">
        <f>IF(AND(E356="HR",'18.pivot table'!A356="North",H356&gt;=15000),"Yes","No")</f>
        <v>No</v>
      </c>
      <c r="N356" t="str">
        <f>IF(OR(E356="IT",F356&gt;=60000),"Pass","Fail")</f>
        <v>Pass</v>
      </c>
      <c r="O356" t="str">
        <f>IF(NOT(E356="Marketing"),"No","Yes")</f>
        <v>Yes</v>
      </c>
    </row>
    <row r="357" spans="1:15" x14ac:dyDescent="0.3">
      <c r="A357">
        <v>356</v>
      </c>
      <c r="B357" t="s">
        <v>370</v>
      </c>
      <c r="C357">
        <v>35</v>
      </c>
      <c r="D357" t="s">
        <v>14</v>
      </c>
      <c r="E357" t="s">
        <v>21</v>
      </c>
      <c r="F357">
        <v>67098</v>
      </c>
      <c r="G357" s="2">
        <v>44493</v>
      </c>
      <c r="H357">
        <v>26741</v>
      </c>
      <c r="I357" t="s">
        <v>17</v>
      </c>
      <c r="J357">
        <v>59</v>
      </c>
      <c r="K357" t="str">
        <v>Above</v>
      </c>
      <c r="L357" t="str" cm="1">
        <f t="array" ref="L357">_xlfn.IFS(J357&gt;=50,"Excellent",J357&gt;=40,"Good",J357&gt;=30,"Average",J357&lt;30,"Poor")</f>
        <v>Excellent</v>
      </c>
      <c r="M357" t="str">
        <f>IF(AND(E357="HR",'18.pivot table'!A357="North",H357&gt;=15000),"Yes","No")</f>
        <v>No</v>
      </c>
      <c r="N357" t="str">
        <f>IF(OR(E357="IT",F357&gt;=60000),"Pass","Fail")</f>
        <v>Pass</v>
      </c>
      <c r="O357" t="str">
        <f>IF(NOT(E357="Marketing"),"No","Yes")</f>
        <v>No</v>
      </c>
    </row>
    <row r="358" spans="1:15" x14ac:dyDescent="0.3">
      <c r="A358">
        <v>357</v>
      </c>
      <c r="B358" t="s">
        <v>371</v>
      </c>
      <c r="C358">
        <v>32</v>
      </c>
      <c r="D358" t="s">
        <v>10</v>
      </c>
      <c r="E358" t="s">
        <v>11</v>
      </c>
      <c r="F358">
        <v>57427</v>
      </c>
      <c r="G358" s="2">
        <v>43436</v>
      </c>
      <c r="H358">
        <v>23445</v>
      </c>
      <c r="I358" t="s">
        <v>27</v>
      </c>
      <c r="J358">
        <v>60</v>
      </c>
      <c r="K358" t="str">
        <v>Above</v>
      </c>
      <c r="L358" t="str" cm="1">
        <f t="array" ref="L358">_xlfn.IFS(J358&gt;=50,"Excellent",J358&gt;=40,"Good",J358&gt;=30,"Average",J358&lt;30,"Poor")</f>
        <v>Excellent</v>
      </c>
      <c r="M358" t="str">
        <f>IF(AND(E358="HR",'18.pivot table'!A358="North",H358&gt;=15000),"Yes","No")</f>
        <v>No</v>
      </c>
      <c r="N358" t="str">
        <f>IF(OR(E358="IT",F358&gt;=60000),"Pass","Fail")</f>
        <v>Fail</v>
      </c>
      <c r="O358" t="str">
        <f>IF(NOT(E358="Marketing"),"No","Yes")</f>
        <v>Yes</v>
      </c>
    </row>
    <row r="359" spans="1:15" x14ac:dyDescent="0.3">
      <c r="A359">
        <v>358</v>
      </c>
      <c r="B359" t="s">
        <v>372</v>
      </c>
      <c r="C359">
        <v>47</v>
      </c>
      <c r="D359" t="s">
        <v>14</v>
      </c>
      <c r="E359" t="s">
        <v>21</v>
      </c>
      <c r="F359">
        <v>68391</v>
      </c>
      <c r="G359" s="2">
        <v>44295</v>
      </c>
      <c r="H359">
        <v>34406</v>
      </c>
      <c r="I359" t="s">
        <v>12</v>
      </c>
      <c r="J359">
        <v>22</v>
      </c>
      <c r="K359" t="str">
        <v>Above</v>
      </c>
      <c r="L359" t="str" cm="1">
        <f t="array" ref="L359">_xlfn.IFS(J359&gt;=50,"Excellent",J359&gt;=40,"Good",J359&gt;=30,"Average",J359&lt;30,"Poor")</f>
        <v>Poor</v>
      </c>
      <c r="M359" t="str">
        <f>IF(AND(E359="HR",'18.pivot table'!A359="North",H359&gt;=15000),"Yes","No")</f>
        <v>No</v>
      </c>
      <c r="N359" t="str">
        <f>IF(OR(E359="IT",F359&gt;=60000),"Pass","Fail")</f>
        <v>Pass</v>
      </c>
      <c r="O359" t="str">
        <f>IF(NOT(E359="Marketing"),"No","Yes")</f>
        <v>No</v>
      </c>
    </row>
    <row r="360" spans="1:15" x14ac:dyDescent="0.3">
      <c r="A360">
        <v>359</v>
      </c>
      <c r="B360" t="s">
        <v>373</v>
      </c>
      <c r="C360">
        <v>22</v>
      </c>
      <c r="D360" t="s">
        <v>14</v>
      </c>
      <c r="E360" t="s">
        <v>21</v>
      </c>
      <c r="F360">
        <v>73257</v>
      </c>
      <c r="G360" s="2">
        <v>44510</v>
      </c>
      <c r="H360">
        <v>32377</v>
      </c>
      <c r="I360" t="s">
        <v>17</v>
      </c>
      <c r="J360">
        <v>59</v>
      </c>
      <c r="K360" t="str">
        <v>Above</v>
      </c>
      <c r="L360" t="str" cm="1">
        <f t="array" ref="L360">_xlfn.IFS(J360&gt;=50,"Excellent",J360&gt;=40,"Good",J360&gt;=30,"Average",J360&lt;30,"Poor")</f>
        <v>Excellent</v>
      </c>
      <c r="M360" t="str">
        <f>IF(AND(E360="HR",'18.pivot table'!A360="North",H360&gt;=15000),"Yes","No")</f>
        <v>No</v>
      </c>
      <c r="N360" t="str">
        <f>IF(OR(E360="IT",F360&gt;=60000),"Pass","Fail")</f>
        <v>Pass</v>
      </c>
      <c r="O360" t="str">
        <f>IF(NOT(E360="Marketing"),"No","Yes")</f>
        <v>No</v>
      </c>
    </row>
    <row r="361" spans="1:15" x14ac:dyDescent="0.3">
      <c r="A361">
        <v>360</v>
      </c>
      <c r="B361" t="s">
        <v>374</v>
      </c>
      <c r="C361">
        <v>30</v>
      </c>
      <c r="D361" t="s">
        <v>14</v>
      </c>
      <c r="E361" t="s">
        <v>26</v>
      </c>
      <c r="F361">
        <v>59570</v>
      </c>
      <c r="G361" s="2">
        <v>45395</v>
      </c>
      <c r="H361">
        <v>12671</v>
      </c>
      <c r="I361" t="s">
        <v>12</v>
      </c>
      <c r="J361">
        <v>35</v>
      </c>
      <c r="K361" t="str">
        <v>Above</v>
      </c>
      <c r="L361" t="str" cm="1">
        <f t="array" ref="L361">_xlfn.IFS(J361&gt;=50,"Excellent",J361&gt;=40,"Good",J361&gt;=30,"Average",J361&lt;30,"Poor")</f>
        <v>Average</v>
      </c>
      <c r="M361" t="str">
        <f>IF(AND(E361="HR",'18.pivot table'!A361="North",H361&gt;=15000),"Yes","No")</f>
        <v>No</v>
      </c>
      <c r="N361" t="str">
        <f>IF(OR(E361="IT",F361&gt;=60000),"Pass","Fail")</f>
        <v>Pass</v>
      </c>
      <c r="O361" t="str">
        <f>IF(NOT(E361="Marketing"),"No","Yes")</f>
        <v>No</v>
      </c>
    </row>
    <row r="362" spans="1:15" x14ac:dyDescent="0.3">
      <c r="A362">
        <v>361</v>
      </c>
      <c r="B362" t="s">
        <v>375</v>
      </c>
      <c r="C362">
        <v>58</v>
      </c>
      <c r="D362" t="s">
        <v>14</v>
      </c>
      <c r="E362" t="s">
        <v>26</v>
      </c>
      <c r="F362">
        <v>30751</v>
      </c>
      <c r="G362" s="2">
        <v>42601</v>
      </c>
      <c r="H362">
        <v>27653</v>
      </c>
      <c r="I362" t="s">
        <v>19</v>
      </c>
      <c r="J362">
        <v>30</v>
      </c>
      <c r="K362" t="str">
        <v>Below</v>
      </c>
      <c r="L362" t="str" cm="1">
        <f t="array" ref="L362">_xlfn.IFS(J362&gt;=50,"Excellent",J362&gt;=40,"Good",J362&gt;=30,"Average",J362&lt;30,"Poor")</f>
        <v>Average</v>
      </c>
      <c r="M362" t="str">
        <f>IF(AND(E362="HR",'18.pivot table'!A362="North",H362&gt;=15000),"Yes","No")</f>
        <v>No</v>
      </c>
      <c r="N362" t="str">
        <f>IF(OR(E362="IT",F362&gt;=60000),"Pass","Fail")</f>
        <v>Pass</v>
      </c>
      <c r="O362" t="str">
        <f>IF(NOT(E362="Marketing"),"No","Yes")</f>
        <v>No</v>
      </c>
    </row>
    <row r="363" spans="1:15" x14ac:dyDescent="0.3">
      <c r="A363">
        <v>362</v>
      </c>
      <c r="B363" t="s">
        <v>376</v>
      </c>
      <c r="C363">
        <v>39</v>
      </c>
      <c r="D363" t="s">
        <v>10</v>
      </c>
      <c r="E363" t="s">
        <v>6</v>
      </c>
      <c r="F363">
        <v>30807</v>
      </c>
      <c r="G363" s="2">
        <v>42987</v>
      </c>
      <c r="H363">
        <v>11140</v>
      </c>
      <c r="I363" t="s">
        <v>27</v>
      </c>
      <c r="J363">
        <v>26</v>
      </c>
      <c r="K363" t="str">
        <v>Below</v>
      </c>
      <c r="L363" t="str" cm="1">
        <f t="array" ref="L363">_xlfn.IFS(J363&gt;=50,"Excellent",J363&gt;=40,"Good",J363&gt;=30,"Average",J363&lt;30,"Poor")</f>
        <v>Poor</v>
      </c>
      <c r="M363" t="str">
        <f>IF(AND(E363="HR",'18.pivot table'!A363="North",H363&gt;=15000),"Yes","No")</f>
        <v>No</v>
      </c>
      <c r="N363" t="str">
        <f>IF(OR(E363="IT",F363&gt;=60000),"Pass","Fail")</f>
        <v>Fail</v>
      </c>
      <c r="O363" t="str">
        <f>IF(NOT(E363="Marketing"),"No","Yes")</f>
        <v>No</v>
      </c>
    </row>
    <row r="364" spans="1:15" x14ac:dyDescent="0.3">
      <c r="A364">
        <v>363</v>
      </c>
      <c r="B364" t="s">
        <v>377</v>
      </c>
      <c r="C364">
        <v>25</v>
      </c>
      <c r="D364" t="s">
        <v>10</v>
      </c>
      <c r="E364" t="s">
        <v>21</v>
      </c>
      <c r="F364">
        <v>60521</v>
      </c>
      <c r="G364" s="2">
        <v>44269</v>
      </c>
      <c r="H364">
        <v>12739</v>
      </c>
      <c r="I364" t="s">
        <v>12</v>
      </c>
      <c r="J364">
        <v>52</v>
      </c>
      <c r="K364" t="str">
        <v>Above</v>
      </c>
      <c r="L364" t="str" cm="1">
        <f t="array" ref="L364">_xlfn.IFS(J364&gt;=50,"Excellent",J364&gt;=40,"Good",J364&gt;=30,"Average",J364&lt;30,"Poor")</f>
        <v>Excellent</v>
      </c>
      <c r="M364" t="str">
        <f>IF(AND(E364="HR",'18.pivot table'!A364="North",H364&gt;=15000),"Yes","No")</f>
        <v>No</v>
      </c>
      <c r="N364" t="str">
        <f>IF(OR(E364="IT",F364&gt;=60000),"Pass","Fail")</f>
        <v>Pass</v>
      </c>
      <c r="O364" t="str">
        <f>IF(NOT(E364="Marketing"),"No","Yes")</f>
        <v>No</v>
      </c>
    </row>
    <row r="365" spans="1:15" x14ac:dyDescent="0.3">
      <c r="A365">
        <v>364</v>
      </c>
      <c r="B365" t="s">
        <v>378</v>
      </c>
      <c r="C365">
        <v>56</v>
      </c>
      <c r="D365" t="s">
        <v>10</v>
      </c>
      <c r="E365" t="s">
        <v>21</v>
      </c>
      <c r="F365">
        <v>49351</v>
      </c>
      <c r="G365" s="2">
        <v>45198</v>
      </c>
      <c r="H365">
        <v>18461</v>
      </c>
      <c r="I365" t="s">
        <v>27</v>
      </c>
      <c r="J365">
        <v>58</v>
      </c>
      <c r="K365" t="str">
        <v>Below</v>
      </c>
      <c r="L365" t="str" cm="1">
        <f t="array" ref="L365">_xlfn.IFS(J365&gt;=50,"Excellent",J365&gt;=40,"Good",J365&gt;=30,"Average",J365&lt;30,"Poor")</f>
        <v>Excellent</v>
      </c>
      <c r="M365" t="str">
        <f>IF(AND(E365="HR",'18.pivot table'!A365="North",H365&gt;=15000),"Yes","No")</f>
        <v>No</v>
      </c>
      <c r="N365" t="str">
        <f>IF(OR(E365="IT",F365&gt;=60000),"Pass","Fail")</f>
        <v>Fail</v>
      </c>
      <c r="O365" t="str">
        <f>IF(NOT(E365="Marketing"),"No","Yes")</f>
        <v>No</v>
      </c>
    </row>
    <row r="366" spans="1:15" x14ac:dyDescent="0.3">
      <c r="A366">
        <v>365</v>
      </c>
      <c r="B366" t="s">
        <v>379</v>
      </c>
      <c r="C366">
        <v>20</v>
      </c>
      <c r="D366" t="s">
        <v>14</v>
      </c>
      <c r="E366" t="s">
        <v>26</v>
      </c>
      <c r="F366">
        <v>36734</v>
      </c>
      <c r="G366" s="2">
        <v>42263</v>
      </c>
      <c r="H366">
        <v>13645</v>
      </c>
      <c r="I366" t="s">
        <v>27</v>
      </c>
      <c r="J366">
        <v>50</v>
      </c>
      <c r="K366" t="str">
        <v>Below</v>
      </c>
      <c r="L366" t="str" cm="1">
        <f t="array" ref="L366">_xlfn.IFS(J366&gt;=50,"Excellent",J366&gt;=40,"Good",J366&gt;=30,"Average",J366&lt;30,"Poor")</f>
        <v>Excellent</v>
      </c>
      <c r="M366" t="str">
        <f>IF(AND(E366="HR",'18.pivot table'!A366="North",H366&gt;=15000),"Yes","No")</f>
        <v>No</v>
      </c>
      <c r="N366" t="str">
        <f>IF(OR(E366="IT",F366&gt;=60000),"Pass","Fail")</f>
        <v>Pass</v>
      </c>
      <c r="O366" t="str">
        <f>IF(NOT(E366="Marketing"),"No","Yes")</f>
        <v>No</v>
      </c>
    </row>
    <row r="367" spans="1:15" x14ac:dyDescent="0.3">
      <c r="A367">
        <v>366</v>
      </c>
      <c r="B367" t="s">
        <v>380</v>
      </c>
      <c r="C367">
        <v>26</v>
      </c>
      <c r="D367" t="s">
        <v>10</v>
      </c>
      <c r="E367" t="s">
        <v>6</v>
      </c>
      <c r="F367">
        <v>39069</v>
      </c>
      <c r="G367" s="2">
        <v>43537</v>
      </c>
      <c r="H367">
        <v>33937</v>
      </c>
      <c r="I367" t="s">
        <v>19</v>
      </c>
      <c r="J367">
        <v>54</v>
      </c>
      <c r="K367" t="str">
        <v>Below</v>
      </c>
      <c r="L367" t="str" cm="1">
        <f t="array" ref="L367">_xlfn.IFS(J367&gt;=50,"Excellent",J367&gt;=40,"Good",J367&gt;=30,"Average",J367&lt;30,"Poor")</f>
        <v>Excellent</v>
      </c>
      <c r="M367" t="str">
        <f>IF(AND(E367="HR",'18.pivot table'!A367="North",H367&gt;=15000),"Yes","No")</f>
        <v>No</v>
      </c>
      <c r="N367" t="str">
        <f>IF(OR(E367="IT",F367&gt;=60000),"Pass","Fail")</f>
        <v>Fail</v>
      </c>
      <c r="O367" t="str">
        <f>IF(NOT(E367="Marketing"),"No","Yes")</f>
        <v>No</v>
      </c>
    </row>
    <row r="368" spans="1:15" x14ac:dyDescent="0.3">
      <c r="A368">
        <v>367</v>
      </c>
      <c r="B368" t="s">
        <v>381</v>
      </c>
      <c r="C368">
        <v>23</v>
      </c>
      <c r="D368" t="s">
        <v>14</v>
      </c>
      <c r="E368" t="s">
        <v>26</v>
      </c>
      <c r="F368">
        <v>32145</v>
      </c>
      <c r="G368" s="2">
        <v>43056</v>
      </c>
      <c r="H368">
        <v>23346</v>
      </c>
      <c r="I368" t="s">
        <v>27</v>
      </c>
      <c r="J368">
        <v>42</v>
      </c>
      <c r="K368" t="str">
        <v>Below</v>
      </c>
      <c r="L368" t="str" cm="1">
        <f t="array" ref="L368">_xlfn.IFS(J368&gt;=50,"Excellent",J368&gt;=40,"Good",J368&gt;=30,"Average",J368&lt;30,"Poor")</f>
        <v>Good</v>
      </c>
      <c r="M368" t="str">
        <f>IF(AND(E368="HR",'18.pivot table'!A368="North",H368&gt;=15000),"Yes","No")</f>
        <v>No</v>
      </c>
      <c r="N368" t="str">
        <f>IF(OR(E368="IT",F368&gt;=60000),"Pass","Fail")</f>
        <v>Pass</v>
      </c>
      <c r="O368" t="str">
        <f>IF(NOT(E368="Marketing"),"No","Yes")</f>
        <v>No</v>
      </c>
    </row>
    <row r="369" spans="1:15" x14ac:dyDescent="0.3">
      <c r="A369">
        <v>368</v>
      </c>
      <c r="B369" t="s">
        <v>382</v>
      </c>
      <c r="C369">
        <v>28</v>
      </c>
      <c r="D369" t="s">
        <v>10</v>
      </c>
      <c r="E369" t="s">
        <v>6</v>
      </c>
      <c r="F369">
        <v>70540</v>
      </c>
      <c r="G369" s="2">
        <v>45044</v>
      </c>
      <c r="H369">
        <v>25347</v>
      </c>
      <c r="I369" t="s">
        <v>12</v>
      </c>
      <c r="J369">
        <v>46</v>
      </c>
      <c r="K369" t="str">
        <v>Above</v>
      </c>
      <c r="L369" t="str" cm="1">
        <f t="array" ref="L369">_xlfn.IFS(J369&gt;=50,"Excellent",J369&gt;=40,"Good",J369&gt;=30,"Average",J369&lt;30,"Poor")</f>
        <v>Good</v>
      </c>
      <c r="M369" t="str">
        <f>IF(AND(E369="HR",'18.pivot table'!A369="North",H369&gt;=15000),"Yes","No")</f>
        <v>No</v>
      </c>
      <c r="N369" t="str">
        <f>IF(OR(E369="IT",F369&gt;=60000),"Pass","Fail")</f>
        <v>Pass</v>
      </c>
      <c r="O369" t="str">
        <f>IF(NOT(E369="Marketing"),"No","Yes")</f>
        <v>No</v>
      </c>
    </row>
    <row r="370" spans="1:15" x14ac:dyDescent="0.3">
      <c r="A370">
        <v>369</v>
      </c>
      <c r="B370" t="s">
        <v>383</v>
      </c>
      <c r="C370">
        <v>42</v>
      </c>
      <c r="D370" t="s">
        <v>10</v>
      </c>
      <c r="E370" t="s">
        <v>11</v>
      </c>
      <c r="F370">
        <v>37474</v>
      </c>
      <c r="G370" s="2">
        <v>45479</v>
      </c>
      <c r="H370">
        <v>10501</v>
      </c>
      <c r="I370" t="s">
        <v>19</v>
      </c>
      <c r="J370">
        <v>32</v>
      </c>
      <c r="K370" t="str">
        <v>Below</v>
      </c>
      <c r="L370" t="str" cm="1">
        <f t="array" ref="L370">_xlfn.IFS(J370&gt;=50,"Excellent",J370&gt;=40,"Good",J370&gt;=30,"Average",J370&lt;30,"Poor")</f>
        <v>Average</v>
      </c>
      <c r="M370" t="str">
        <f>IF(AND(E370="HR",'18.pivot table'!A370="North",H370&gt;=15000),"Yes","No")</f>
        <v>No</v>
      </c>
      <c r="N370" t="str">
        <f>IF(OR(E370="IT",F370&gt;=60000),"Pass","Fail")</f>
        <v>Fail</v>
      </c>
      <c r="O370" t="str">
        <f>IF(NOT(E370="Marketing"),"No","Yes")</f>
        <v>Yes</v>
      </c>
    </row>
    <row r="371" spans="1:15" x14ac:dyDescent="0.3">
      <c r="A371">
        <v>370</v>
      </c>
      <c r="B371" t="s">
        <v>384</v>
      </c>
      <c r="C371">
        <v>45</v>
      </c>
      <c r="D371" t="s">
        <v>10</v>
      </c>
      <c r="E371" t="s">
        <v>26</v>
      </c>
      <c r="F371">
        <v>47466</v>
      </c>
      <c r="G371" s="2">
        <v>42167</v>
      </c>
      <c r="H371">
        <v>10840</v>
      </c>
      <c r="I371" t="s">
        <v>19</v>
      </c>
      <c r="J371">
        <v>36</v>
      </c>
      <c r="K371" t="str">
        <v>Below</v>
      </c>
      <c r="L371" t="str" cm="1">
        <f t="array" ref="L371">_xlfn.IFS(J371&gt;=50,"Excellent",J371&gt;=40,"Good",J371&gt;=30,"Average",J371&lt;30,"Poor")</f>
        <v>Average</v>
      </c>
      <c r="M371" t="str">
        <f>IF(AND(E371="HR",'18.pivot table'!A371="North",H371&gt;=15000),"Yes","No")</f>
        <v>No</v>
      </c>
      <c r="N371" t="str">
        <f>IF(OR(E371="IT",F371&gt;=60000),"Pass","Fail")</f>
        <v>Pass</v>
      </c>
      <c r="O371" t="str">
        <f>IF(NOT(E371="Marketing"),"No","Yes")</f>
        <v>No</v>
      </c>
    </row>
    <row r="372" spans="1:15" x14ac:dyDescent="0.3">
      <c r="A372">
        <v>371</v>
      </c>
      <c r="B372" t="s">
        <v>385</v>
      </c>
      <c r="C372">
        <v>26</v>
      </c>
      <c r="D372" t="s">
        <v>10</v>
      </c>
      <c r="E372" t="s">
        <v>15</v>
      </c>
      <c r="F372">
        <v>74237</v>
      </c>
      <c r="G372" s="2">
        <v>43990</v>
      </c>
      <c r="H372">
        <v>37364</v>
      </c>
      <c r="I372" t="s">
        <v>27</v>
      </c>
      <c r="J372">
        <v>44</v>
      </c>
      <c r="K372" t="str">
        <v>Above</v>
      </c>
      <c r="L372" t="str" cm="1">
        <f t="array" ref="L372">_xlfn.IFS(J372&gt;=50,"Excellent",J372&gt;=40,"Good",J372&gt;=30,"Average",J372&lt;30,"Poor")</f>
        <v>Good</v>
      </c>
      <c r="M372" t="str">
        <f>IF(AND(E372="HR",'18.pivot table'!A372="North",H372&gt;=15000),"Yes","No")</f>
        <v>No</v>
      </c>
      <c r="N372" t="str">
        <f>IF(OR(E372="IT",F372&gt;=60000),"Pass","Fail")</f>
        <v>Pass</v>
      </c>
      <c r="O372" t="str">
        <f>IF(NOT(E372="Marketing"),"No","Yes")</f>
        <v>No</v>
      </c>
    </row>
    <row r="373" spans="1:15" x14ac:dyDescent="0.3">
      <c r="A373">
        <v>372</v>
      </c>
      <c r="B373" t="s">
        <v>386</v>
      </c>
      <c r="C373">
        <v>36</v>
      </c>
      <c r="D373" t="s">
        <v>10</v>
      </c>
      <c r="E373" t="s">
        <v>15</v>
      </c>
      <c r="F373">
        <v>46601</v>
      </c>
      <c r="G373" s="2">
        <v>45067</v>
      </c>
      <c r="H373">
        <v>13315</v>
      </c>
      <c r="I373" t="s">
        <v>17</v>
      </c>
      <c r="J373">
        <v>23</v>
      </c>
      <c r="K373" t="str">
        <v>Below</v>
      </c>
      <c r="L373" t="str" cm="1">
        <f t="array" ref="L373">_xlfn.IFS(J373&gt;=50,"Excellent",J373&gt;=40,"Good",J373&gt;=30,"Average",J373&lt;30,"Poor")</f>
        <v>Poor</v>
      </c>
      <c r="M373" t="str">
        <f>IF(AND(E373="HR",'18.pivot table'!A373="North",H373&gt;=15000),"Yes","No")</f>
        <v>No</v>
      </c>
      <c r="N373" t="str">
        <f>IF(OR(E373="IT",F373&gt;=60000),"Pass","Fail")</f>
        <v>Fail</v>
      </c>
      <c r="O373" t="str">
        <f>IF(NOT(E373="Marketing"),"No","Yes")</f>
        <v>No</v>
      </c>
    </row>
    <row r="374" spans="1:15" x14ac:dyDescent="0.3">
      <c r="A374">
        <v>373</v>
      </c>
      <c r="B374" t="s">
        <v>387</v>
      </c>
      <c r="C374">
        <v>56</v>
      </c>
      <c r="D374" t="s">
        <v>10</v>
      </c>
      <c r="E374" t="s">
        <v>26</v>
      </c>
      <c r="F374">
        <v>30142</v>
      </c>
      <c r="G374" s="2">
        <v>44750</v>
      </c>
      <c r="H374">
        <v>20359</v>
      </c>
      <c r="I374" t="s">
        <v>27</v>
      </c>
      <c r="J374">
        <v>25</v>
      </c>
      <c r="K374" t="str">
        <v>Below</v>
      </c>
      <c r="L374" t="str" cm="1">
        <f t="array" ref="L374">_xlfn.IFS(J374&gt;=50,"Excellent",J374&gt;=40,"Good",J374&gt;=30,"Average",J374&lt;30,"Poor")</f>
        <v>Poor</v>
      </c>
      <c r="M374" t="str">
        <f>IF(AND(E374="HR",'18.pivot table'!A374="North",H374&gt;=15000),"Yes","No")</f>
        <v>No</v>
      </c>
      <c r="N374" t="str">
        <f>IF(OR(E374="IT",F374&gt;=60000),"Pass","Fail")</f>
        <v>Pass</v>
      </c>
      <c r="O374" t="str">
        <f>IF(NOT(E374="Marketing"),"No","Yes")</f>
        <v>No</v>
      </c>
    </row>
    <row r="375" spans="1:15" x14ac:dyDescent="0.3">
      <c r="A375">
        <v>374</v>
      </c>
      <c r="B375" t="s">
        <v>388</v>
      </c>
      <c r="C375">
        <v>35</v>
      </c>
      <c r="D375" t="s">
        <v>10</v>
      </c>
      <c r="E375" t="s">
        <v>11</v>
      </c>
      <c r="F375">
        <v>78838</v>
      </c>
      <c r="G375" s="2">
        <v>44568</v>
      </c>
      <c r="H375">
        <v>28275</v>
      </c>
      <c r="I375" t="s">
        <v>19</v>
      </c>
      <c r="J375">
        <v>56</v>
      </c>
      <c r="K375" t="str">
        <v>Above</v>
      </c>
      <c r="L375" t="str" cm="1">
        <f t="array" ref="L375">_xlfn.IFS(J375&gt;=50,"Excellent",J375&gt;=40,"Good",J375&gt;=30,"Average",J375&lt;30,"Poor")</f>
        <v>Excellent</v>
      </c>
      <c r="M375" t="str">
        <f>IF(AND(E375="HR",'18.pivot table'!A375="North",H375&gt;=15000),"Yes","No")</f>
        <v>No</v>
      </c>
      <c r="N375" t="str">
        <f>IF(OR(E375="IT",F375&gt;=60000),"Pass","Fail")</f>
        <v>Pass</v>
      </c>
      <c r="O375" t="str">
        <f>IF(NOT(E375="Marketing"),"No","Yes")</f>
        <v>Yes</v>
      </c>
    </row>
    <row r="376" spans="1:15" x14ac:dyDescent="0.3">
      <c r="A376">
        <v>375</v>
      </c>
      <c r="B376" t="s">
        <v>389</v>
      </c>
      <c r="C376">
        <v>23</v>
      </c>
      <c r="D376" t="s">
        <v>10</v>
      </c>
      <c r="E376" t="s">
        <v>26</v>
      </c>
      <c r="F376">
        <v>46010</v>
      </c>
      <c r="G376" s="2">
        <v>42092</v>
      </c>
      <c r="H376">
        <v>20667</v>
      </c>
      <c r="I376" t="s">
        <v>27</v>
      </c>
      <c r="J376">
        <v>39</v>
      </c>
      <c r="K376" t="str">
        <v>Below</v>
      </c>
      <c r="L376" t="str" cm="1">
        <f t="array" ref="L376">_xlfn.IFS(J376&gt;=50,"Excellent",J376&gt;=40,"Good",J376&gt;=30,"Average",J376&lt;30,"Poor")</f>
        <v>Average</v>
      </c>
      <c r="M376" t="str">
        <f>IF(AND(E376="HR",'18.pivot table'!A376="North",H376&gt;=15000),"Yes","No")</f>
        <v>No</v>
      </c>
      <c r="N376" t="str">
        <f>IF(OR(E376="IT",F376&gt;=60000),"Pass","Fail")</f>
        <v>Pass</v>
      </c>
      <c r="O376" t="str">
        <f>IF(NOT(E376="Marketing"),"No","Yes")</f>
        <v>No</v>
      </c>
    </row>
    <row r="377" spans="1:15" x14ac:dyDescent="0.3">
      <c r="A377">
        <v>376</v>
      </c>
      <c r="B377" t="s">
        <v>390</v>
      </c>
      <c r="C377">
        <v>58</v>
      </c>
      <c r="D377" t="s">
        <v>14</v>
      </c>
      <c r="E377" t="s">
        <v>11</v>
      </c>
      <c r="F377">
        <v>37639</v>
      </c>
      <c r="G377" s="2">
        <v>42523</v>
      </c>
      <c r="H377">
        <v>29569</v>
      </c>
      <c r="I377" t="s">
        <v>19</v>
      </c>
      <c r="J377">
        <v>53</v>
      </c>
      <c r="K377" t="str">
        <v>Below</v>
      </c>
      <c r="L377" t="str" cm="1">
        <f t="array" ref="L377">_xlfn.IFS(J377&gt;=50,"Excellent",J377&gt;=40,"Good",J377&gt;=30,"Average",J377&lt;30,"Poor")</f>
        <v>Excellent</v>
      </c>
      <c r="M377" t="str">
        <f>IF(AND(E377="HR",'18.pivot table'!A377="North",H377&gt;=15000),"Yes","No")</f>
        <v>No</v>
      </c>
      <c r="N377" t="str">
        <f>IF(OR(E377="IT",F377&gt;=60000),"Pass","Fail")</f>
        <v>Fail</v>
      </c>
      <c r="O377" t="str">
        <f>IF(NOT(E377="Marketing"),"No","Yes")</f>
        <v>Yes</v>
      </c>
    </row>
    <row r="378" spans="1:15" x14ac:dyDescent="0.3">
      <c r="A378">
        <v>377</v>
      </c>
      <c r="B378" t="s">
        <v>391</v>
      </c>
      <c r="C378">
        <v>56</v>
      </c>
      <c r="D378" t="s">
        <v>10</v>
      </c>
      <c r="E378" t="s">
        <v>11</v>
      </c>
      <c r="F378">
        <v>39568</v>
      </c>
      <c r="G378" s="2">
        <v>43326</v>
      </c>
      <c r="H378">
        <v>39692</v>
      </c>
      <c r="I378" t="s">
        <v>12</v>
      </c>
      <c r="J378">
        <v>32</v>
      </c>
      <c r="K378" t="str">
        <v>Below</v>
      </c>
      <c r="L378" t="str" cm="1">
        <f t="array" ref="L378">_xlfn.IFS(J378&gt;=50,"Excellent",J378&gt;=40,"Good",J378&gt;=30,"Average",J378&lt;30,"Poor")</f>
        <v>Average</v>
      </c>
      <c r="M378" t="str">
        <f>IF(AND(E378="HR",'18.pivot table'!A378="North",H378&gt;=15000),"Yes","No")</f>
        <v>No</v>
      </c>
      <c r="N378" t="str">
        <f>IF(OR(E378="IT",F378&gt;=60000),"Pass","Fail")</f>
        <v>Fail</v>
      </c>
      <c r="O378" t="str">
        <f>IF(NOT(E378="Marketing"),"No","Yes")</f>
        <v>Yes</v>
      </c>
    </row>
    <row r="379" spans="1:15" x14ac:dyDescent="0.3">
      <c r="A379">
        <v>378</v>
      </c>
      <c r="B379" t="s">
        <v>392</v>
      </c>
      <c r="C379">
        <v>42</v>
      </c>
      <c r="D379" t="s">
        <v>10</v>
      </c>
      <c r="E379" t="s">
        <v>21</v>
      </c>
      <c r="F379">
        <v>50223</v>
      </c>
      <c r="G379" s="2">
        <v>45153</v>
      </c>
      <c r="H379">
        <v>14572</v>
      </c>
      <c r="I379" t="s">
        <v>17</v>
      </c>
      <c r="J379">
        <v>31</v>
      </c>
      <c r="K379" t="str">
        <v>Above</v>
      </c>
      <c r="L379" t="str" cm="1">
        <f t="array" ref="L379">_xlfn.IFS(J379&gt;=50,"Excellent",J379&gt;=40,"Good",J379&gt;=30,"Average",J379&lt;30,"Poor")</f>
        <v>Average</v>
      </c>
      <c r="M379" t="str">
        <f>IF(AND(E379="HR",'18.pivot table'!A379="North",H379&gt;=15000),"Yes","No")</f>
        <v>No</v>
      </c>
      <c r="N379" t="str">
        <f>IF(OR(E379="IT",F379&gt;=60000),"Pass","Fail")</f>
        <v>Fail</v>
      </c>
      <c r="O379" t="str">
        <f>IF(NOT(E379="Marketing"),"No","Yes")</f>
        <v>No</v>
      </c>
    </row>
    <row r="380" spans="1:15" x14ac:dyDescent="0.3">
      <c r="A380">
        <v>379</v>
      </c>
      <c r="B380" t="s">
        <v>393</v>
      </c>
      <c r="C380">
        <v>22</v>
      </c>
      <c r="D380" t="s">
        <v>14</v>
      </c>
      <c r="E380" t="s">
        <v>15</v>
      </c>
      <c r="F380">
        <v>33191</v>
      </c>
      <c r="G380" s="2">
        <v>45140</v>
      </c>
      <c r="H380">
        <v>23185</v>
      </c>
      <c r="I380" t="s">
        <v>27</v>
      </c>
      <c r="J380">
        <v>44</v>
      </c>
      <c r="K380" t="str">
        <v>Below</v>
      </c>
      <c r="L380" t="str" cm="1">
        <f t="array" ref="L380">_xlfn.IFS(J380&gt;=50,"Excellent",J380&gt;=40,"Good",J380&gt;=30,"Average",J380&lt;30,"Poor")</f>
        <v>Good</v>
      </c>
      <c r="M380" t="str">
        <f>IF(AND(E380="HR",'18.pivot table'!A380="North",H380&gt;=15000),"Yes","No")</f>
        <v>No</v>
      </c>
      <c r="N380" t="str">
        <f>IF(OR(E380="IT",F380&gt;=60000),"Pass","Fail")</f>
        <v>Fail</v>
      </c>
      <c r="O380" t="str">
        <f>IF(NOT(E380="Marketing"),"No","Yes")</f>
        <v>No</v>
      </c>
    </row>
    <row r="381" spans="1:15" x14ac:dyDescent="0.3">
      <c r="A381">
        <v>380</v>
      </c>
      <c r="B381" t="s">
        <v>394</v>
      </c>
      <c r="C381">
        <v>27</v>
      </c>
      <c r="D381" t="s">
        <v>14</v>
      </c>
      <c r="E381" t="s">
        <v>6</v>
      </c>
      <c r="F381">
        <v>43048</v>
      </c>
      <c r="G381" s="2">
        <v>43339</v>
      </c>
      <c r="H381">
        <v>36846</v>
      </c>
      <c r="I381" t="s">
        <v>12</v>
      </c>
      <c r="J381">
        <v>21</v>
      </c>
      <c r="K381" t="str">
        <v>Below</v>
      </c>
      <c r="L381" t="str" cm="1">
        <f t="array" ref="L381">_xlfn.IFS(J381&gt;=50,"Excellent",J381&gt;=40,"Good",J381&gt;=30,"Average",J381&lt;30,"Poor")</f>
        <v>Poor</v>
      </c>
      <c r="M381" t="str">
        <f>IF(AND(E381="HR",'18.pivot table'!A381="North",H381&gt;=15000),"Yes","No")</f>
        <v>No</v>
      </c>
      <c r="N381" t="str">
        <f>IF(OR(E381="IT",F381&gt;=60000),"Pass","Fail")</f>
        <v>Fail</v>
      </c>
      <c r="O381" t="str">
        <f>IF(NOT(E381="Marketing"),"No","Yes")</f>
        <v>No</v>
      </c>
    </row>
    <row r="382" spans="1:15" x14ac:dyDescent="0.3">
      <c r="A382">
        <v>381</v>
      </c>
      <c r="B382" t="s">
        <v>395</v>
      </c>
      <c r="C382">
        <v>27</v>
      </c>
      <c r="D382" t="s">
        <v>10</v>
      </c>
      <c r="E382" t="s">
        <v>21</v>
      </c>
      <c r="F382">
        <v>32565</v>
      </c>
      <c r="G382" s="2">
        <v>45234</v>
      </c>
      <c r="H382">
        <v>23224</v>
      </c>
      <c r="I382" t="s">
        <v>19</v>
      </c>
      <c r="J382">
        <v>30</v>
      </c>
      <c r="K382" t="str">
        <v>Below</v>
      </c>
      <c r="L382" t="str" cm="1">
        <f t="array" ref="L382">_xlfn.IFS(J382&gt;=50,"Excellent",J382&gt;=40,"Good",J382&gt;=30,"Average",J382&lt;30,"Poor")</f>
        <v>Average</v>
      </c>
      <c r="M382" t="str">
        <f>IF(AND(E382="HR",'18.pivot table'!A382="North",H382&gt;=15000),"Yes","No")</f>
        <v>No</v>
      </c>
      <c r="N382" t="str">
        <f>IF(OR(E382="IT",F382&gt;=60000),"Pass","Fail")</f>
        <v>Fail</v>
      </c>
      <c r="O382" t="str">
        <f>IF(NOT(E382="Marketing"),"No","Yes")</f>
        <v>No</v>
      </c>
    </row>
    <row r="383" spans="1:15" x14ac:dyDescent="0.3">
      <c r="A383">
        <v>382</v>
      </c>
      <c r="B383" t="s">
        <v>396</v>
      </c>
      <c r="C383">
        <v>55</v>
      </c>
      <c r="D383" t="s">
        <v>10</v>
      </c>
      <c r="E383" t="s">
        <v>15</v>
      </c>
      <c r="F383">
        <v>50852</v>
      </c>
      <c r="G383" s="2">
        <v>45465</v>
      </c>
      <c r="H383">
        <v>19799</v>
      </c>
      <c r="I383" t="s">
        <v>27</v>
      </c>
      <c r="J383">
        <v>24</v>
      </c>
      <c r="K383" t="str">
        <v>Above</v>
      </c>
      <c r="L383" t="str" cm="1">
        <f t="array" ref="L383">_xlfn.IFS(J383&gt;=50,"Excellent",J383&gt;=40,"Good",J383&gt;=30,"Average",J383&lt;30,"Poor")</f>
        <v>Poor</v>
      </c>
      <c r="M383" t="str">
        <f>IF(AND(E383="HR",'18.pivot table'!A383="North",H383&gt;=15000),"Yes","No")</f>
        <v>No</v>
      </c>
      <c r="N383" t="str">
        <f>IF(OR(E383="IT",F383&gt;=60000),"Pass","Fail")</f>
        <v>Fail</v>
      </c>
      <c r="O383" t="str">
        <f>IF(NOT(E383="Marketing"),"No","Yes")</f>
        <v>No</v>
      </c>
    </row>
    <row r="384" spans="1:15" x14ac:dyDescent="0.3">
      <c r="A384">
        <v>383</v>
      </c>
      <c r="B384" t="s">
        <v>397</v>
      </c>
      <c r="C384">
        <v>20</v>
      </c>
      <c r="D384" t="s">
        <v>10</v>
      </c>
      <c r="E384" t="s">
        <v>11</v>
      </c>
      <c r="F384">
        <v>55916</v>
      </c>
      <c r="G384" s="2">
        <v>43038</v>
      </c>
      <c r="H384">
        <v>37763</v>
      </c>
      <c r="I384" t="s">
        <v>12</v>
      </c>
      <c r="J384">
        <v>37</v>
      </c>
      <c r="K384" t="str">
        <v>Above</v>
      </c>
      <c r="L384" t="str" cm="1">
        <f t="array" ref="L384">_xlfn.IFS(J384&gt;=50,"Excellent",J384&gt;=40,"Good",J384&gt;=30,"Average",J384&lt;30,"Poor")</f>
        <v>Average</v>
      </c>
      <c r="M384" t="str">
        <f>IF(AND(E384="HR",'18.pivot table'!A384="North",H384&gt;=15000),"Yes","No")</f>
        <v>No</v>
      </c>
      <c r="N384" t="str">
        <f>IF(OR(E384="IT",F384&gt;=60000),"Pass","Fail")</f>
        <v>Fail</v>
      </c>
      <c r="O384" t="str">
        <f>IF(NOT(E384="Marketing"),"No","Yes")</f>
        <v>Yes</v>
      </c>
    </row>
    <row r="385" spans="1:15" x14ac:dyDescent="0.3">
      <c r="A385">
        <v>384</v>
      </c>
      <c r="B385" t="s">
        <v>398</v>
      </c>
      <c r="C385">
        <v>53</v>
      </c>
      <c r="D385" t="s">
        <v>14</v>
      </c>
      <c r="E385" t="s">
        <v>15</v>
      </c>
      <c r="F385">
        <v>49117</v>
      </c>
      <c r="G385" s="2">
        <v>43448</v>
      </c>
      <c r="H385">
        <v>11889</v>
      </c>
      <c r="I385" t="s">
        <v>27</v>
      </c>
      <c r="J385">
        <v>41</v>
      </c>
      <c r="K385" t="str">
        <v>Below</v>
      </c>
      <c r="L385" t="str" cm="1">
        <f t="array" ref="L385">_xlfn.IFS(J385&gt;=50,"Excellent",J385&gt;=40,"Good",J385&gt;=30,"Average",J385&lt;30,"Poor")</f>
        <v>Good</v>
      </c>
      <c r="M385" t="str">
        <f>IF(AND(E385="HR",'18.pivot table'!A385="North",H385&gt;=15000),"Yes","No")</f>
        <v>No</v>
      </c>
      <c r="N385" t="str">
        <f>IF(OR(E385="IT",F385&gt;=60000),"Pass","Fail")</f>
        <v>Fail</v>
      </c>
      <c r="O385" t="str">
        <f>IF(NOT(E385="Marketing"),"No","Yes")</f>
        <v>No</v>
      </c>
    </row>
    <row r="386" spans="1:15" x14ac:dyDescent="0.3">
      <c r="A386">
        <v>385</v>
      </c>
      <c r="B386" t="s">
        <v>399</v>
      </c>
      <c r="C386">
        <v>21</v>
      </c>
      <c r="D386" t="s">
        <v>10</v>
      </c>
      <c r="E386" t="s">
        <v>15</v>
      </c>
      <c r="F386">
        <v>31313</v>
      </c>
      <c r="G386" s="2">
        <v>43379</v>
      </c>
      <c r="H386">
        <v>10757</v>
      </c>
      <c r="I386" t="s">
        <v>19</v>
      </c>
      <c r="J386">
        <v>33</v>
      </c>
      <c r="K386" t="str">
        <v>Below</v>
      </c>
      <c r="L386" t="str" cm="1">
        <f t="array" ref="L386">_xlfn.IFS(J386&gt;=50,"Excellent",J386&gt;=40,"Good",J386&gt;=30,"Average",J386&lt;30,"Poor")</f>
        <v>Average</v>
      </c>
      <c r="M386" t="str">
        <f>IF(AND(E386="HR",'18.pivot table'!A386="North",H386&gt;=15000),"Yes","No")</f>
        <v>No</v>
      </c>
      <c r="N386" t="str">
        <f>IF(OR(E386="IT",F386&gt;=60000),"Pass","Fail")</f>
        <v>Fail</v>
      </c>
      <c r="O386" t="str">
        <f>IF(NOT(E386="Marketing"),"No","Yes")</f>
        <v>No</v>
      </c>
    </row>
    <row r="387" spans="1:15" x14ac:dyDescent="0.3">
      <c r="A387">
        <v>386</v>
      </c>
      <c r="B387" t="s">
        <v>400</v>
      </c>
      <c r="C387">
        <v>55</v>
      </c>
      <c r="D387" t="s">
        <v>10</v>
      </c>
      <c r="E387" t="s">
        <v>15</v>
      </c>
      <c r="F387">
        <v>67923</v>
      </c>
      <c r="G387" s="2">
        <v>42035</v>
      </c>
      <c r="H387">
        <v>13558</v>
      </c>
      <c r="I387" t="s">
        <v>17</v>
      </c>
      <c r="J387">
        <v>28</v>
      </c>
      <c r="K387" t="str">
        <v>Above</v>
      </c>
      <c r="L387" t="str" cm="1">
        <f t="array" ref="L387">_xlfn.IFS(J387&gt;=50,"Excellent",J387&gt;=40,"Good",J387&gt;=30,"Average",J387&lt;30,"Poor")</f>
        <v>Poor</v>
      </c>
      <c r="M387" t="str">
        <f>IF(AND(E387="HR",'18.pivot table'!A387="North",H387&gt;=15000),"Yes","No")</f>
        <v>No</v>
      </c>
      <c r="N387" t="str">
        <f>IF(OR(E387="IT",F387&gt;=60000),"Pass","Fail")</f>
        <v>Pass</v>
      </c>
      <c r="O387" t="str">
        <f>IF(NOT(E387="Marketing"),"No","Yes")</f>
        <v>No</v>
      </c>
    </row>
    <row r="388" spans="1:15" x14ac:dyDescent="0.3">
      <c r="A388">
        <v>387</v>
      </c>
      <c r="B388" t="s">
        <v>401</v>
      </c>
      <c r="C388">
        <v>31</v>
      </c>
      <c r="D388" t="s">
        <v>14</v>
      </c>
      <c r="E388" t="s">
        <v>15</v>
      </c>
      <c r="F388">
        <v>79647</v>
      </c>
      <c r="G388" s="2">
        <v>42887</v>
      </c>
      <c r="H388">
        <v>19253</v>
      </c>
      <c r="I388" t="s">
        <v>19</v>
      </c>
      <c r="J388">
        <v>39</v>
      </c>
      <c r="K388" t="str">
        <v>Above</v>
      </c>
      <c r="L388" t="str" cm="1">
        <f t="array" ref="L388">_xlfn.IFS(J388&gt;=50,"Excellent",J388&gt;=40,"Good",J388&gt;=30,"Average",J388&lt;30,"Poor")</f>
        <v>Average</v>
      </c>
      <c r="M388" t="str">
        <f>IF(AND(E388="HR",'18.pivot table'!A388="North",H388&gt;=15000),"Yes","No")</f>
        <v>No</v>
      </c>
      <c r="N388" t="str">
        <f>IF(OR(E388="IT",F388&gt;=60000),"Pass","Fail")</f>
        <v>Pass</v>
      </c>
      <c r="O388" t="str">
        <f>IF(NOT(E388="Marketing"),"No","Yes")</f>
        <v>No</v>
      </c>
    </row>
    <row r="389" spans="1:15" x14ac:dyDescent="0.3">
      <c r="A389">
        <v>388</v>
      </c>
      <c r="B389" t="s">
        <v>402</v>
      </c>
      <c r="C389">
        <v>26</v>
      </c>
      <c r="D389" t="s">
        <v>10</v>
      </c>
      <c r="E389" t="s">
        <v>15</v>
      </c>
      <c r="F389">
        <v>32754</v>
      </c>
      <c r="G389" s="2">
        <v>44815</v>
      </c>
      <c r="H389">
        <v>19121</v>
      </c>
      <c r="I389" t="s">
        <v>27</v>
      </c>
      <c r="J389">
        <v>26</v>
      </c>
      <c r="K389" t="str">
        <v>Below</v>
      </c>
      <c r="L389" t="str" cm="1">
        <f t="array" ref="L389">_xlfn.IFS(J389&gt;=50,"Excellent",J389&gt;=40,"Good",J389&gt;=30,"Average",J389&lt;30,"Poor")</f>
        <v>Poor</v>
      </c>
      <c r="M389" t="str">
        <f>IF(AND(E389="HR",'18.pivot table'!A389="North",H389&gt;=15000),"Yes","No")</f>
        <v>No</v>
      </c>
      <c r="N389" t="str">
        <f>IF(OR(E389="IT",F389&gt;=60000),"Pass","Fail")</f>
        <v>Fail</v>
      </c>
      <c r="O389" t="str">
        <f>IF(NOT(E389="Marketing"),"No","Yes")</f>
        <v>No</v>
      </c>
    </row>
    <row r="390" spans="1:15" x14ac:dyDescent="0.3">
      <c r="A390">
        <v>389</v>
      </c>
      <c r="B390" t="s">
        <v>403</v>
      </c>
      <c r="C390">
        <v>37</v>
      </c>
      <c r="D390" t="s">
        <v>14</v>
      </c>
      <c r="E390" t="s">
        <v>21</v>
      </c>
      <c r="F390">
        <v>69760</v>
      </c>
      <c r="G390" s="2">
        <v>42773</v>
      </c>
      <c r="H390">
        <v>27787</v>
      </c>
      <c r="I390" t="s">
        <v>17</v>
      </c>
      <c r="J390">
        <v>45</v>
      </c>
      <c r="K390" t="str">
        <v>Above</v>
      </c>
      <c r="L390" t="str" cm="1">
        <f t="array" ref="L390">_xlfn.IFS(J390&gt;=50,"Excellent",J390&gt;=40,"Good",J390&gt;=30,"Average",J390&lt;30,"Poor")</f>
        <v>Good</v>
      </c>
      <c r="M390" t="str">
        <f>IF(AND(E390="HR",'18.pivot table'!A390="North",H390&gt;=15000),"Yes","No")</f>
        <v>No</v>
      </c>
      <c r="N390" t="str">
        <f>IF(OR(E390="IT",F390&gt;=60000),"Pass","Fail")</f>
        <v>Pass</v>
      </c>
      <c r="O390" t="str">
        <f>IF(NOT(E390="Marketing"),"No","Yes")</f>
        <v>No</v>
      </c>
    </row>
    <row r="391" spans="1:15" x14ac:dyDescent="0.3">
      <c r="A391">
        <v>390</v>
      </c>
      <c r="B391" t="s">
        <v>404</v>
      </c>
      <c r="C391">
        <v>40</v>
      </c>
      <c r="D391" t="s">
        <v>14</v>
      </c>
      <c r="E391" t="s">
        <v>21</v>
      </c>
      <c r="F391">
        <v>54004</v>
      </c>
      <c r="G391" s="2">
        <v>42988</v>
      </c>
      <c r="H391">
        <v>26637</v>
      </c>
      <c r="I391" t="s">
        <v>12</v>
      </c>
      <c r="J391">
        <v>49</v>
      </c>
      <c r="K391" t="str">
        <v>Above</v>
      </c>
      <c r="L391" t="str" cm="1">
        <f t="array" ref="L391">_xlfn.IFS(J391&gt;=50,"Excellent",J391&gt;=40,"Good",J391&gt;=30,"Average",J391&lt;30,"Poor")</f>
        <v>Good</v>
      </c>
      <c r="M391" t="str">
        <f>IF(AND(E391="HR",'18.pivot table'!A391="North",H391&gt;=15000),"Yes","No")</f>
        <v>No</v>
      </c>
      <c r="N391" t="str">
        <f>IF(OR(E391="IT",F391&gt;=60000),"Pass","Fail")</f>
        <v>Fail</v>
      </c>
      <c r="O391" t="str">
        <f>IF(NOT(E391="Marketing"),"No","Yes")</f>
        <v>No</v>
      </c>
    </row>
    <row r="392" spans="1:15" x14ac:dyDescent="0.3">
      <c r="A392">
        <v>391</v>
      </c>
      <c r="B392" t="s">
        <v>405</v>
      </c>
      <c r="C392">
        <v>40</v>
      </c>
      <c r="D392" t="s">
        <v>14</v>
      </c>
      <c r="E392" t="s">
        <v>6</v>
      </c>
      <c r="F392">
        <v>75329</v>
      </c>
      <c r="G392" s="2">
        <v>42840</v>
      </c>
      <c r="H392">
        <v>39661</v>
      </c>
      <c r="I392" t="s">
        <v>12</v>
      </c>
      <c r="J392">
        <v>21</v>
      </c>
      <c r="K392" t="str">
        <v>Above</v>
      </c>
      <c r="L392" t="str" cm="1">
        <f t="array" ref="L392">_xlfn.IFS(J392&gt;=50,"Excellent",J392&gt;=40,"Good",J392&gt;=30,"Average",J392&lt;30,"Poor")</f>
        <v>Poor</v>
      </c>
      <c r="M392" t="str">
        <f>IF(AND(E392="HR",'18.pivot table'!A392="North",H392&gt;=15000),"Yes","No")</f>
        <v>No</v>
      </c>
      <c r="N392" t="str">
        <f>IF(OR(E392="IT",F392&gt;=60000),"Pass","Fail")</f>
        <v>Pass</v>
      </c>
      <c r="O392" t="str">
        <f>IF(NOT(E392="Marketing"),"No","Yes")</f>
        <v>No</v>
      </c>
    </row>
    <row r="393" spans="1:15" x14ac:dyDescent="0.3">
      <c r="A393">
        <v>392</v>
      </c>
      <c r="B393" t="s">
        <v>406</v>
      </c>
      <c r="C393">
        <v>29</v>
      </c>
      <c r="D393" t="s">
        <v>10</v>
      </c>
      <c r="E393" t="s">
        <v>15</v>
      </c>
      <c r="F393">
        <v>73421</v>
      </c>
      <c r="G393" s="2">
        <v>43148</v>
      </c>
      <c r="H393">
        <v>25500</v>
      </c>
      <c r="I393" t="s">
        <v>17</v>
      </c>
      <c r="J393">
        <v>31</v>
      </c>
      <c r="K393" t="str">
        <v>Above</v>
      </c>
      <c r="L393" t="str" cm="1">
        <f t="array" ref="L393">_xlfn.IFS(J393&gt;=50,"Excellent",J393&gt;=40,"Good",J393&gt;=30,"Average",J393&lt;30,"Poor")</f>
        <v>Average</v>
      </c>
      <c r="M393" t="str">
        <f>IF(AND(E393="HR",'18.pivot table'!A393="North",H393&gt;=15000),"Yes","No")</f>
        <v>No</v>
      </c>
      <c r="N393" t="str">
        <f>IF(OR(E393="IT",F393&gt;=60000),"Pass","Fail")</f>
        <v>Pass</v>
      </c>
      <c r="O393" t="str">
        <f>IF(NOT(E393="Marketing"),"No","Yes")</f>
        <v>No</v>
      </c>
    </row>
    <row r="394" spans="1:15" x14ac:dyDescent="0.3">
      <c r="A394">
        <v>393</v>
      </c>
      <c r="B394" t="s">
        <v>407</v>
      </c>
      <c r="C394">
        <v>22</v>
      </c>
      <c r="D394" t="s">
        <v>10</v>
      </c>
      <c r="E394" t="s">
        <v>26</v>
      </c>
      <c r="F394">
        <v>30283</v>
      </c>
      <c r="G394" s="2">
        <v>42853</v>
      </c>
      <c r="H394">
        <v>22267</v>
      </c>
      <c r="I394" t="s">
        <v>27</v>
      </c>
      <c r="J394">
        <v>22</v>
      </c>
      <c r="K394" t="str">
        <v>Below</v>
      </c>
      <c r="L394" t="str" cm="1">
        <f t="array" ref="L394">_xlfn.IFS(J394&gt;=50,"Excellent",J394&gt;=40,"Good",J394&gt;=30,"Average",J394&lt;30,"Poor")</f>
        <v>Poor</v>
      </c>
      <c r="M394" t="str">
        <f>IF(AND(E394="HR",'18.pivot table'!A394="North",H394&gt;=15000),"Yes","No")</f>
        <v>No</v>
      </c>
      <c r="N394" t="str">
        <f>IF(OR(E394="IT",F394&gt;=60000),"Pass","Fail")</f>
        <v>Pass</v>
      </c>
      <c r="O394" t="str">
        <f>IF(NOT(E394="Marketing"),"No","Yes")</f>
        <v>No</v>
      </c>
    </row>
    <row r="395" spans="1:15" x14ac:dyDescent="0.3">
      <c r="A395">
        <v>394</v>
      </c>
      <c r="B395" t="s">
        <v>408</v>
      </c>
      <c r="C395">
        <v>25</v>
      </c>
      <c r="D395" t="s">
        <v>14</v>
      </c>
      <c r="E395" t="s">
        <v>21</v>
      </c>
      <c r="F395">
        <v>72123</v>
      </c>
      <c r="G395" s="2">
        <v>45050</v>
      </c>
      <c r="H395">
        <v>23332</v>
      </c>
      <c r="I395" t="s">
        <v>27</v>
      </c>
      <c r="J395">
        <v>34</v>
      </c>
      <c r="K395" t="str">
        <v>Above</v>
      </c>
      <c r="L395" t="str" cm="1">
        <f t="array" ref="L395">_xlfn.IFS(J395&gt;=50,"Excellent",J395&gt;=40,"Good",J395&gt;=30,"Average",J395&lt;30,"Poor")</f>
        <v>Average</v>
      </c>
      <c r="M395" t="str">
        <f>IF(AND(E395="HR",'18.pivot table'!A395="North",H395&gt;=15000),"Yes","No")</f>
        <v>No</v>
      </c>
      <c r="N395" t="str">
        <f>IF(OR(E395="IT",F395&gt;=60000),"Pass","Fail")</f>
        <v>Pass</v>
      </c>
      <c r="O395" t="str">
        <f>IF(NOT(E395="Marketing"),"No","Yes")</f>
        <v>No</v>
      </c>
    </row>
    <row r="396" spans="1:15" x14ac:dyDescent="0.3">
      <c r="A396">
        <v>395</v>
      </c>
      <c r="B396" t="s">
        <v>409</v>
      </c>
      <c r="C396">
        <v>53</v>
      </c>
      <c r="D396" t="s">
        <v>14</v>
      </c>
      <c r="E396" t="s">
        <v>15</v>
      </c>
      <c r="F396">
        <v>42147</v>
      </c>
      <c r="G396" s="2">
        <v>42274</v>
      </c>
      <c r="H396">
        <v>37854</v>
      </c>
      <c r="I396" t="s">
        <v>27</v>
      </c>
      <c r="J396">
        <v>24</v>
      </c>
      <c r="K396" t="str">
        <v>Below</v>
      </c>
      <c r="L396" t="str" cm="1">
        <f t="array" ref="L396">_xlfn.IFS(J396&gt;=50,"Excellent",J396&gt;=40,"Good",J396&gt;=30,"Average",J396&lt;30,"Poor")</f>
        <v>Poor</v>
      </c>
      <c r="M396" t="str">
        <f>IF(AND(E396="HR",'18.pivot table'!A396="North",H396&gt;=15000),"Yes","No")</f>
        <v>No</v>
      </c>
      <c r="N396" t="str">
        <f>IF(OR(E396="IT",F396&gt;=60000),"Pass","Fail")</f>
        <v>Fail</v>
      </c>
      <c r="O396" t="str">
        <f>IF(NOT(E396="Marketing"),"No","Yes")</f>
        <v>No</v>
      </c>
    </row>
    <row r="397" spans="1:15" x14ac:dyDescent="0.3">
      <c r="A397">
        <v>396</v>
      </c>
      <c r="B397" t="s">
        <v>410</v>
      </c>
      <c r="C397">
        <v>38</v>
      </c>
      <c r="D397" t="s">
        <v>14</v>
      </c>
      <c r="E397" t="s">
        <v>15</v>
      </c>
      <c r="F397">
        <v>46834</v>
      </c>
      <c r="G397" s="2">
        <v>43380</v>
      </c>
      <c r="H397">
        <v>10058</v>
      </c>
      <c r="I397" t="s">
        <v>12</v>
      </c>
      <c r="J397">
        <v>44</v>
      </c>
      <c r="K397" t="str">
        <v>Below</v>
      </c>
      <c r="L397" t="str" cm="1">
        <f t="array" ref="L397">_xlfn.IFS(J397&gt;=50,"Excellent",J397&gt;=40,"Good",J397&gt;=30,"Average",J397&lt;30,"Poor")</f>
        <v>Good</v>
      </c>
      <c r="M397" t="str">
        <f>IF(AND(E397="HR",'18.pivot table'!A397="North",H397&gt;=15000),"Yes","No")</f>
        <v>No</v>
      </c>
      <c r="N397" t="str">
        <f>IF(OR(E397="IT",F397&gt;=60000),"Pass","Fail")</f>
        <v>Fail</v>
      </c>
      <c r="O397" t="str">
        <f>IF(NOT(E397="Marketing"),"No","Yes")</f>
        <v>No</v>
      </c>
    </row>
    <row r="398" spans="1:15" x14ac:dyDescent="0.3">
      <c r="A398">
        <v>397</v>
      </c>
      <c r="B398" t="s">
        <v>411</v>
      </c>
      <c r="C398">
        <v>38</v>
      </c>
      <c r="D398" t="s">
        <v>14</v>
      </c>
      <c r="E398" t="s">
        <v>26</v>
      </c>
      <c r="F398">
        <v>73173</v>
      </c>
      <c r="G398" s="2">
        <v>42657</v>
      </c>
      <c r="H398">
        <v>28317</v>
      </c>
      <c r="I398" t="s">
        <v>17</v>
      </c>
      <c r="J398">
        <v>45</v>
      </c>
      <c r="K398" t="str">
        <v>Above</v>
      </c>
      <c r="L398" t="str" cm="1">
        <f t="array" ref="L398">_xlfn.IFS(J398&gt;=50,"Excellent",J398&gt;=40,"Good",J398&gt;=30,"Average",J398&lt;30,"Poor")</f>
        <v>Good</v>
      </c>
      <c r="M398" t="str">
        <f>IF(AND(E398="HR",'18.pivot table'!A398="North",H398&gt;=15000),"Yes","No")</f>
        <v>No</v>
      </c>
      <c r="N398" t="str">
        <f>IF(OR(E398="IT",F398&gt;=60000),"Pass","Fail")</f>
        <v>Pass</v>
      </c>
      <c r="O398" t="str">
        <f>IF(NOT(E398="Marketing"),"No","Yes")</f>
        <v>No</v>
      </c>
    </row>
    <row r="399" spans="1:15" x14ac:dyDescent="0.3">
      <c r="A399">
        <v>398</v>
      </c>
      <c r="B399" t="s">
        <v>412</v>
      </c>
      <c r="C399">
        <v>26</v>
      </c>
      <c r="D399" t="s">
        <v>10</v>
      </c>
      <c r="E399" t="s">
        <v>11</v>
      </c>
      <c r="F399">
        <v>46135</v>
      </c>
      <c r="G399" s="2">
        <v>42190</v>
      </c>
      <c r="H399">
        <v>35640</v>
      </c>
      <c r="I399" t="s">
        <v>19</v>
      </c>
      <c r="J399">
        <v>44</v>
      </c>
      <c r="K399" t="str">
        <v>Below</v>
      </c>
      <c r="L399" t="str" cm="1">
        <f t="array" ref="L399">_xlfn.IFS(J399&gt;=50,"Excellent",J399&gt;=40,"Good",J399&gt;=30,"Average",J399&lt;30,"Poor")</f>
        <v>Good</v>
      </c>
      <c r="M399" t="str">
        <f>IF(AND(E399="HR",'18.pivot table'!A399="North",H399&gt;=15000),"Yes","No")</f>
        <v>No</v>
      </c>
      <c r="N399" t="str">
        <f>IF(OR(E399="IT",F399&gt;=60000),"Pass","Fail")</f>
        <v>Fail</v>
      </c>
      <c r="O399" t="str">
        <f>IF(NOT(E399="Marketing"),"No","Yes")</f>
        <v>Yes</v>
      </c>
    </row>
    <row r="400" spans="1:15" x14ac:dyDescent="0.3">
      <c r="A400">
        <v>399</v>
      </c>
      <c r="B400" t="s">
        <v>413</v>
      </c>
      <c r="C400">
        <v>44</v>
      </c>
      <c r="D400" t="s">
        <v>10</v>
      </c>
      <c r="E400" t="s">
        <v>21</v>
      </c>
      <c r="F400">
        <v>41143</v>
      </c>
      <c r="G400" s="2">
        <v>44080</v>
      </c>
      <c r="H400">
        <v>26213</v>
      </c>
      <c r="I400" t="s">
        <v>17</v>
      </c>
      <c r="J400">
        <v>41</v>
      </c>
      <c r="K400" t="str">
        <v>Below</v>
      </c>
      <c r="L400" t="str" cm="1">
        <f t="array" ref="L400">_xlfn.IFS(J400&gt;=50,"Excellent",J400&gt;=40,"Good",J400&gt;=30,"Average",J400&lt;30,"Poor")</f>
        <v>Good</v>
      </c>
      <c r="M400" t="str">
        <f>IF(AND(E400="HR",'18.pivot table'!A400="North",H400&gt;=15000),"Yes","No")</f>
        <v>No</v>
      </c>
      <c r="N400" t="str">
        <f>IF(OR(E400="IT",F400&gt;=60000),"Pass","Fail")</f>
        <v>Fail</v>
      </c>
      <c r="O400" t="str">
        <f>IF(NOT(E400="Marketing"),"No","Yes")</f>
        <v>No</v>
      </c>
    </row>
    <row r="401" spans="1:15" x14ac:dyDescent="0.3">
      <c r="A401">
        <v>400</v>
      </c>
      <c r="B401" t="s">
        <v>414</v>
      </c>
      <c r="C401">
        <v>56</v>
      </c>
      <c r="D401" t="s">
        <v>14</v>
      </c>
      <c r="E401" t="s">
        <v>26</v>
      </c>
      <c r="F401">
        <v>57419</v>
      </c>
      <c r="G401" s="2">
        <v>43974</v>
      </c>
      <c r="H401">
        <v>33457</v>
      </c>
      <c r="I401" t="s">
        <v>27</v>
      </c>
      <c r="J401">
        <v>28</v>
      </c>
      <c r="K401" t="str">
        <v>Above</v>
      </c>
      <c r="L401" t="str" cm="1">
        <f t="array" ref="L401">_xlfn.IFS(J401&gt;=50,"Excellent",J401&gt;=40,"Good",J401&gt;=30,"Average",J401&lt;30,"Poor")</f>
        <v>Poor</v>
      </c>
      <c r="M401" t="str">
        <f>IF(AND(E401="HR",'18.pivot table'!A401="North",H401&gt;=15000),"Yes","No")</f>
        <v>No</v>
      </c>
      <c r="N401" t="str">
        <f>IF(OR(E401="IT",F401&gt;=60000),"Pass","Fail")</f>
        <v>Pass</v>
      </c>
      <c r="O401" t="str">
        <f>IF(NOT(E401="Marketing"),"No","Yes")</f>
        <v>No</v>
      </c>
    </row>
    <row r="402" spans="1:15" x14ac:dyDescent="0.3">
      <c r="A402">
        <v>401</v>
      </c>
      <c r="B402" t="s">
        <v>415</v>
      </c>
      <c r="C402">
        <v>26</v>
      </c>
      <c r="D402" t="s">
        <v>14</v>
      </c>
      <c r="E402" t="s">
        <v>26</v>
      </c>
      <c r="F402">
        <v>39155</v>
      </c>
      <c r="G402" s="2">
        <v>42279</v>
      </c>
      <c r="H402">
        <v>18433</v>
      </c>
      <c r="I402" t="s">
        <v>27</v>
      </c>
      <c r="J402">
        <v>50</v>
      </c>
      <c r="K402" t="str">
        <v>Below</v>
      </c>
      <c r="L402" t="str" cm="1">
        <f t="array" ref="L402">_xlfn.IFS(J402&gt;=50,"Excellent",J402&gt;=40,"Good",J402&gt;=30,"Average",J402&lt;30,"Poor")</f>
        <v>Excellent</v>
      </c>
      <c r="M402" t="str">
        <f>IF(AND(E402="HR",'18.pivot table'!A402="North",H402&gt;=15000),"Yes","No")</f>
        <v>No</v>
      </c>
      <c r="N402" t="str">
        <f>IF(OR(E402="IT",F402&gt;=60000),"Pass","Fail")</f>
        <v>Pass</v>
      </c>
      <c r="O402" t="str">
        <f>IF(NOT(E402="Marketing"),"No","Yes")</f>
        <v>No</v>
      </c>
    </row>
    <row r="403" spans="1:15" x14ac:dyDescent="0.3">
      <c r="A403">
        <v>402</v>
      </c>
      <c r="B403" t="s">
        <v>416</v>
      </c>
      <c r="C403">
        <v>57</v>
      </c>
      <c r="D403" t="s">
        <v>10</v>
      </c>
      <c r="E403" t="s">
        <v>21</v>
      </c>
      <c r="F403">
        <v>79481</v>
      </c>
      <c r="G403" s="2">
        <v>42586</v>
      </c>
      <c r="H403">
        <v>25523</v>
      </c>
      <c r="I403" t="s">
        <v>19</v>
      </c>
      <c r="J403">
        <v>31</v>
      </c>
      <c r="K403" t="str">
        <v>Above</v>
      </c>
      <c r="L403" t="str" cm="1">
        <f t="array" ref="L403">_xlfn.IFS(J403&gt;=50,"Excellent",J403&gt;=40,"Good",J403&gt;=30,"Average",J403&lt;30,"Poor")</f>
        <v>Average</v>
      </c>
      <c r="M403" t="str">
        <f>IF(AND(E403="HR",'18.pivot table'!A403="North",H403&gt;=15000),"Yes","No")</f>
        <v>No</v>
      </c>
      <c r="N403" t="str">
        <f>IF(OR(E403="IT",F403&gt;=60000),"Pass","Fail")</f>
        <v>Pass</v>
      </c>
      <c r="O403" t="str">
        <f>IF(NOT(E403="Marketing"),"No","Yes")</f>
        <v>No</v>
      </c>
    </row>
    <row r="404" spans="1:15" x14ac:dyDescent="0.3">
      <c r="A404">
        <v>403</v>
      </c>
      <c r="B404" t="s">
        <v>417</v>
      </c>
      <c r="C404">
        <v>41</v>
      </c>
      <c r="D404" t="s">
        <v>14</v>
      </c>
      <c r="E404" t="s">
        <v>15</v>
      </c>
      <c r="F404">
        <v>31392</v>
      </c>
      <c r="G404" s="2">
        <v>44155</v>
      </c>
      <c r="H404">
        <v>14745</v>
      </c>
      <c r="I404" t="s">
        <v>27</v>
      </c>
      <c r="J404">
        <v>52</v>
      </c>
      <c r="K404" t="str">
        <v>Below</v>
      </c>
      <c r="L404" t="str" cm="1">
        <f t="array" ref="L404">_xlfn.IFS(J404&gt;=50,"Excellent",J404&gt;=40,"Good",J404&gt;=30,"Average",J404&lt;30,"Poor")</f>
        <v>Excellent</v>
      </c>
      <c r="M404" t="str">
        <f>IF(AND(E404="HR",'18.pivot table'!A404="North",H404&gt;=15000),"Yes","No")</f>
        <v>No</v>
      </c>
      <c r="N404" t="str">
        <f>IF(OR(E404="IT",F404&gt;=60000),"Pass","Fail")</f>
        <v>Fail</v>
      </c>
      <c r="O404" t="str">
        <f>IF(NOT(E404="Marketing"),"No","Yes")</f>
        <v>No</v>
      </c>
    </row>
    <row r="405" spans="1:15" x14ac:dyDescent="0.3">
      <c r="A405">
        <v>404</v>
      </c>
      <c r="B405" t="s">
        <v>418</v>
      </c>
      <c r="C405">
        <v>44</v>
      </c>
      <c r="D405" t="s">
        <v>14</v>
      </c>
      <c r="E405" t="s">
        <v>11</v>
      </c>
      <c r="F405">
        <v>64763</v>
      </c>
      <c r="G405" s="2">
        <v>43461</v>
      </c>
      <c r="H405">
        <v>28317</v>
      </c>
      <c r="I405" t="s">
        <v>27</v>
      </c>
      <c r="J405">
        <v>59</v>
      </c>
      <c r="K405" t="str">
        <v>Above</v>
      </c>
      <c r="L405" t="str" cm="1">
        <f t="array" ref="L405">_xlfn.IFS(J405&gt;=50,"Excellent",J405&gt;=40,"Good",J405&gt;=30,"Average",J405&lt;30,"Poor")</f>
        <v>Excellent</v>
      </c>
      <c r="M405" t="str">
        <f>IF(AND(E405="HR",'18.pivot table'!A405="North",H405&gt;=15000),"Yes","No")</f>
        <v>No</v>
      </c>
      <c r="N405" t="str">
        <f>IF(OR(E405="IT",F405&gt;=60000),"Pass","Fail")</f>
        <v>Pass</v>
      </c>
      <c r="O405" t="str">
        <f>IF(NOT(E405="Marketing"),"No","Yes")</f>
        <v>Yes</v>
      </c>
    </row>
    <row r="406" spans="1:15" x14ac:dyDescent="0.3">
      <c r="A406">
        <v>405</v>
      </c>
      <c r="B406" t="s">
        <v>419</v>
      </c>
      <c r="C406">
        <v>39</v>
      </c>
      <c r="D406" t="s">
        <v>14</v>
      </c>
      <c r="E406" t="s">
        <v>11</v>
      </c>
      <c r="F406">
        <v>61157</v>
      </c>
      <c r="G406" s="2">
        <v>43317</v>
      </c>
      <c r="H406">
        <v>17047</v>
      </c>
      <c r="I406" t="s">
        <v>19</v>
      </c>
      <c r="J406">
        <v>36</v>
      </c>
      <c r="K406" t="str">
        <v>Above</v>
      </c>
      <c r="L406" t="str" cm="1">
        <f t="array" ref="L406">_xlfn.IFS(J406&gt;=50,"Excellent",J406&gt;=40,"Good",J406&gt;=30,"Average",J406&lt;30,"Poor")</f>
        <v>Average</v>
      </c>
      <c r="M406" t="str">
        <f>IF(AND(E406="HR",'18.pivot table'!A406="North",H406&gt;=15000),"Yes","No")</f>
        <v>No</v>
      </c>
      <c r="N406" t="str">
        <f>IF(OR(E406="IT",F406&gt;=60000),"Pass","Fail")</f>
        <v>Pass</v>
      </c>
      <c r="O406" t="str">
        <f>IF(NOT(E406="Marketing"),"No","Yes")</f>
        <v>Yes</v>
      </c>
    </row>
    <row r="407" spans="1:15" x14ac:dyDescent="0.3">
      <c r="A407">
        <v>406</v>
      </c>
      <c r="B407" t="s">
        <v>420</v>
      </c>
      <c r="C407">
        <v>51</v>
      </c>
      <c r="D407" t="s">
        <v>10</v>
      </c>
      <c r="E407" t="s">
        <v>6</v>
      </c>
      <c r="F407">
        <v>49443</v>
      </c>
      <c r="G407" s="2">
        <v>44768</v>
      </c>
      <c r="H407">
        <v>10926</v>
      </c>
      <c r="I407" t="s">
        <v>12</v>
      </c>
      <c r="J407">
        <v>31</v>
      </c>
      <c r="K407" t="str">
        <v>Below</v>
      </c>
      <c r="L407" t="str" cm="1">
        <f t="array" ref="L407">_xlfn.IFS(J407&gt;=50,"Excellent",J407&gt;=40,"Good",J407&gt;=30,"Average",J407&lt;30,"Poor")</f>
        <v>Average</v>
      </c>
      <c r="M407" t="str">
        <f>IF(AND(E407="HR",'18.pivot table'!A407="North",H407&gt;=15000),"Yes","No")</f>
        <v>No</v>
      </c>
      <c r="N407" t="str">
        <f>IF(OR(E407="IT",F407&gt;=60000),"Pass","Fail")</f>
        <v>Fail</v>
      </c>
      <c r="O407" t="str">
        <f>IF(NOT(E407="Marketing"),"No","Yes")</f>
        <v>No</v>
      </c>
    </row>
    <row r="408" spans="1:15" x14ac:dyDescent="0.3">
      <c r="A408">
        <v>407</v>
      </c>
      <c r="B408" t="s">
        <v>421</v>
      </c>
      <c r="C408">
        <v>58</v>
      </c>
      <c r="D408" t="s">
        <v>10</v>
      </c>
      <c r="E408" t="s">
        <v>11</v>
      </c>
      <c r="F408">
        <v>68480</v>
      </c>
      <c r="G408" s="2">
        <v>42655</v>
      </c>
      <c r="H408">
        <v>38833</v>
      </c>
      <c r="I408" t="s">
        <v>17</v>
      </c>
      <c r="J408">
        <v>43</v>
      </c>
      <c r="K408" t="str">
        <v>Above</v>
      </c>
      <c r="L408" t="str" cm="1">
        <f t="array" ref="L408">_xlfn.IFS(J408&gt;=50,"Excellent",J408&gt;=40,"Good",J408&gt;=30,"Average",J408&lt;30,"Poor")</f>
        <v>Good</v>
      </c>
      <c r="M408" t="str">
        <f>IF(AND(E408="HR",'18.pivot table'!A408="North",H408&gt;=15000),"Yes","No")</f>
        <v>No</v>
      </c>
      <c r="N408" t="str">
        <f>IF(OR(E408="IT",F408&gt;=60000),"Pass","Fail")</f>
        <v>Pass</v>
      </c>
      <c r="O408" t="str">
        <f>IF(NOT(E408="Marketing"),"No","Yes")</f>
        <v>Yes</v>
      </c>
    </row>
    <row r="409" spans="1:15" x14ac:dyDescent="0.3">
      <c r="A409">
        <v>408</v>
      </c>
      <c r="B409" t="s">
        <v>422</v>
      </c>
      <c r="C409">
        <v>48</v>
      </c>
      <c r="D409" t="s">
        <v>14</v>
      </c>
      <c r="E409" t="s">
        <v>6</v>
      </c>
      <c r="F409">
        <v>54087</v>
      </c>
      <c r="G409" s="2">
        <v>45312</v>
      </c>
      <c r="H409">
        <v>36531</v>
      </c>
      <c r="I409" t="s">
        <v>12</v>
      </c>
      <c r="J409">
        <v>48</v>
      </c>
      <c r="K409" t="str">
        <v>Above</v>
      </c>
      <c r="L409" t="str" cm="1">
        <f t="array" ref="L409">_xlfn.IFS(J409&gt;=50,"Excellent",J409&gt;=40,"Good",J409&gt;=30,"Average",J409&lt;30,"Poor")</f>
        <v>Good</v>
      </c>
      <c r="M409" t="str">
        <f>IF(AND(E409="HR",'18.pivot table'!A409="North",H409&gt;=15000),"Yes","No")</f>
        <v>No</v>
      </c>
      <c r="N409" t="str">
        <f>IF(OR(E409="IT",F409&gt;=60000),"Pass","Fail")</f>
        <v>Fail</v>
      </c>
      <c r="O409" t="str">
        <f>IF(NOT(E409="Marketing"),"No","Yes")</f>
        <v>No</v>
      </c>
    </row>
    <row r="410" spans="1:15" x14ac:dyDescent="0.3">
      <c r="A410">
        <v>409</v>
      </c>
      <c r="B410" t="s">
        <v>423</v>
      </c>
      <c r="C410">
        <v>55</v>
      </c>
      <c r="D410" t="s">
        <v>14</v>
      </c>
      <c r="E410" t="s">
        <v>6</v>
      </c>
      <c r="F410">
        <v>37145</v>
      </c>
      <c r="G410" s="2">
        <v>42319</v>
      </c>
      <c r="H410">
        <v>20584</v>
      </c>
      <c r="I410" t="s">
        <v>17</v>
      </c>
      <c r="J410">
        <v>58</v>
      </c>
      <c r="K410" t="str">
        <v>Below</v>
      </c>
      <c r="L410" t="str" cm="1">
        <f t="array" ref="L410">_xlfn.IFS(J410&gt;=50,"Excellent",J410&gt;=40,"Good",J410&gt;=30,"Average",J410&lt;30,"Poor")</f>
        <v>Excellent</v>
      </c>
      <c r="M410" t="str">
        <f>IF(AND(E410="HR",'18.pivot table'!A410="North",H410&gt;=15000),"Yes","No")</f>
        <v>No</v>
      </c>
      <c r="N410" t="str">
        <f>IF(OR(E410="IT",F410&gt;=60000),"Pass","Fail")</f>
        <v>Fail</v>
      </c>
      <c r="O410" t="str">
        <f>IF(NOT(E410="Marketing"),"No","Yes")</f>
        <v>No</v>
      </c>
    </row>
    <row r="411" spans="1:15" x14ac:dyDescent="0.3">
      <c r="A411">
        <v>410</v>
      </c>
      <c r="B411" t="s">
        <v>424</v>
      </c>
      <c r="C411">
        <v>58</v>
      </c>
      <c r="D411" t="s">
        <v>14</v>
      </c>
      <c r="E411" t="s">
        <v>11</v>
      </c>
      <c r="F411">
        <v>64477</v>
      </c>
      <c r="G411" s="2">
        <v>43912</v>
      </c>
      <c r="H411">
        <v>23316</v>
      </c>
      <c r="I411" t="s">
        <v>12</v>
      </c>
      <c r="J411">
        <v>34</v>
      </c>
      <c r="K411" t="str">
        <v>Above</v>
      </c>
      <c r="L411" t="str" cm="1">
        <f t="array" ref="L411">_xlfn.IFS(J411&gt;=50,"Excellent",J411&gt;=40,"Good",J411&gt;=30,"Average",J411&lt;30,"Poor")</f>
        <v>Average</v>
      </c>
      <c r="M411" t="str">
        <f>IF(AND(E411="HR",'18.pivot table'!A411="North",H411&gt;=15000),"Yes","No")</f>
        <v>No</v>
      </c>
      <c r="N411" t="str">
        <f>IF(OR(E411="IT",F411&gt;=60000),"Pass","Fail")</f>
        <v>Pass</v>
      </c>
      <c r="O411" t="str">
        <f>IF(NOT(E411="Marketing"),"No","Yes")</f>
        <v>Yes</v>
      </c>
    </row>
    <row r="412" spans="1:15" x14ac:dyDescent="0.3">
      <c r="A412">
        <v>411</v>
      </c>
      <c r="B412" t="s">
        <v>425</v>
      </c>
      <c r="C412">
        <v>30</v>
      </c>
      <c r="D412" t="s">
        <v>14</v>
      </c>
      <c r="E412" t="s">
        <v>21</v>
      </c>
      <c r="F412">
        <v>42008</v>
      </c>
      <c r="G412" s="2">
        <v>43491</v>
      </c>
      <c r="H412">
        <v>38605</v>
      </c>
      <c r="I412" t="s">
        <v>17</v>
      </c>
      <c r="J412">
        <v>39</v>
      </c>
      <c r="K412" t="str">
        <v>Below</v>
      </c>
      <c r="L412" t="str" cm="1">
        <f t="array" ref="L412">_xlfn.IFS(J412&gt;=50,"Excellent",J412&gt;=40,"Good",J412&gt;=30,"Average",J412&lt;30,"Poor")</f>
        <v>Average</v>
      </c>
      <c r="M412" t="str">
        <f>IF(AND(E412="HR",'18.pivot table'!A412="North",H412&gt;=15000),"Yes","No")</f>
        <v>No</v>
      </c>
      <c r="N412" t="str">
        <f>IF(OR(E412="IT",F412&gt;=60000),"Pass","Fail")</f>
        <v>Fail</v>
      </c>
      <c r="O412" t="str">
        <f>IF(NOT(E412="Marketing"),"No","Yes")</f>
        <v>No</v>
      </c>
    </row>
    <row r="413" spans="1:15" x14ac:dyDescent="0.3">
      <c r="A413">
        <v>412</v>
      </c>
      <c r="B413" t="s">
        <v>426</v>
      </c>
      <c r="C413">
        <v>24</v>
      </c>
      <c r="D413" t="s">
        <v>14</v>
      </c>
      <c r="E413" t="s">
        <v>26</v>
      </c>
      <c r="F413">
        <v>47359</v>
      </c>
      <c r="G413" s="2">
        <v>41842</v>
      </c>
      <c r="H413">
        <v>32872</v>
      </c>
      <c r="I413" t="s">
        <v>12</v>
      </c>
      <c r="J413">
        <v>29</v>
      </c>
      <c r="K413" t="str">
        <v>Below</v>
      </c>
      <c r="L413" t="str" cm="1">
        <f t="array" ref="L413">_xlfn.IFS(J413&gt;=50,"Excellent",J413&gt;=40,"Good",J413&gt;=30,"Average",J413&lt;30,"Poor")</f>
        <v>Poor</v>
      </c>
      <c r="M413" t="str">
        <f>IF(AND(E413="HR",'18.pivot table'!A413="North",H413&gt;=15000),"Yes","No")</f>
        <v>No</v>
      </c>
      <c r="N413" t="str">
        <f>IF(OR(E413="IT",F413&gt;=60000),"Pass","Fail")</f>
        <v>Pass</v>
      </c>
      <c r="O413" t="str">
        <f>IF(NOT(E413="Marketing"),"No","Yes")</f>
        <v>No</v>
      </c>
    </row>
    <row r="414" spans="1:15" x14ac:dyDescent="0.3">
      <c r="A414">
        <v>413</v>
      </c>
      <c r="B414" t="s">
        <v>427</v>
      </c>
      <c r="C414">
        <v>57</v>
      </c>
      <c r="D414" t="s">
        <v>10</v>
      </c>
      <c r="E414" t="s">
        <v>15</v>
      </c>
      <c r="F414">
        <v>61444</v>
      </c>
      <c r="G414" s="2">
        <v>45418</v>
      </c>
      <c r="H414">
        <v>31143</v>
      </c>
      <c r="I414" t="s">
        <v>19</v>
      </c>
      <c r="J414">
        <v>44</v>
      </c>
      <c r="K414" t="str">
        <v>Above</v>
      </c>
      <c r="L414" t="str" cm="1">
        <f t="array" ref="L414">_xlfn.IFS(J414&gt;=50,"Excellent",J414&gt;=40,"Good",J414&gt;=30,"Average",J414&lt;30,"Poor")</f>
        <v>Good</v>
      </c>
      <c r="M414" t="str">
        <f>IF(AND(E414="HR",'18.pivot table'!A414="North",H414&gt;=15000),"Yes","No")</f>
        <v>No</v>
      </c>
      <c r="N414" t="str">
        <f>IF(OR(E414="IT",F414&gt;=60000),"Pass","Fail")</f>
        <v>Pass</v>
      </c>
      <c r="O414" t="str">
        <f>IF(NOT(E414="Marketing"),"No","Yes")</f>
        <v>No</v>
      </c>
    </row>
    <row r="415" spans="1:15" x14ac:dyDescent="0.3">
      <c r="A415">
        <v>414</v>
      </c>
      <c r="B415" t="s">
        <v>428</v>
      </c>
      <c r="C415">
        <v>58</v>
      </c>
      <c r="D415" t="s">
        <v>10</v>
      </c>
      <c r="E415" t="s">
        <v>11</v>
      </c>
      <c r="F415">
        <v>71896</v>
      </c>
      <c r="G415" s="2">
        <v>42144</v>
      </c>
      <c r="H415">
        <v>30171</v>
      </c>
      <c r="I415" t="s">
        <v>27</v>
      </c>
      <c r="J415">
        <v>36</v>
      </c>
      <c r="K415" t="str">
        <v>Above</v>
      </c>
      <c r="L415" t="str" cm="1">
        <f t="array" ref="L415">_xlfn.IFS(J415&gt;=50,"Excellent",J415&gt;=40,"Good",J415&gt;=30,"Average",J415&lt;30,"Poor")</f>
        <v>Average</v>
      </c>
      <c r="M415" t="str">
        <f>IF(AND(E415="HR",'18.pivot table'!A415="North",H415&gt;=15000),"Yes","No")</f>
        <v>No</v>
      </c>
      <c r="N415" t="str">
        <f>IF(OR(E415="IT",F415&gt;=60000),"Pass","Fail")</f>
        <v>Pass</v>
      </c>
      <c r="O415" t="str">
        <f>IF(NOT(E415="Marketing"),"No","Yes")</f>
        <v>Yes</v>
      </c>
    </row>
    <row r="416" spans="1:15" x14ac:dyDescent="0.3">
      <c r="A416">
        <v>415</v>
      </c>
      <c r="B416" t="s">
        <v>429</v>
      </c>
      <c r="C416">
        <v>25</v>
      </c>
      <c r="D416" t="s">
        <v>10</v>
      </c>
      <c r="E416" t="s">
        <v>26</v>
      </c>
      <c r="F416">
        <v>48840</v>
      </c>
      <c r="G416" s="2">
        <v>44313</v>
      </c>
      <c r="H416">
        <v>16005</v>
      </c>
      <c r="I416" t="s">
        <v>12</v>
      </c>
      <c r="J416">
        <v>42</v>
      </c>
      <c r="K416" t="str">
        <v>Below</v>
      </c>
      <c r="L416" t="str" cm="1">
        <f t="array" ref="L416">_xlfn.IFS(J416&gt;=50,"Excellent",J416&gt;=40,"Good",J416&gt;=30,"Average",J416&lt;30,"Poor")</f>
        <v>Good</v>
      </c>
      <c r="M416" t="str">
        <f>IF(AND(E416="HR",'18.pivot table'!A416="North",H416&gt;=15000),"Yes","No")</f>
        <v>No</v>
      </c>
      <c r="N416" t="str">
        <f>IF(OR(E416="IT",F416&gt;=60000),"Pass","Fail")</f>
        <v>Pass</v>
      </c>
      <c r="O416" t="str">
        <f>IF(NOT(E416="Marketing"),"No","Yes")</f>
        <v>No</v>
      </c>
    </row>
    <row r="417" spans="1:15" x14ac:dyDescent="0.3">
      <c r="A417">
        <v>416</v>
      </c>
      <c r="B417" t="s">
        <v>430</v>
      </c>
      <c r="C417">
        <v>60</v>
      </c>
      <c r="D417" t="s">
        <v>14</v>
      </c>
      <c r="E417" t="s">
        <v>15</v>
      </c>
      <c r="F417">
        <v>66426</v>
      </c>
      <c r="G417" s="2">
        <v>44082</v>
      </c>
      <c r="H417">
        <v>17938</v>
      </c>
      <c r="I417" t="s">
        <v>17</v>
      </c>
      <c r="J417">
        <v>49</v>
      </c>
      <c r="K417" t="str">
        <v>Above</v>
      </c>
      <c r="L417" t="str" cm="1">
        <f t="array" ref="L417">_xlfn.IFS(J417&gt;=50,"Excellent",J417&gt;=40,"Good",J417&gt;=30,"Average",J417&lt;30,"Poor")</f>
        <v>Good</v>
      </c>
      <c r="M417" t="str">
        <f>IF(AND(E417="HR",'18.pivot table'!A417="North",H417&gt;=15000),"Yes","No")</f>
        <v>No</v>
      </c>
      <c r="N417" t="str">
        <f>IF(OR(E417="IT",F417&gt;=60000),"Pass","Fail")</f>
        <v>Pass</v>
      </c>
      <c r="O417" t="str">
        <f>IF(NOT(E417="Marketing"),"No","Yes")</f>
        <v>No</v>
      </c>
    </row>
    <row r="418" spans="1:15" x14ac:dyDescent="0.3">
      <c r="A418">
        <v>417</v>
      </c>
      <c r="B418" t="s">
        <v>431</v>
      </c>
      <c r="C418">
        <v>38</v>
      </c>
      <c r="D418" t="s">
        <v>14</v>
      </c>
      <c r="E418" t="s">
        <v>15</v>
      </c>
      <c r="F418">
        <v>33288</v>
      </c>
      <c r="G418" s="2">
        <v>42060</v>
      </c>
      <c r="H418">
        <v>34638</v>
      </c>
      <c r="I418" t="s">
        <v>19</v>
      </c>
      <c r="J418">
        <v>28</v>
      </c>
      <c r="K418" t="str">
        <v>Below</v>
      </c>
      <c r="L418" t="str" cm="1">
        <f t="array" ref="L418">_xlfn.IFS(J418&gt;=50,"Excellent",J418&gt;=40,"Good",J418&gt;=30,"Average",J418&lt;30,"Poor")</f>
        <v>Poor</v>
      </c>
      <c r="M418" t="str">
        <f>IF(AND(E418="HR",'18.pivot table'!A418="North",H418&gt;=15000),"Yes","No")</f>
        <v>No</v>
      </c>
      <c r="N418" t="str">
        <f>IF(OR(E418="IT",F418&gt;=60000),"Pass","Fail")</f>
        <v>Fail</v>
      </c>
      <c r="O418" t="str">
        <f>IF(NOT(E418="Marketing"),"No","Yes")</f>
        <v>No</v>
      </c>
    </row>
    <row r="419" spans="1:15" x14ac:dyDescent="0.3">
      <c r="A419">
        <v>418</v>
      </c>
      <c r="B419" t="s">
        <v>432</v>
      </c>
      <c r="C419">
        <v>59</v>
      </c>
      <c r="D419" t="s">
        <v>14</v>
      </c>
      <c r="E419" t="s">
        <v>15</v>
      </c>
      <c r="F419">
        <v>75136</v>
      </c>
      <c r="G419" s="2">
        <v>42936</v>
      </c>
      <c r="H419">
        <v>36883</v>
      </c>
      <c r="I419" t="s">
        <v>17</v>
      </c>
      <c r="J419">
        <v>26</v>
      </c>
      <c r="K419" t="str">
        <v>Above</v>
      </c>
      <c r="L419" t="str" cm="1">
        <f t="array" ref="L419">_xlfn.IFS(J419&gt;=50,"Excellent",J419&gt;=40,"Good",J419&gt;=30,"Average",J419&lt;30,"Poor")</f>
        <v>Poor</v>
      </c>
      <c r="M419" t="str">
        <f>IF(AND(E419="HR",'18.pivot table'!A419="North",H419&gt;=15000),"Yes","No")</f>
        <v>No</v>
      </c>
      <c r="N419" t="str">
        <f>IF(OR(E419="IT",F419&gt;=60000),"Pass","Fail")</f>
        <v>Pass</v>
      </c>
      <c r="O419" t="str">
        <f>IF(NOT(E419="Marketing"),"No","Yes")</f>
        <v>No</v>
      </c>
    </row>
    <row r="420" spans="1:15" x14ac:dyDescent="0.3">
      <c r="A420">
        <v>419</v>
      </c>
      <c r="B420" t="s">
        <v>433</v>
      </c>
      <c r="C420">
        <v>43</v>
      </c>
      <c r="D420" t="s">
        <v>10</v>
      </c>
      <c r="E420" t="s">
        <v>6</v>
      </c>
      <c r="F420">
        <v>57320</v>
      </c>
      <c r="G420" s="2">
        <v>44940</v>
      </c>
      <c r="H420">
        <v>10374</v>
      </c>
      <c r="I420" t="s">
        <v>19</v>
      </c>
      <c r="J420">
        <v>42</v>
      </c>
      <c r="K420" t="str">
        <v>Above</v>
      </c>
      <c r="L420" t="str" cm="1">
        <f t="array" ref="L420">_xlfn.IFS(J420&gt;=50,"Excellent",J420&gt;=40,"Good",J420&gt;=30,"Average",J420&lt;30,"Poor")</f>
        <v>Good</v>
      </c>
      <c r="M420" t="str">
        <f>IF(AND(E420="HR",'18.pivot table'!A420="North",H420&gt;=15000),"Yes","No")</f>
        <v>No</v>
      </c>
      <c r="N420" t="str">
        <f>IF(OR(E420="IT",F420&gt;=60000),"Pass","Fail")</f>
        <v>Fail</v>
      </c>
      <c r="O420" t="str">
        <f>IF(NOT(E420="Marketing"),"No","Yes")</f>
        <v>No</v>
      </c>
    </row>
    <row r="421" spans="1:15" x14ac:dyDescent="0.3">
      <c r="A421">
        <v>420</v>
      </c>
      <c r="B421" t="s">
        <v>434</v>
      </c>
      <c r="C421">
        <v>47</v>
      </c>
      <c r="D421" t="s">
        <v>14</v>
      </c>
      <c r="E421" t="s">
        <v>6</v>
      </c>
      <c r="F421">
        <v>66086</v>
      </c>
      <c r="G421" s="2">
        <v>43480</v>
      </c>
      <c r="H421">
        <v>28007</v>
      </c>
      <c r="I421" t="s">
        <v>19</v>
      </c>
      <c r="J421">
        <v>47</v>
      </c>
      <c r="K421" t="str">
        <v>Above</v>
      </c>
      <c r="L421" t="str" cm="1">
        <f t="array" ref="L421">_xlfn.IFS(J421&gt;=50,"Excellent",J421&gt;=40,"Good",J421&gt;=30,"Average",J421&lt;30,"Poor")</f>
        <v>Good</v>
      </c>
      <c r="M421" t="str">
        <f>IF(AND(E421="HR",'18.pivot table'!A421="North",H421&gt;=15000),"Yes","No")</f>
        <v>No</v>
      </c>
      <c r="N421" t="str">
        <f>IF(OR(E421="IT",F421&gt;=60000),"Pass","Fail")</f>
        <v>Pass</v>
      </c>
      <c r="O421" t="str">
        <f>IF(NOT(E421="Marketing"),"No","Yes")</f>
        <v>No</v>
      </c>
    </row>
    <row r="422" spans="1:15" x14ac:dyDescent="0.3">
      <c r="A422">
        <v>421</v>
      </c>
      <c r="B422" t="s">
        <v>435</v>
      </c>
      <c r="C422">
        <v>49</v>
      </c>
      <c r="D422" t="s">
        <v>14</v>
      </c>
      <c r="E422" t="s">
        <v>26</v>
      </c>
      <c r="F422">
        <v>72010</v>
      </c>
      <c r="G422" s="2">
        <v>43749</v>
      </c>
      <c r="H422">
        <v>25072</v>
      </c>
      <c r="I422" t="s">
        <v>12</v>
      </c>
      <c r="J422">
        <v>60</v>
      </c>
      <c r="K422" t="str">
        <v>Above</v>
      </c>
      <c r="L422" t="str" cm="1">
        <f t="array" ref="L422">_xlfn.IFS(J422&gt;=50,"Excellent",J422&gt;=40,"Good",J422&gt;=30,"Average",J422&lt;30,"Poor")</f>
        <v>Excellent</v>
      </c>
      <c r="M422" t="str">
        <f>IF(AND(E422="HR",'18.pivot table'!A422="North",H422&gt;=15000),"Yes","No")</f>
        <v>No</v>
      </c>
      <c r="N422" t="str">
        <f>IF(OR(E422="IT",F422&gt;=60000),"Pass","Fail")</f>
        <v>Pass</v>
      </c>
      <c r="O422" t="str">
        <f>IF(NOT(E422="Marketing"),"No","Yes")</f>
        <v>No</v>
      </c>
    </row>
    <row r="423" spans="1:15" x14ac:dyDescent="0.3">
      <c r="A423">
        <v>422</v>
      </c>
      <c r="B423" t="s">
        <v>436</v>
      </c>
      <c r="C423">
        <v>21</v>
      </c>
      <c r="D423" t="s">
        <v>10</v>
      </c>
      <c r="E423" t="s">
        <v>26</v>
      </c>
      <c r="F423">
        <v>43542</v>
      </c>
      <c r="G423" s="2">
        <v>42997</v>
      </c>
      <c r="H423">
        <v>16571</v>
      </c>
      <c r="I423" t="s">
        <v>19</v>
      </c>
      <c r="J423">
        <v>57</v>
      </c>
      <c r="K423" t="str">
        <v>Below</v>
      </c>
      <c r="L423" t="str" cm="1">
        <f t="array" ref="L423">_xlfn.IFS(J423&gt;=50,"Excellent",J423&gt;=40,"Good",J423&gt;=30,"Average",J423&lt;30,"Poor")</f>
        <v>Excellent</v>
      </c>
      <c r="M423" t="str">
        <f>IF(AND(E423="HR",'18.pivot table'!A423="North",H423&gt;=15000),"Yes","No")</f>
        <v>No</v>
      </c>
      <c r="N423" t="str">
        <f>IF(OR(E423="IT",F423&gt;=60000),"Pass","Fail")</f>
        <v>Pass</v>
      </c>
      <c r="O423" t="str">
        <f>IF(NOT(E423="Marketing"),"No","Yes")</f>
        <v>No</v>
      </c>
    </row>
    <row r="424" spans="1:15" x14ac:dyDescent="0.3">
      <c r="A424">
        <v>423</v>
      </c>
      <c r="B424" t="s">
        <v>437</v>
      </c>
      <c r="C424">
        <v>30</v>
      </c>
      <c r="D424" t="s">
        <v>14</v>
      </c>
      <c r="E424" t="s">
        <v>26</v>
      </c>
      <c r="F424">
        <v>52485</v>
      </c>
      <c r="G424" s="2">
        <v>43835</v>
      </c>
      <c r="H424">
        <v>34942</v>
      </c>
      <c r="I424" t="s">
        <v>27</v>
      </c>
      <c r="J424">
        <v>55</v>
      </c>
      <c r="K424" t="str">
        <v>Above</v>
      </c>
      <c r="L424" t="str" cm="1">
        <f t="array" ref="L424">_xlfn.IFS(J424&gt;=50,"Excellent",J424&gt;=40,"Good",J424&gt;=30,"Average",J424&lt;30,"Poor")</f>
        <v>Excellent</v>
      </c>
      <c r="M424" t="str">
        <f>IF(AND(E424="HR",'18.pivot table'!A424="North",H424&gt;=15000),"Yes","No")</f>
        <v>No</v>
      </c>
      <c r="N424" t="str">
        <f>IF(OR(E424="IT",F424&gt;=60000),"Pass","Fail")</f>
        <v>Pass</v>
      </c>
      <c r="O424" t="str">
        <f>IF(NOT(E424="Marketing"),"No","Yes")</f>
        <v>No</v>
      </c>
    </row>
    <row r="425" spans="1:15" x14ac:dyDescent="0.3">
      <c r="A425">
        <v>424</v>
      </c>
      <c r="B425" t="s">
        <v>438</v>
      </c>
      <c r="C425">
        <v>21</v>
      </c>
      <c r="D425" t="s">
        <v>10</v>
      </c>
      <c r="E425" t="s">
        <v>15</v>
      </c>
      <c r="F425">
        <v>35490</v>
      </c>
      <c r="G425" s="2">
        <v>42769</v>
      </c>
      <c r="H425">
        <v>11328</v>
      </c>
      <c r="I425" t="s">
        <v>19</v>
      </c>
      <c r="J425">
        <v>29</v>
      </c>
      <c r="K425" t="str">
        <v>Below</v>
      </c>
      <c r="L425" t="str" cm="1">
        <f t="array" ref="L425">_xlfn.IFS(J425&gt;=50,"Excellent",J425&gt;=40,"Good",J425&gt;=30,"Average",J425&lt;30,"Poor")</f>
        <v>Poor</v>
      </c>
      <c r="M425" t="str">
        <f>IF(AND(E425="HR",'18.pivot table'!A425="North",H425&gt;=15000),"Yes","No")</f>
        <v>No</v>
      </c>
      <c r="N425" t="str">
        <f>IF(OR(E425="IT",F425&gt;=60000),"Pass","Fail")</f>
        <v>Fail</v>
      </c>
      <c r="O425" t="str">
        <f>IF(NOT(E425="Marketing"),"No","Yes")</f>
        <v>No</v>
      </c>
    </row>
    <row r="426" spans="1:15" x14ac:dyDescent="0.3">
      <c r="A426">
        <v>425</v>
      </c>
      <c r="B426" t="s">
        <v>439</v>
      </c>
      <c r="C426">
        <v>31</v>
      </c>
      <c r="D426" t="s">
        <v>10</v>
      </c>
      <c r="E426" t="s">
        <v>26</v>
      </c>
      <c r="F426">
        <v>63528</v>
      </c>
      <c r="G426" s="2">
        <v>41966</v>
      </c>
      <c r="H426">
        <v>30560</v>
      </c>
      <c r="I426" t="s">
        <v>17</v>
      </c>
      <c r="J426">
        <v>24</v>
      </c>
      <c r="K426" t="str">
        <v>Above</v>
      </c>
      <c r="L426" t="str" cm="1">
        <f t="array" ref="L426">_xlfn.IFS(J426&gt;=50,"Excellent",J426&gt;=40,"Good",J426&gt;=30,"Average",J426&lt;30,"Poor")</f>
        <v>Poor</v>
      </c>
      <c r="M426" t="str">
        <f>IF(AND(E426="HR",'18.pivot table'!A426="North",H426&gt;=15000),"Yes","No")</f>
        <v>No</v>
      </c>
      <c r="N426" t="str">
        <f>IF(OR(E426="IT",F426&gt;=60000),"Pass","Fail")</f>
        <v>Pass</v>
      </c>
      <c r="O426" t="str">
        <f>IF(NOT(E426="Marketing"),"No","Yes")</f>
        <v>No</v>
      </c>
    </row>
    <row r="427" spans="1:15" x14ac:dyDescent="0.3">
      <c r="A427">
        <v>426</v>
      </c>
      <c r="B427" t="s">
        <v>440</v>
      </c>
      <c r="C427">
        <v>35</v>
      </c>
      <c r="D427" t="s">
        <v>10</v>
      </c>
      <c r="E427" t="s">
        <v>26</v>
      </c>
      <c r="F427">
        <v>44093</v>
      </c>
      <c r="G427" s="2">
        <v>42904</v>
      </c>
      <c r="H427">
        <v>21382</v>
      </c>
      <c r="I427" t="s">
        <v>17</v>
      </c>
      <c r="J427">
        <v>49</v>
      </c>
      <c r="K427" t="str">
        <v>Below</v>
      </c>
      <c r="L427" t="str" cm="1">
        <f t="array" ref="L427">_xlfn.IFS(J427&gt;=50,"Excellent",J427&gt;=40,"Good",J427&gt;=30,"Average",J427&lt;30,"Poor")</f>
        <v>Good</v>
      </c>
      <c r="M427" t="str">
        <f>IF(AND(E427="HR",'18.pivot table'!A427="North",H427&gt;=15000),"Yes","No")</f>
        <v>No</v>
      </c>
      <c r="N427" t="str">
        <f>IF(OR(E427="IT",F427&gt;=60000),"Pass","Fail")</f>
        <v>Pass</v>
      </c>
      <c r="O427" t="str">
        <f>IF(NOT(E427="Marketing"),"No","Yes")</f>
        <v>No</v>
      </c>
    </row>
    <row r="428" spans="1:15" x14ac:dyDescent="0.3">
      <c r="A428">
        <v>427</v>
      </c>
      <c r="B428" t="s">
        <v>441</v>
      </c>
      <c r="C428">
        <v>46</v>
      </c>
      <c r="D428" t="s">
        <v>10</v>
      </c>
      <c r="E428" t="s">
        <v>6</v>
      </c>
      <c r="F428">
        <v>79846</v>
      </c>
      <c r="G428" s="2">
        <v>43826</v>
      </c>
      <c r="H428">
        <v>34269</v>
      </c>
      <c r="I428" t="s">
        <v>12</v>
      </c>
      <c r="J428">
        <v>26</v>
      </c>
      <c r="K428" t="str">
        <v>Above</v>
      </c>
      <c r="L428" t="str" cm="1">
        <f t="array" ref="L428">_xlfn.IFS(J428&gt;=50,"Excellent",J428&gt;=40,"Good",J428&gt;=30,"Average",J428&lt;30,"Poor")</f>
        <v>Poor</v>
      </c>
      <c r="M428" t="str">
        <f>IF(AND(E428="HR",'18.pivot table'!A428="North",H428&gt;=15000),"Yes","No")</f>
        <v>No</v>
      </c>
      <c r="N428" t="str">
        <f>IF(OR(E428="IT",F428&gt;=60000),"Pass","Fail")</f>
        <v>Pass</v>
      </c>
      <c r="O428" t="str">
        <f>IF(NOT(E428="Marketing"),"No","Yes")</f>
        <v>No</v>
      </c>
    </row>
    <row r="429" spans="1:15" x14ac:dyDescent="0.3">
      <c r="A429">
        <v>428</v>
      </c>
      <c r="B429" t="s">
        <v>442</v>
      </c>
      <c r="C429">
        <v>22</v>
      </c>
      <c r="D429" t="s">
        <v>10</v>
      </c>
      <c r="E429" t="s">
        <v>26</v>
      </c>
      <c r="F429">
        <v>35656</v>
      </c>
      <c r="G429" s="2">
        <v>42166</v>
      </c>
      <c r="H429">
        <v>13589</v>
      </c>
      <c r="I429" t="s">
        <v>19</v>
      </c>
      <c r="J429">
        <v>22</v>
      </c>
      <c r="K429" t="str">
        <v>Below</v>
      </c>
      <c r="L429" t="str" cm="1">
        <f t="array" ref="L429">_xlfn.IFS(J429&gt;=50,"Excellent",J429&gt;=40,"Good",J429&gt;=30,"Average",J429&lt;30,"Poor")</f>
        <v>Poor</v>
      </c>
      <c r="M429" t="str">
        <f>IF(AND(E429="HR",'18.pivot table'!A429="North",H429&gt;=15000),"Yes","No")</f>
        <v>No</v>
      </c>
      <c r="N429" t="str">
        <f>IF(OR(E429="IT",F429&gt;=60000),"Pass","Fail")</f>
        <v>Pass</v>
      </c>
      <c r="O429" t="str">
        <f>IF(NOT(E429="Marketing"),"No","Yes")</f>
        <v>No</v>
      </c>
    </row>
    <row r="430" spans="1:15" x14ac:dyDescent="0.3">
      <c r="A430">
        <v>429</v>
      </c>
      <c r="B430" t="s">
        <v>443</v>
      </c>
      <c r="C430">
        <v>26</v>
      </c>
      <c r="D430" t="s">
        <v>14</v>
      </c>
      <c r="E430" t="s">
        <v>21</v>
      </c>
      <c r="F430">
        <v>40122</v>
      </c>
      <c r="G430" s="2">
        <v>44594</v>
      </c>
      <c r="H430">
        <v>22562</v>
      </c>
      <c r="I430" t="s">
        <v>12</v>
      </c>
      <c r="J430">
        <v>40</v>
      </c>
      <c r="K430" t="str">
        <v>Below</v>
      </c>
      <c r="L430" t="str" cm="1">
        <f t="array" ref="L430">_xlfn.IFS(J430&gt;=50,"Excellent",J430&gt;=40,"Good",J430&gt;=30,"Average",J430&lt;30,"Poor")</f>
        <v>Good</v>
      </c>
      <c r="M430" t="str">
        <f>IF(AND(E430="HR",'18.pivot table'!A430="North",H430&gt;=15000),"Yes","No")</f>
        <v>No</v>
      </c>
      <c r="N430" t="str">
        <f>IF(OR(E430="IT",F430&gt;=60000),"Pass","Fail")</f>
        <v>Fail</v>
      </c>
      <c r="O430" t="str">
        <f>IF(NOT(E430="Marketing"),"No","Yes")</f>
        <v>No</v>
      </c>
    </row>
    <row r="431" spans="1:15" x14ac:dyDescent="0.3">
      <c r="A431">
        <v>430</v>
      </c>
      <c r="B431" t="s">
        <v>444</v>
      </c>
      <c r="C431">
        <v>48</v>
      </c>
      <c r="D431" t="s">
        <v>10</v>
      </c>
      <c r="E431" t="s">
        <v>11</v>
      </c>
      <c r="F431">
        <v>60322</v>
      </c>
      <c r="G431" s="2">
        <v>42214</v>
      </c>
      <c r="H431">
        <v>26057</v>
      </c>
      <c r="I431" t="s">
        <v>12</v>
      </c>
      <c r="J431">
        <v>28</v>
      </c>
      <c r="K431" t="str">
        <v>Above</v>
      </c>
      <c r="L431" t="str" cm="1">
        <f t="array" ref="L431">_xlfn.IFS(J431&gt;=50,"Excellent",J431&gt;=40,"Good",J431&gt;=30,"Average",J431&lt;30,"Poor")</f>
        <v>Poor</v>
      </c>
      <c r="M431" t="str">
        <f>IF(AND(E431="HR",'18.pivot table'!A431="North",H431&gt;=15000),"Yes","No")</f>
        <v>No</v>
      </c>
      <c r="N431" t="str">
        <f>IF(OR(E431="IT",F431&gt;=60000),"Pass","Fail")</f>
        <v>Pass</v>
      </c>
      <c r="O431" t="str">
        <f>IF(NOT(E431="Marketing"),"No","Yes")</f>
        <v>Yes</v>
      </c>
    </row>
    <row r="432" spans="1:15" x14ac:dyDescent="0.3">
      <c r="A432">
        <v>431</v>
      </c>
      <c r="B432" t="s">
        <v>445</v>
      </c>
      <c r="C432">
        <v>56</v>
      </c>
      <c r="D432" t="s">
        <v>14</v>
      </c>
      <c r="E432" t="s">
        <v>11</v>
      </c>
      <c r="F432">
        <v>55188</v>
      </c>
      <c r="G432" s="2">
        <v>42762</v>
      </c>
      <c r="H432">
        <v>36839</v>
      </c>
      <c r="I432" t="s">
        <v>17</v>
      </c>
      <c r="J432">
        <v>48</v>
      </c>
      <c r="K432" t="str">
        <v>Above</v>
      </c>
      <c r="L432" t="str" cm="1">
        <f t="array" ref="L432">_xlfn.IFS(J432&gt;=50,"Excellent",J432&gt;=40,"Good",J432&gt;=30,"Average",J432&lt;30,"Poor")</f>
        <v>Good</v>
      </c>
      <c r="M432" t="str">
        <f>IF(AND(E432="HR",'18.pivot table'!A432="North",H432&gt;=15000),"Yes","No")</f>
        <v>No</v>
      </c>
      <c r="N432" t="str">
        <f>IF(OR(E432="IT",F432&gt;=60000),"Pass","Fail")</f>
        <v>Fail</v>
      </c>
      <c r="O432" t="str">
        <f>IF(NOT(E432="Marketing"),"No","Yes")</f>
        <v>Yes</v>
      </c>
    </row>
    <row r="433" spans="1:15" x14ac:dyDescent="0.3">
      <c r="A433">
        <v>432</v>
      </c>
      <c r="B433" t="s">
        <v>446</v>
      </c>
      <c r="C433">
        <v>52</v>
      </c>
      <c r="D433" t="s">
        <v>14</v>
      </c>
      <c r="E433" t="s">
        <v>15</v>
      </c>
      <c r="F433">
        <v>34664</v>
      </c>
      <c r="G433" s="2">
        <v>42135</v>
      </c>
      <c r="H433">
        <v>25270</v>
      </c>
      <c r="I433" t="s">
        <v>17</v>
      </c>
      <c r="J433">
        <v>33</v>
      </c>
      <c r="K433" t="str">
        <v>Below</v>
      </c>
      <c r="L433" t="str" cm="1">
        <f t="array" ref="L433">_xlfn.IFS(J433&gt;=50,"Excellent",J433&gt;=40,"Good",J433&gt;=30,"Average",J433&lt;30,"Poor")</f>
        <v>Average</v>
      </c>
      <c r="M433" t="str">
        <f>IF(AND(E433="HR",'18.pivot table'!A433="North",H433&gt;=15000),"Yes","No")</f>
        <v>No</v>
      </c>
      <c r="N433" t="str">
        <f>IF(OR(E433="IT",F433&gt;=60000),"Pass","Fail")</f>
        <v>Fail</v>
      </c>
      <c r="O433" t="str">
        <f>IF(NOT(E433="Marketing"),"No","Yes")</f>
        <v>No</v>
      </c>
    </row>
    <row r="434" spans="1:15" x14ac:dyDescent="0.3">
      <c r="A434">
        <v>433</v>
      </c>
      <c r="B434" t="s">
        <v>447</v>
      </c>
      <c r="C434">
        <v>35</v>
      </c>
      <c r="D434" t="s">
        <v>10</v>
      </c>
      <c r="E434" t="s">
        <v>11</v>
      </c>
      <c r="F434">
        <v>30327</v>
      </c>
      <c r="G434" s="2">
        <v>44046</v>
      </c>
      <c r="H434">
        <v>35475</v>
      </c>
      <c r="I434" t="s">
        <v>27</v>
      </c>
      <c r="J434">
        <v>40</v>
      </c>
      <c r="K434" t="str">
        <v>Below</v>
      </c>
      <c r="L434" t="str" cm="1">
        <f t="array" ref="L434">_xlfn.IFS(J434&gt;=50,"Excellent",J434&gt;=40,"Good",J434&gt;=30,"Average",J434&lt;30,"Poor")</f>
        <v>Good</v>
      </c>
      <c r="M434" t="str">
        <f>IF(AND(E434="HR",'18.pivot table'!A434="North",H434&gt;=15000),"Yes","No")</f>
        <v>No</v>
      </c>
      <c r="N434" t="str">
        <f>IF(OR(E434="IT",F434&gt;=60000),"Pass","Fail")</f>
        <v>Fail</v>
      </c>
      <c r="O434" t="str">
        <f>IF(NOT(E434="Marketing"),"No","Yes")</f>
        <v>Yes</v>
      </c>
    </row>
    <row r="435" spans="1:15" x14ac:dyDescent="0.3">
      <c r="A435">
        <v>434</v>
      </c>
      <c r="B435" t="s">
        <v>448</v>
      </c>
      <c r="C435">
        <v>57</v>
      </c>
      <c r="D435" t="s">
        <v>10</v>
      </c>
      <c r="E435" t="s">
        <v>21</v>
      </c>
      <c r="F435">
        <v>31072</v>
      </c>
      <c r="G435" s="2">
        <v>44896</v>
      </c>
      <c r="H435">
        <v>29033</v>
      </c>
      <c r="I435" t="s">
        <v>12</v>
      </c>
      <c r="J435">
        <v>44</v>
      </c>
      <c r="K435" t="str">
        <v>Below</v>
      </c>
      <c r="L435" t="str" cm="1">
        <f t="array" ref="L435">_xlfn.IFS(J435&gt;=50,"Excellent",J435&gt;=40,"Good",J435&gt;=30,"Average",J435&lt;30,"Poor")</f>
        <v>Good</v>
      </c>
      <c r="M435" t="str">
        <f>IF(AND(E435="HR",'18.pivot table'!A435="North",H435&gt;=15000),"Yes","No")</f>
        <v>No</v>
      </c>
      <c r="N435" t="str">
        <f>IF(OR(E435="IT",F435&gt;=60000),"Pass","Fail")</f>
        <v>Fail</v>
      </c>
      <c r="O435" t="str">
        <f>IF(NOT(E435="Marketing"),"No","Yes")</f>
        <v>No</v>
      </c>
    </row>
    <row r="436" spans="1:15" x14ac:dyDescent="0.3">
      <c r="A436">
        <v>435</v>
      </c>
      <c r="B436" t="s">
        <v>449</v>
      </c>
      <c r="C436">
        <v>46</v>
      </c>
      <c r="D436" t="s">
        <v>10</v>
      </c>
      <c r="E436" t="s">
        <v>26</v>
      </c>
      <c r="F436">
        <v>38105</v>
      </c>
      <c r="G436" s="2">
        <v>42090</v>
      </c>
      <c r="H436">
        <v>15195</v>
      </c>
      <c r="I436" t="s">
        <v>17</v>
      </c>
      <c r="J436">
        <v>39</v>
      </c>
      <c r="K436" t="str">
        <v>Below</v>
      </c>
      <c r="L436" t="str" cm="1">
        <f t="array" ref="L436">_xlfn.IFS(J436&gt;=50,"Excellent",J436&gt;=40,"Good",J436&gt;=30,"Average",J436&lt;30,"Poor")</f>
        <v>Average</v>
      </c>
      <c r="M436" t="str">
        <f>IF(AND(E436="HR",'18.pivot table'!A436="North",H436&gt;=15000),"Yes","No")</f>
        <v>No</v>
      </c>
      <c r="N436" t="str">
        <f>IF(OR(E436="IT",F436&gt;=60000),"Pass","Fail")</f>
        <v>Pass</v>
      </c>
      <c r="O436" t="str">
        <f>IF(NOT(E436="Marketing"),"No","Yes")</f>
        <v>No</v>
      </c>
    </row>
    <row r="437" spans="1:15" x14ac:dyDescent="0.3">
      <c r="A437">
        <v>436</v>
      </c>
      <c r="B437" t="s">
        <v>450</v>
      </c>
      <c r="C437">
        <v>41</v>
      </c>
      <c r="D437" t="s">
        <v>14</v>
      </c>
      <c r="E437" t="s">
        <v>26</v>
      </c>
      <c r="F437">
        <v>42390</v>
      </c>
      <c r="G437" s="2">
        <v>42831</v>
      </c>
      <c r="H437">
        <v>13213</v>
      </c>
      <c r="I437" t="s">
        <v>17</v>
      </c>
      <c r="J437">
        <v>25</v>
      </c>
      <c r="K437" t="str">
        <v>Below</v>
      </c>
      <c r="L437" t="str" cm="1">
        <f t="array" ref="L437">_xlfn.IFS(J437&gt;=50,"Excellent",J437&gt;=40,"Good",J437&gt;=30,"Average",J437&lt;30,"Poor")</f>
        <v>Poor</v>
      </c>
      <c r="M437" t="str">
        <f>IF(AND(E437="HR",'18.pivot table'!A437="North",H437&gt;=15000),"Yes","No")</f>
        <v>No</v>
      </c>
      <c r="N437" t="str">
        <f>IF(OR(E437="IT",F437&gt;=60000),"Pass","Fail")</f>
        <v>Pass</v>
      </c>
      <c r="O437" t="str">
        <f>IF(NOT(E437="Marketing"),"No","Yes")</f>
        <v>No</v>
      </c>
    </row>
    <row r="438" spans="1:15" x14ac:dyDescent="0.3">
      <c r="A438">
        <v>437</v>
      </c>
      <c r="B438" t="s">
        <v>451</v>
      </c>
      <c r="C438">
        <v>29</v>
      </c>
      <c r="D438" t="s">
        <v>10</v>
      </c>
      <c r="E438" t="s">
        <v>21</v>
      </c>
      <c r="F438">
        <v>78174</v>
      </c>
      <c r="G438" s="2">
        <v>43560</v>
      </c>
      <c r="H438">
        <v>23528</v>
      </c>
      <c r="I438" t="s">
        <v>19</v>
      </c>
      <c r="J438">
        <v>29</v>
      </c>
      <c r="K438" t="str">
        <v>Above</v>
      </c>
      <c r="L438" t="str" cm="1">
        <f t="array" ref="L438">_xlfn.IFS(J438&gt;=50,"Excellent",J438&gt;=40,"Good",J438&gt;=30,"Average",J438&lt;30,"Poor")</f>
        <v>Poor</v>
      </c>
      <c r="M438" t="str">
        <f>IF(AND(E438="HR",'18.pivot table'!A438="North",H438&gt;=15000),"Yes","No")</f>
        <v>No</v>
      </c>
      <c r="N438" t="str">
        <f>IF(OR(E438="IT",F438&gt;=60000),"Pass","Fail")</f>
        <v>Pass</v>
      </c>
      <c r="O438" t="str">
        <f>IF(NOT(E438="Marketing"),"No","Yes")</f>
        <v>No</v>
      </c>
    </row>
    <row r="439" spans="1:15" x14ac:dyDescent="0.3">
      <c r="A439">
        <v>438</v>
      </c>
      <c r="B439" t="s">
        <v>452</v>
      </c>
      <c r="C439">
        <v>38</v>
      </c>
      <c r="D439" t="s">
        <v>14</v>
      </c>
      <c r="E439" t="s">
        <v>21</v>
      </c>
      <c r="F439">
        <v>77677</v>
      </c>
      <c r="G439" s="2">
        <v>43798</v>
      </c>
      <c r="H439">
        <v>21521</v>
      </c>
      <c r="I439" t="s">
        <v>17</v>
      </c>
      <c r="J439">
        <v>56</v>
      </c>
      <c r="K439" t="str">
        <v>Above</v>
      </c>
      <c r="L439" t="str" cm="1">
        <f t="array" ref="L439">_xlfn.IFS(J439&gt;=50,"Excellent",J439&gt;=40,"Good",J439&gt;=30,"Average",J439&lt;30,"Poor")</f>
        <v>Excellent</v>
      </c>
      <c r="M439" t="str">
        <f>IF(AND(E439="HR",'18.pivot table'!A439="North",H439&gt;=15000),"Yes","No")</f>
        <v>No</v>
      </c>
      <c r="N439" t="str">
        <f>IF(OR(E439="IT",F439&gt;=60000),"Pass","Fail")</f>
        <v>Pass</v>
      </c>
      <c r="O439" t="str">
        <f>IF(NOT(E439="Marketing"),"No","Yes")</f>
        <v>No</v>
      </c>
    </row>
    <row r="440" spans="1:15" x14ac:dyDescent="0.3">
      <c r="A440">
        <v>439</v>
      </c>
      <c r="B440" t="s">
        <v>453</v>
      </c>
      <c r="C440">
        <v>50</v>
      </c>
      <c r="D440" t="s">
        <v>14</v>
      </c>
      <c r="E440" t="s">
        <v>21</v>
      </c>
      <c r="F440">
        <v>43001</v>
      </c>
      <c r="G440" s="2">
        <v>45066</v>
      </c>
      <c r="H440">
        <v>31670</v>
      </c>
      <c r="I440" t="s">
        <v>27</v>
      </c>
      <c r="J440">
        <v>50</v>
      </c>
      <c r="K440" t="str">
        <v>Below</v>
      </c>
      <c r="L440" t="str" cm="1">
        <f t="array" ref="L440">_xlfn.IFS(J440&gt;=50,"Excellent",J440&gt;=40,"Good",J440&gt;=30,"Average",J440&lt;30,"Poor")</f>
        <v>Excellent</v>
      </c>
      <c r="M440" t="str">
        <f>IF(AND(E440="HR",'18.pivot table'!A440="North",H440&gt;=15000),"Yes","No")</f>
        <v>No</v>
      </c>
      <c r="N440" t="str">
        <f>IF(OR(E440="IT",F440&gt;=60000),"Pass","Fail")</f>
        <v>Fail</v>
      </c>
      <c r="O440" t="str">
        <f>IF(NOT(E440="Marketing"),"No","Yes")</f>
        <v>No</v>
      </c>
    </row>
    <row r="441" spans="1:15" x14ac:dyDescent="0.3">
      <c r="A441">
        <v>440</v>
      </c>
      <c r="B441" t="s">
        <v>454</v>
      </c>
      <c r="C441">
        <v>51</v>
      </c>
      <c r="D441" t="s">
        <v>10</v>
      </c>
      <c r="E441" t="s">
        <v>21</v>
      </c>
      <c r="F441">
        <v>42415</v>
      </c>
      <c r="G441" s="2">
        <v>43853</v>
      </c>
      <c r="H441">
        <v>34791</v>
      </c>
      <c r="I441" t="s">
        <v>17</v>
      </c>
      <c r="J441">
        <v>54</v>
      </c>
      <c r="K441" t="str">
        <v>Below</v>
      </c>
      <c r="L441" t="str" cm="1">
        <f t="array" ref="L441">_xlfn.IFS(J441&gt;=50,"Excellent",J441&gt;=40,"Good",J441&gt;=30,"Average",J441&lt;30,"Poor")</f>
        <v>Excellent</v>
      </c>
      <c r="M441" t="str">
        <f>IF(AND(E441="HR",'18.pivot table'!A441="North",H441&gt;=15000),"Yes","No")</f>
        <v>No</v>
      </c>
      <c r="N441" t="str">
        <f>IF(OR(E441="IT",F441&gt;=60000),"Pass","Fail")</f>
        <v>Fail</v>
      </c>
      <c r="O441" t="str">
        <f>IF(NOT(E441="Marketing"),"No","Yes")</f>
        <v>No</v>
      </c>
    </row>
    <row r="442" spans="1:15" x14ac:dyDescent="0.3">
      <c r="A442">
        <v>441</v>
      </c>
      <c r="B442" t="s">
        <v>455</v>
      </c>
      <c r="C442">
        <v>31</v>
      </c>
      <c r="D442" t="s">
        <v>14</v>
      </c>
      <c r="E442" t="s">
        <v>21</v>
      </c>
      <c r="F442">
        <v>61291</v>
      </c>
      <c r="G442" s="2">
        <v>44273</v>
      </c>
      <c r="H442">
        <v>37786</v>
      </c>
      <c r="I442" t="s">
        <v>12</v>
      </c>
      <c r="J442">
        <v>23</v>
      </c>
      <c r="K442" t="str">
        <v>Above</v>
      </c>
      <c r="L442" t="str" cm="1">
        <f t="array" ref="L442">_xlfn.IFS(J442&gt;=50,"Excellent",J442&gt;=40,"Good",J442&gt;=30,"Average",J442&lt;30,"Poor")</f>
        <v>Poor</v>
      </c>
      <c r="M442" t="str">
        <f>IF(AND(E442="HR",'18.pivot table'!A442="North",H442&gt;=15000),"Yes","No")</f>
        <v>No</v>
      </c>
      <c r="N442" t="str">
        <f>IF(OR(E442="IT",F442&gt;=60000),"Pass","Fail")</f>
        <v>Pass</v>
      </c>
      <c r="O442" t="str">
        <f>IF(NOT(E442="Marketing"),"No","Yes")</f>
        <v>No</v>
      </c>
    </row>
    <row r="443" spans="1:15" x14ac:dyDescent="0.3">
      <c r="A443">
        <v>442</v>
      </c>
      <c r="B443" t="s">
        <v>456</v>
      </c>
      <c r="C443">
        <v>24</v>
      </c>
      <c r="D443" t="s">
        <v>14</v>
      </c>
      <c r="E443" t="s">
        <v>11</v>
      </c>
      <c r="F443">
        <v>47007</v>
      </c>
      <c r="G443" s="2">
        <v>43475</v>
      </c>
      <c r="H443">
        <v>38296</v>
      </c>
      <c r="I443" t="s">
        <v>27</v>
      </c>
      <c r="J443">
        <v>25</v>
      </c>
      <c r="K443" t="str">
        <v>Below</v>
      </c>
      <c r="L443" t="str" cm="1">
        <f t="array" ref="L443">_xlfn.IFS(J443&gt;=50,"Excellent",J443&gt;=40,"Good",J443&gt;=30,"Average",J443&lt;30,"Poor")</f>
        <v>Poor</v>
      </c>
      <c r="M443" t="str">
        <f>IF(AND(E443="HR",'18.pivot table'!A443="North",H443&gt;=15000),"Yes","No")</f>
        <v>No</v>
      </c>
      <c r="N443" t="str">
        <f>IF(OR(E443="IT",F443&gt;=60000),"Pass","Fail")</f>
        <v>Fail</v>
      </c>
      <c r="O443" t="str">
        <f>IF(NOT(E443="Marketing"),"No","Yes")</f>
        <v>Yes</v>
      </c>
    </row>
    <row r="444" spans="1:15" x14ac:dyDescent="0.3">
      <c r="A444">
        <v>443</v>
      </c>
      <c r="B444" t="s">
        <v>457</v>
      </c>
      <c r="C444">
        <v>38</v>
      </c>
      <c r="D444" t="s">
        <v>10</v>
      </c>
      <c r="E444" t="s">
        <v>11</v>
      </c>
      <c r="F444">
        <v>60706</v>
      </c>
      <c r="G444" s="2">
        <v>44049</v>
      </c>
      <c r="H444">
        <v>16232</v>
      </c>
      <c r="I444" t="s">
        <v>19</v>
      </c>
      <c r="J444">
        <v>59</v>
      </c>
      <c r="K444" t="str">
        <v>Above</v>
      </c>
      <c r="L444" t="str" cm="1">
        <f t="array" ref="L444">_xlfn.IFS(J444&gt;=50,"Excellent",J444&gt;=40,"Good",J444&gt;=30,"Average",J444&lt;30,"Poor")</f>
        <v>Excellent</v>
      </c>
      <c r="M444" t="str">
        <f>IF(AND(E444="HR",'18.pivot table'!A444="North",H444&gt;=15000),"Yes","No")</f>
        <v>No</v>
      </c>
      <c r="N444" t="str">
        <f>IF(OR(E444="IT",F444&gt;=60000),"Pass","Fail")</f>
        <v>Pass</v>
      </c>
      <c r="O444" t="str">
        <f>IF(NOT(E444="Marketing"),"No","Yes")</f>
        <v>Yes</v>
      </c>
    </row>
    <row r="445" spans="1:15" x14ac:dyDescent="0.3">
      <c r="A445">
        <v>444</v>
      </c>
      <c r="B445" t="s">
        <v>458</v>
      </c>
      <c r="C445">
        <v>46</v>
      </c>
      <c r="D445" t="s">
        <v>14</v>
      </c>
      <c r="E445" t="s">
        <v>15</v>
      </c>
      <c r="F445">
        <v>74859</v>
      </c>
      <c r="G445" s="2">
        <v>44306</v>
      </c>
      <c r="H445">
        <v>33164</v>
      </c>
      <c r="I445" t="s">
        <v>19</v>
      </c>
      <c r="J445">
        <v>23</v>
      </c>
      <c r="K445" t="str">
        <v>Above</v>
      </c>
      <c r="L445" t="str" cm="1">
        <f t="array" ref="L445">_xlfn.IFS(J445&gt;=50,"Excellent",J445&gt;=40,"Good",J445&gt;=30,"Average",J445&lt;30,"Poor")</f>
        <v>Poor</v>
      </c>
      <c r="M445" t="str">
        <f>IF(AND(E445="HR",'18.pivot table'!A445="North",H445&gt;=15000),"Yes","No")</f>
        <v>No</v>
      </c>
      <c r="N445" t="str">
        <f>IF(OR(E445="IT",F445&gt;=60000),"Pass","Fail")</f>
        <v>Pass</v>
      </c>
      <c r="O445" t="str">
        <f>IF(NOT(E445="Marketing"),"No","Yes")</f>
        <v>No</v>
      </c>
    </row>
    <row r="446" spans="1:15" x14ac:dyDescent="0.3">
      <c r="A446">
        <v>445</v>
      </c>
      <c r="B446" t="s">
        <v>459</v>
      </c>
      <c r="C446">
        <v>29</v>
      </c>
      <c r="D446" t="s">
        <v>14</v>
      </c>
      <c r="E446" t="s">
        <v>26</v>
      </c>
      <c r="F446">
        <v>78763</v>
      </c>
      <c r="G446" s="2">
        <v>42482</v>
      </c>
      <c r="H446">
        <v>38312</v>
      </c>
      <c r="I446" t="s">
        <v>17</v>
      </c>
      <c r="J446">
        <v>47</v>
      </c>
      <c r="K446" t="str">
        <v>Above</v>
      </c>
      <c r="L446" t="str" cm="1">
        <f t="array" ref="L446">_xlfn.IFS(J446&gt;=50,"Excellent",J446&gt;=40,"Good",J446&gt;=30,"Average",J446&lt;30,"Poor")</f>
        <v>Good</v>
      </c>
      <c r="M446" t="str">
        <f>IF(AND(E446="HR",'18.pivot table'!A446="North",H446&gt;=15000),"Yes","No")</f>
        <v>No</v>
      </c>
      <c r="N446" t="str">
        <f>IF(OR(E446="IT",F446&gt;=60000),"Pass","Fail")</f>
        <v>Pass</v>
      </c>
      <c r="O446" t="str">
        <f>IF(NOT(E446="Marketing"),"No","Yes")</f>
        <v>No</v>
      </c>
    </row>
    <row r="447" spans="1:15" x14ac:dyDescent="0.3">
      <c r="A447">
        <v>446</v>
      </c>
      <c r="B447" t="s">
        <v>460</v>
      </c>
      <c r="C447">
        <v>42</v>
      </c>
      <c r="D447" t="s">
        <v>10</v>
      </c>
      <c r="E447" t="s">
        <v>6</v>
      </c>
      <c r="F447">
        <v>77148</v>
      </c>
      <c r="G447" s="2">
        <v>44709</v>
      </c>
      <c r="H447">
        <v>12115</v>
      </c>
      <c r="I447" t="s">
        <v>12</v>
      </c>
      <c r="J447">
        <v>44</v>
      </c>
      <c r="K447" t="str">
        <v>Above</v>
      </c>
      <c r="L447" t="str" cm="1">
        <f t="array" ref="L447">_xlfn.IFS(J447&gt;=50,"Excellent",J447&gt;=40,"Good",J447&gt;=30,"Average",J447&lt;30,"Poor")</f>
        <v>Good</v>
      </c>
      <c r="M447" t="str">
        <f>IF(AND(E447="HR",'18.pivot table'!A447="North",H447&gt;=15000),"Yes","No")</f>
        <v>No</v>
      </c>
      <c r="N447" t="str">
        <f>IF(OR(E447="IT",F447&gt;=60000),"Pass","Fail")</f>
        <v>Pass</v>
      </c>
      <c r="O447" t="str">
        <f>IF(NOT(E447="Marketing"),"No","Yes")</f>
        <v>No</v>
      </c>
    </row>
    <row r="448" spans="1:15" x14ac:dyDescent="0.3">
      <c r="A448">
        <v>447</v>
      </c>
      <c r="B448" t="s">
        <v>461</v>
      </c>
      <c r="C448">
        <v>59</v>
      </c>
      <c r="D448" t="s">
        <v>10</v>
      </c>
      <c r="E448" t="s">
        <v>26</v>
      </c>
      <c r="F448">
        <v>47690</v>
      </c>
      <c r="G448" s="2">
        <v>42708</v>
      </c>
      <c r="H448">
        <v>19691</v>
      </c>
      <c r="I448" t="s">
        <v>27</v>
      </c>
      <c r="J448">
        <v>45</v>
      </c>
      <c r="K448" t="str">
        <v>Below</v>
      </c>
      <c r="L448" t="str" cm="1">
        <f t="array" ref="L448">_xlfn.IFS(J448&gt;=50,"Excellent",J448&gt;=40,"Good",J448&gt;=30,"Average",J448&lt;30,"Poor")</f>
        <v>Good</v>
      </c>
      <c r="M448" t="str">
        <f>IF(AND(E448="HR",'18.pivot table'!A448="North",H448&gt;=15000),"Yes","No")</f>
        <v>No</v>
      </c>
      <c r="N448" t="str">
        <f>IF(OR(E448="IT",F448&gt;=60000),"Pass","Fail")</f>
        <v>Pass</v>
      </c>
      <c r="O448" t="str">
        <f>IF(NOT(E448="Marketing"),"No","Yes")</f>
        <v>No</v>
      </c>
    </row>
    <row r="449" spans="1:15" x14ac:dyDescent="0.3">
      <c r="A449">
        <v>448</v>
      </c>
      <c r="B449" t="s">
        <v>462</v>
      </c>
      <c r="C449">
        <v>30</v>
      </c>
      <c r="D449" t="s">
        <v>14</v>
      </c>
      <c r="E449" t="s">
        <v>21</v>
      </c>
      <c r="F449">
        <v>46827</v>
      </c>
      <c r="G449" s="2">
        <v>42542</v>
      </c>
      <c r="H449">
        <v>11044</v>
      </c>
      <c r="I449" t="s">
        <v>27</v>
      </c>
      <c r="J449">
        <v>35</v>
      </c>
      <c r="K449" t="str">
        <v>Below</v>
      </c>
      <c r="L449" t="str" cm="1">
        <f t="array" ref="L449">_xlfn.IFS(J449&gt;=50,"Excellent",J449&gt;=40,"Good",J449&gt;=30,"Average",J449&lt;30,"Poor")</f>
        <v>Average</v>
      </c>
      <c r="M449" t="str">
        <f>IF(AND(E449="HR",'18.pivot table'!A449="North",H449&gt;=15000),"Yes","No")</f>
        <v>No</v>
      </c>
      <c r="N449" t="str">
        <f>IF(OR(E449="IT",F449&gt;=60000),"Pass","Fail")</f>
        <v>Fail</v>
      </c>
      <c r="O449" t="str">
        <f>IF(NOT(E449="Marketing"),"No","Yes")</f>
        <v>No</v>
      </c>
    </row>
    <row r="450" spans="1:15" x14ac:dyDescent="0.3">
      <c r="A450">
        <v>449</v>
      </c>
      <c r="B450" t="s">
        <v>463</v>
      </c>
      <c r="C450">
        <v>44</v>
      </c>
      <c r="D450" t="s">
        <v>14</v>
      </c>
      <c r="E450" t="s">
        <v>26</v>
      </c>
      <c r="F450">
        <v>53078</v>
      </c>
      <c r="G450" s="2">
        <v>43685</v>
      </c>
      <c r="H450">
        <v>11555</v>
      </c>
      <c r="I450" t="s">
        <v>19</v>
      </c>
      <c r="J450">
        <v>52</v>
      </c>
      <c r="K450" t="str">
        <v>Above</v>
      </c>
      <c r="L450" t="str" cm="1">
        <f t="array" ref="L450">_xlfn.IFS(J450&gt;=50,"Excellent",J450&gt;=40,"Good",J450&gt;=30,"Average",J450&lt;30,"Poor")</f>
        <v>Excellent</v>
      </c>
      <c r="M450" t="str">
        <f>IF(AND(E450="HR",'18.pivot table'!A450="North",H450&gt;=15000),"Yes","No")</f>
        <v>No</v>
      </c>
      <c r="N450" t="str">
        <f>IF(OR(E450="IT",F450&gt;=60000),"Pass","Fail")</f>
        <v>Pass</v>
      </c>
      <c r="O450" t="str">
        <f>IF(NOT(E450="Marketing"),"No","Yes")</f>
        <v>No</v>
      </c>
    </row>
    <row r="451" spans="1:15" x14ac:dyDescent="0.3">
      <c r="A451">
        <v>450</v>
      </c>
      <c r="B451" t="s">
        <v>464</v>
      </c>
      <c r="C451">
        <v>49</v>
      </c>
      <c r="D451" t="s">
        <v>14</v>
      </c>
      <c r="E451" t="s">
        <v>11</v>
      </c>
      <c r="F451">
        <v>36060</v>
      </c>
      <c r="G451" s="2">
        <v>43220</v>
      </c>
      <c r="H451">
        <v>15529</v>
      </c>
      <c r="I451" t="s">
        <v>12</v>
      </c>
      <c r="J451">
        <v>29</v>
      </c>
      <c r="K451" t="str">
        <v>Below</v>
      </c>
      <c r="L451" t="str" cm="1">
        <f t="array" ref="L451">_xlfn.IFS(J451&gt;=50,"Excellent",J451&gt;=40,"Good",J451&gt;=30,"Average",J451&lt;30,"Poor")</f>
        <v>Poor</v>
      </c>
      <c r="M451" t="str">
        <f>IF(AND(E451="HR",'18.pivot table'!A451="North",H451&gt;=15000),"Yes","No")</f>
        <v>No</v>
      </c>
      <c r="N451" t="str">
        <f>IF(OR(E451="IT",F451&gt;=60000),"Pass","Fail")</f>
        <v>Fail</v>
      </c>
      <c r="O451" t="str">
        <f>IF(NOT(E451="Marketing"),"No","Yes")</f>
        <v>Yes</v>
      </c>
    </row>
    <row r="452" spans="1:15" x14ac:dyDescent="0.3">
      <c r="A452">
        <v>451</v>
      </c>
      <c r="B452" t="s">
        <v>465</v>
      </c>
      <c r="C452">
        <v>30</v>
      </c>
      <c r="D452" t="s">
        <v>14</v>
      </c>
      <c r="E452" t="s">
        <v>15</v>
      </c>
      <c r="F452">
        <v>39404</v>
      </c>
      <c r="G452" s="2">
        <v>44551</v>
      </c>
      <c r="H452">
        <v>37013</v>
      </c>
      <c r="I452" t="s">
        <v>12</v>
      </c>
      <c r="J452">
        <v>20</v>
      </c>
      <c r="K452" t="str">
        <v>Below</v>
      </c>
      <c r="L452" t="str" cm="1">
        <f t="array" ref="L452">_xlfn.IFS(J452&gt;=50,"Excellent",J452&gt;=40,"Good",J452&gt;=30,"Average",J452&lt;30,"Poor")</f>
        <v>Poor</v>
      </c>
      <c r="M452" t="str">
        <f>IF(AND(E452="HR",'18.pivot table'!A452="North",H452&gt;=15000),"Yes","No")</f>
        <v>Yes</v>
      </c>
      <c r="N452" t="str">
        <f>IF(OR(E452="IT",F452&gt;=60000),"Pass","Fail")</f>
        <v>Fail</v>
      </c>
      <c r="O452" t="str">
        <f>IF(NOT(E452="Marketing"),"No","Yes")</f>
        <v>No</v>
      </c>
    </row>
    <row r="453" spans="1:15" x14ac:dyDescent="0.3">
      <c r="A453">
        <v>452</v>
      </c>
      <c r="B453" t="s">
        <v>466</v>
      </c>
      <c r="C453">
        <v>43</v>
      </c>
      <c r="D453" t="s">
        <v>14</v>
      </c>
      <c r="E453" t="s">
        <v>6</v>
      </c>
      <c r="F453">
        <v>64168</v>
      </c>
      <c r="G453" s="2">
        <v>43526</v>
      </c>
      <c r="H453">
        <v>12861</v>
      </c>
      <c r="I453" t="s">
        <v>17</v>
      </c>
      <c r="J453">
        <v>22</v>
      </c>
      <c r="K453" t="str">
        <v>Above</v>
      </c>
      <c r="L453" t="str" cm="1">
        <f t="array" ref="L453">_xlfn.IFS(J453&gt;=50,"Excellent",J453&gt;=40,"Good",J453&gt;=30,"Average",J453&lt;30,"Poor")</f>
        <v>Poor</v>
      </c>
      <c r="M453" t="str">
        <f>IF(AND(E453="HR",'18.pivot table'!A453="North",H453&gt;=15000),"Yes","No")</f>
        <v>No</v>
      </c>
      <c r="N453" t="str">
        <f>IF(OR(E453="IT",F453&gt;=60000),"Pass","Fail")</f>
        <v>Pass</v>
      </c>
      <c r="O453" t="str">
        <f>IF(NOT(E453="Marketing"),"No","Yes")</f>
        <v>No</v>
      </c>
    </row>
    <row r="454" spans="1:15" x14ac:dyDescent="0.3">
      <c r="A454">
        <v>453</v>
      </c>
      <c r="B454" t="s">
        <v>467</v>
      </c>
      <c r="C454">
        <v>29</v>
      </c>
      <c r="D454" t="s">
        <v>14</v>
      </c>
      <c r="E454" t="s">
        <v>6</v>
      </c>
      <c r="F454">
        <v>32733</v>
      </c>
      <c r="G454" s="2">
        <v>45334</v>
      </c>
      <c r="H454">
        <v>37016</v>
      </c>
      <c r="I454" t="s">
        <v>12</v>
      </c>
      <c r="J454">
        <v>57</v>
      </c>
      <c r="K454" t="str">
        <v>Below</v>
      </c>
      <c r="L454" t="str" cm="1">
        <f t="array" ref="L454">_xlfn.IFS(J454&gt;=50,"Excellent",J454&gt;=40,"Good",J454&gt;=30,"Average",J454&lt;30,"Poor")</f>
        <v>Excellent</v>
      </c>
      <c r="M454" t="str">
        <f>IF(AND(E454="HR",'18.pivot table'!A454="North",H454&gt;=15000),"Yes","No")</f>
        <v>No</v>
      </c>
      <c r="N454" t="str">
        <f>IF(OR(E454="IT",F454&gt;=60000),"Pass","Fail")</f>
        <v>Fail</v>
      </c>
      <c r="O454" t="str">
        <f>IF(NOT(E454="Marketing"),"No","Yes")</f>
        <v>No</v>
      </c>
    </row>
    <row r="455" spans="1:15" x14ac:dyDescent="0.3">
      <c r="A455">
        <v>454</v>
      </c>
      <c r="B455" t="s">
        <v>468</v>
      </c>
      <c r="C455">
        <v>47</v>
      </c>
      <c r="D455" t="s">
        <v>14</v>
      </c>
      <c r="E455" t="s">
        <v>6</v>
      </c>
      <c r="F455">
        <v>34325</v>
      </c>
      <c r="G455" s="2">
        <v>42930</v>
      </c>
      <c r="H455">
        <v>16766</v>
      </c>
      <c r="I455" t="s">
        <v>17</v>
      </c>
      <c r="J455">
        <v>53</v>
      </c>
      <c r="K455" t="str">
        <v>Below</v>
      </c>
      <c r="L455" t="str" cm="1">
        <f t="array" ref="L455">_xlfn.IFS(J455&gt;=50,"Excellent",J455&gt;=40,"Good",J455&gt;=30,"Average",J455&lt;30,"Poor")</f>
        <v>Excellent</v>
      </c>
      <c r="M455" t="str">
        <f>IF(AND(E455="HR",'18.pivot table'!A455="North",H455&gt;=15000),"Yes","No")</f>
        <v>No</v>
      </c>
      <c r="N455" t="str">
        <f>IF(OR(E455="IT",F455&gt;=60000),"Pass","Fail")</f>
        <v>Fail</v>
      </c>
      <c r="O455" t="str">
        <f>IF(NOT(E455="Marketing"),"No","Yes")</f>
        <v>No</v>
      </c>
    </row>
    <row r="456" spans="1:15" x14ac:dyDescent="0.3">
      <c r="A456">
        <v>455</v>
      </c>
      <c r="B456" t="s">
        <v>469</v>
      </c>
      <c r="C456">
        <v>52</v>
      </c>
      <c r="D456" t="s">
        <v>14</v>
      </c>
      <c r="E456" t="s">
        <v>6</v>
      </c>
      <c r="F456">
        <v>53742</v>
      </c>
      <c r="G456" s="2">
        <v>42503</v>
      </c>
      <c r="H456">
        <v>12264</v>
      </c>
      <c r="I456" t="s">
        <v>12</v>
      </c>
      <c r="J456">
        <v>58</v>
      </c>
      <c r="K456" t="str">
        <v>Above</v>
      </c>
      <c r="L456" t="str" cm="1">
        <f t="array" ref="L456">_xlfn.IFS(J456&gt;=50,"Excellent",J456&gt;=40,"Good",J456&gt;=30,"Average",J456&lt;30,"Poor")</f>
        <v>Excellent</v>
      </c>
      <c r="M456" t="str">
        <f>IF(AND(E456="HR",'18.pivot table'!A456="North",H456&gt;=15000),"Yes","No")</f>
        <v>No</v>
      </c>
      <c r="N456" t="str">
        <f>IF(OR(E456="IT",F456&gt;=60000),"Pass","Fail")</f>
        <v>Fail</v>
      </c>
      <c r="O456" t="str">
        <f>IF(NOT(E456="Marketing"),"No","Yes")</f>
        <v>No</v>
      </c>
    </row>
    <row r="457" spans="1:15" x14ac:dyDescent="0.3">
      <c r="A457">
        <v>456</v>
      </c>
      <c r="B457" t="s">
        <v>470</v>
      </c>
      <c r="C457">
        <v>36</v>
      </c>
      <c r="D457" t="s">
        <v>14</v>
      </c>
      <c r="E457" t="s">
        <v>26</v>
      </c>
      <c r="F457">
        <v>60073</v>
      </c>
      <c r="G457" s="2">
        <v>44365</v>
      </c>
      <c r="H457">
        <v>38901</v>
      </c>
      <c r="I457" t="s">
        <v>19</v>
      </c>
      <c r="J457">
        <v>53</v>
      </c>
      <c r="K457" t="str">
        <v>Above</v>
      </c>
      <c r="L457" t="str" cm="1">
        <f t="array" ref="L457">_xlfn.IFS(J457&gt;=50,"Excellent",J457&gt;=40,"Good",J457&gt;=30,"Average",J457&lt;30,"Poor")</f>
        <v>Excellent</v>
      </c>
      <c r="M457" t="str">
        <f>IF(AND(E457="HR",'18.pivot table'!A457="North",H457&gt;=15000),"Yes","No")</f>
        <v>No</v>
      </c>
      <c r="N457" t="str">
        <f>IF(OR(E457="IT",F457&gt;=60000),"Pass","Fail")</f>
        <v>Pass</v>
      </c>
      <c r="O457" t="str">
        <f>IF(NOT(E457="Marketing"),"No","Yes")</f>
        <v>No</v>
      </c>
    </row>
    <row r="458" spans="1:15" x14ac:dyDescent="0.3">
      <c r="A458">
        <v>457</v>
      </c>
      <c r="B458" t="s">
        <v>471</v>
      </c>
      <c r="C458">
        <v>26</v>
      </c>
      <c r="D458" t="s">
        <v>10</v>
      </c>
      <c r="E458" t="s">
        <v>6</v>
      </c>
      <c r="F458">
        <v>68868</v>
      </c>
      <c r="G458" s="2">
        <v>42908</v>
      </c>
      <c r="H458">
        <v>37732</v>
      </c>
      <c r="I458" t="s">
        <v>19</v>
      </c>
      <c r="J458">
        <v>44</v>
      </c>
      <c r="K458" t="str">
        <v>Above</v>
      </c>
      <c r="L458" t="str" cm="1">
        <f t="array" ref="L458">_xlfn.IFS(J458&gt;=50,"Excellent",J458&gt;=40,"Good",J458&gt;=30,"Average",J458&lt;30,"Poor")</f>
        <v>Good</v>
      </c>
      <c r="M458" t="str">
        <f>IF(AND(E458="HR",'18.pivot table'!A458="North",H458&gt;=15000),"Yes","No")</f>
        <v>No</v>
      </c>
      <c r="N458" t="str">
        <f>IF(OR(E458="IT",F458&gt;=60000),"Pass","Fail")</f>
        <v>Pass</v>
      </c>
      <c r="O458" t="str">
        <f>IF(NOT(E458="Marketing"),"No","Yes")</f>
        <v>No</v>
      </c>
    </row>
    <row r="459" spans="1:15" x14ac:dyDescent="0.3">
      <c r="A459">
        <v>458</v>
      </c>
      <c r="B459" t="s">
        <v>472</v>
      </c>
      <c r="C459">
        <v>28</v>
      </c>
      <c r="D459" t="s">
        <v>14</v>
      </c>
      <c r="E459" t="s">
        <v>21</v>
      </c>
      <c r="F459">
        <v>74355</v>
      </c>
      <c r="G459" s="2">
        <v>42033</v>
      </c>
      <c r="H459">
        <v>17977</v>
      </c>
      <c r="I459" t="s">
        <v>19</v>
      </c>
      <c r="J459">
        <v>49</v>
      </c>
      <c r="K459" t="str">
        <v>Above</v>
      </c>
      <c r="L459" t="str" cm="1">
        <f t="array" ref="L459">_xlfn.IFS(J459&gt;=50,"Excellent",J459&gt;=40,"Good",J459&gt;=30,"Average",J459&lt;30,"Poor")</f>
        <v>Good</v>
      </c>
      <c r="M459" t="str">
        <f>IF(AND(E459="HR",'18.pivot table'!A459="North",H459&gt;=15000),"Yes","No")</f>
        <v>No</v>
      </c>
      <c r="N459" t="str">
        <f>IF(OR(E459="IT",F459&gt;=60000),"Pass","Fail")</f>
        <v>Pass</v>
      </c>
      <c r="O459" t="str">
        <f>IF(NOT(E459="Marketing"),"No","Yes")</f>
        <v>No</v>
      </c>
    </row>
    <row r="460" spans="1:15" x14ac:dyDescent="0.3">
      <c r="A460">
        <v>459</v>
      </c>
      <c r="B460" t="s">
        <v>473</v>
      </c>
      <c r="C460">
        <v>55</v>
      </c>
      <c r="D460" t="s">
        <v>10</v>
      </c>
      <c r="E460" t="s">
        <v>6</v>
      </c>
      <c r="F460">
        <v>46558</v>
      </c>
      <c r="G460" s="2">
        <v>43367</v>
      </c>
      <c r="H460">
        <v>20321</v>
      </c>
      <c r="I460" t="s">
        <v>17</v>
      </c>
      <c r="J460">
        <v>20</v>
      </c>
      <c r="K460" t="str">
        <v>Below</v>
      </c>
      <c r="L460" t="str" cm="1">
        <f t="array" ref="L460">_xlfn.IFS(J460&gt;=50,"Excellent",J460&gt;=40,"Good",J460&gt;=30,"Average",J460&lt;30,"Poor")</f>
        <v>Poor</v>
      </c>
      <c r="M460" t="str">
        <f>IF(AND(E460="HR",'18.pivot table'!A460="North",H460&gt;=15000),"Yes","No")</f>
        <v>No</v>
      </c>
      <c r="N460" t="str">
        <f>IF(OR(E460="IT",F460&gt;=60000),"Pass","Fail")</f>
        <v>Fail</v>
      </c>
      <c r="O460" t="str">
        <f>IF(NOT(E460="Marketing"),"No","Yes")</f>
        <v>No</v>
      </c>
    </row>
    <row r="461" spans="1:15" x14ac:dyDescent="0.3">
      <c r="A461">
        <v>460</v>
      </c>
      <c r="B461" t="s">
        <v>474</v>
      </c>
      <c r="C461">
        <v>35</v>
      </c>
      <c r="D461" t="s">
        <v>10</v>
      </c>
      <c r="E461" t="s">
        <v>15</v>
      </c>
      <c r="F461">
        <v>38848</v>
      </c>
      <c r="G461" s="2">
        <v>43739</v>
      </c>
      <c r="H461">
        <v>36072</v>
      </c>
      <c r="I461" t="s">
        <v>19</v>
      </c>
      <c r="J461">
        <v>37</v>
      </c>
      <c r="K461" t="str">
        <v>Below</v>
      </c>
      <c r="L461" t="str" cm="1">
        <f t="array" ref="L461">_xlfn.IFS(J461&gt;=50,"Excellent",J461&gt;=40,"Good",J461&gt;=30,"Average",J461&lt;30,"Poor")</f>
        <v>Average</v>
      </c>
      <c r="M461" t="str">
        <f>IF(AND(E461="HR",'18.pivot table'!A461="North",H461&gt;=15000),"Yes","No")</f>
        <v>No</v>
      </c>
      <c r="N461" t="str">
        <f>IF(OR(E461="IT",F461&gt;=60000),"Pass","Fail")</f>
        <v>Fail</v>
      </c>
      <c r="O461" t="str">
        <f>IF(NOT(E461="Marketing"),"No","Yes")</f>
        <v>No</v>
      </c>
    </row>
    <row r="462" spans="1:15" x14ac:dyDescent="0.3">
      <c r="A462">
        <v>461</v>
      </c>
      <c r="B462" t="s">
        <v>475</v>
      </c>
      <c r="C462">
        <v>43</v>
      </c>
      <c r="D462" t="s">
        <v>14</v>
      </c>
      <c r="E462" t="s">
        <v>15</v>
      </c>
      <c r="F462">
        <v>57011</v>
      </c>
      <c r="G462" s="2">
        <v>44914</v>
      </c>
      <c r="H462">
        <v>11654</v>
      </c>
      <c r="I462" t="s">
        <v>19</v>
      </c>
      <c r="J462">
        <v>37</v>
      </c>
      <c r="K462" t="str">
        <v>Above</v>
      </c>
      <c r="L462" t="str" cm="1">
        <f t="array" ref="L462">_xlfn.IFS(J462&gt;=50,"Excellent",J462&gt;=40,"Good",J462&gt;=30,"Average",J462&lt;30,"Poor")</f>
        <v>Average</v>
      </c>
      <c r="M462" t="str">
        <f>IF(AND(E462="HR",'18.pivot table'!A462="North",H462&gt;=15000),"Yes","No")</f>
        <v>No</v>
      </c>
      <c r="N462" t="str">
        <f>IF(OR(E462="IT",F462&gt;=60000),"Pass","Fail")</f>
        <v>Fail</v>
      </c>
      <c r="O462" t="str">
        <f>IF(NOT(E462="Marketing"),"No","Yes")</f>
        <v>No</v>
      </c>
    </row>
    <row r="463" spans="1:15" x14ac:dyDescent="0.3">
      <c r="A463">
        <v>462</v>
      </c>
      <c r="B463" t="s">
        <v>476</v>
      </c>
      <c r="C463">
        <v>52</v>
      </c>
      <c r="D463" t="s">
        <v>10</v>
      </c>
      <c r="E463" t="s">
        <v>15</v>
      </c>
      <c r="F463">
        <v>38902</v>
      </c>
      <c r="G463" s="2">
        <v>41846</v>
      </c>
      <c r="H463">
        <v>19010</v>
      </c>
      <c r="I463" t="s">
        <v>19</v>
      </c>
      <c r="J463">
        <v>51</v>
      </c>
      <c r="K463" t="str">
        <v>Below</v>
      </c>
      <c r="L463" t="str" cm="1">
        <f t="array" ref="L463">_xlfn.IFS(J463&gt;=50,"Excellent",J463&gt;=40,"Good",J463&gt;=30,"Average",J463&lt;30,"Poor")</f>
        <v>Excellent</v>
      </c>
      <c r="M463" t="str">
        <f>IF(AND(E463="HR",'18.pivot table'!A463="North",H463&gt;=15000),"Yes","No")</f>
        <v>No</v>
      </c>
      <c r="N463" t="str">
        <f>IF(OR(E463="IT",F463&gt;=60000),"Pass","Fail")</f>
        <v>Fail</v>
      </c>
      <c r="O463" t="str">
        <f>IF(NOT(E463="Marketing"),"No","Yes")</f>
        <v>No</v>
      </c>
    </row>
    <row r="464" spans="1:15" x14ac:dyDescent="0.3">
      <c r="A464">
        <v>463</v>
      </c>
      <c r="B464" t="s">
        <v>477</v>
      </c>
      <c r="C464">
        <v>56</v>
      </c>
      <c r="D464" t="s">
        <v>10</v>
      </c>
      <c r="E464" t="s">
        <v>21</v>
      </c>
      <c r="F464">
        <v>37075</v>
      </c>
      <c r="G464" s="2">
        <v>43846</v>
      </c>
      <c r="H464">
        <v>16464</v>
      </c>
      <c r="I464" t="s">
        <v>17</v>
      </c>
      <c r="J464">
        <v>41</v>
      </c>
      <c r="K464" t="str">
        <v>Below</v>
      </c>
      <c r="L464" t="str" cm="1">
        <f t="array" ref="L464">_xlfn.IFS(J464&gt;=50,"Excellent",J464&gt;=40,"Good",J464&gt;=30,"Average",J464&lt;30,"Poor")</f>
        <v>Good</v>
      </c>
      <c r="M464" t="str">
        <f>IF(AND(E464="HR",'18.pivot table'!A464="North",H464&gt;=15000),"Yes","No")</f>
        <v>No</v>
      </c>
      <c r="N464" t="str">
        <f>IF(OR(E464="IT",F464&gt;=60000),"Pass","Fail")</f>
        <v>Fail</v>
      </c>
      <c r="O464" t="str">
        <f>IF(NOT(E464="Marketing"),"No","Yes")</f>
        <v>No</v>
      </c>
    </row>
    <row r="465" spans="1:15" x14ac:dyDescent="0.3">
      <c r="A465">
        <v>464</v>
      </c>
      <c r="B465" t="s">
        <v>478</v>
      </c>
      <c r="C465">
        <v>56</v>
      </c>
      <c r="D465" t="s">
        <v>10</v>
      </c>
      <c r="E465" t="s">
        <v>21</v>
      </c>
      <c r="F465">
        <v>34264</v>
      </c>
      <c r="G465" s="2">
        <v>42835</v>
      </c>
      <c r="H465">
        <v>31005</v>
      </c>
      <c r="I465" t="s">
        <v>12</v>
      </c>
      <c r="J465">
        <v>34</v>
      </c>
      <c r="K465" t="str">
        <v>Below</v>
      </c>
      <c r="L465" t="str" cm="1">
        <f t="array" ref="L465">_xlfn.IFS(J465&gt;=50,"Excellent",J465&gt;=40,"Good",J465&gt;=30,"Average",J465&lt;30,"Poor")</f>
        <v>Average</v>
      </c>
      <c r="M465" t="str">
        <f>IF(AND(E465="HR",'18.pivot table'!A465="North",H465&gt;=15000),"Yes","No")</f>
        <v>No</v>
      </c>
      <c r="N465" t="str">
        <f>IF(OR(E465="IT",F465&gt;=60000),"Pass","Fail")</f>
        <v>Fail</v>
      </c>
      <c r="O465" t="str">
        <f>IF(NOT(E465="Marketing"),"No","Yes")</f>
        <v>No</v>
      </c>
    </row>
    <row r="466" spans="1:15" x14ac:dyDescent="0.3">
      <c r="A466">
        <v>465</v>
      </c>
      <c r="B466" t="s">
        <v>479</v>
      </c>
      <c r="C466">
        <v>53</v>
      </c>
      <c r="D466" t="s">
        <v>10</v>
      </c>
      <c r="E466" t="s">
        <v>6</v>
      </c>
      <c r="F466">
        <v>35457</v>
      </c>
      <c r="G466" s="2">
        <v>42206</v>
      </c>
      <c r="H466">
        <v>28608</v>
      </c>
      <c r="I466" t="s">
        <v>12</v>
      </c>
      <c r="J466">
        <v>50</v>
      </c>
      <c r="K466" t="str">
        <v>Below</v>
      </c>
      <c r="L466" t="str" cm="1">
        <f t="array" ref="L466">_xlfn.IFS(J466&gt;=50,"Excellent",J466&gt;=40,"Good",J466&gt;=30,"Average",J466&lt;30,"Poor")</f>
        <v>Excellent</v>
      </c>
      <c r="M466" t="str">
        <f>IF(AND(E466="HR",'18.pivot table'!A466="North",H466&gt;=15000),"Yes","No")</f>
        <v>No</v>
      </c>
      <c r="N466" t="str">
        <f>IF(OR(E466="IT",F466&gt;=60000),"Pass","Fail")</f>
        <v>Fail</v>
      </c>
      <c r="O466" t="str">
        <f>IF(NOT(E466="Marketing"),"No","Yes")</f>
        <v>No</v>
      </c>
    </row>
    <row r="467" spans="1:15" x14ac:dyDescent="0.3">
      <c r="A467">
        <v>466</v>
      </c>
      <c r="B467" t="s">
        <v>480</v>
      </c>
      <c r="C467">
        <v>25</v>
      </c>
      <c r="D467" t="s">
        <v>14</v>
      </c>
      <c r="E467" t="s">
        <v>11</v>
      </c>
      <c r="F467">
        <v>55434</v>
      </c>
      <c r="G467" s="2">
        <v>43007</v>
      </c>
      <c r="H467">
        <v>27483</v>
      </c>
      <c r="I467" t="s">
        <v>12</v>
      </c>
      <c r="J467">
        <v>43</v>
      </c>
      <c r="K467" t="str">
        <v>Above</v>
      </c>
      <c r="L467" t="str" cm="1">
        <f t="array" ref="L467">_xlfn.IFS(J467&gt;=50,"Excellent",J467&gt;=40,"Good",J467&gt;=30,"Average",J467&lt;30,"Poor")</f>
        <v>Good</v>
      </c>
      <c r="M467" t="str">
        <f>IF(AND(E467="HR",'18.pivot table'!A467="North",H467&gt;=15000),"Yes","No")</f>
        <v>No</v>
      </c>
      <c r="N467" t="str">
        <f>IF(OR(E467="IT",F467&gt;=60000),"Pass","Fail")</f>
        <v>Fail</v>
      </c>
      <c r="O467" t="str">
        <f>IF(NOT(E467="Marketing"),"No","Yes")</f>
        <v>Yes</v>
      </c>
    </row>
    <row r="468" spans="1:15" x14ac:dyDescent="0.3">
      <c r="A468">
        <v>467</v>
      </c>
      <c r="B468" t="s">
        <v>481</v>
      </c>
      <c r="C468">
        <v>28</v>
      </c>
      <c r="D468" t="s">
        <v>14</v>
      </c>
      <c r="E468" t="s">
        <v>6</v>
      </c>
      <c r="F468">
        <v>55874</v>
      </c>
      <c r="G468" s="2">
        <v>43474</v>
      </c>
      <c r="H468">
        <v>18273</v>
      </c>
      <c r="I468" t="s">
        <v>19</v>
      </c>
      <c r="J468">
        <v>40</v>
      </c>
      <c r="K468" t="str">
        <v>Above</v>
      </c>
      <c r="L468" t="str" cm="1">
        <f t="array" ref="L468">_xlfn.IFS(J468&gt;=50,"Excellent",J468&gt;=40,"Good",J468&gt;=30,"Average",J468&lt;30,"Poor")</f>
        <v>Good</v>
      </c>
      <c r="M468" t="str">
        <f>IF(AND(E468="HR",'18.pivot table'!A468="North",H468&gt;=15000),"Yes","No")</f>
        <v>No</v>
      </c>
      <c r="N468" t="str">
        <f>IF(OR(E468="IT",F468&gt;=60000),"Pass","Fail")</f>
        <v>Fail</v>
      </c>
      <c r="O468" t="str">
        <f>IF(NOT(E468="Marketing"),"No","Yes")</f>
        <v>No</v>
      </c>
    </row>
    <row r="469" spans="1:15" x14ac:dyDescent="0.3">
      <c r="A469">
        <v>468</v>
      </c>
      <c r="B469" t="s">
        <v>482</v>
      </c>
      <c r="C469">
        <v>39</v>
      </c>
      <c r="D469" t="s">
        <v>10</v>
      </c>
      <c r="E469" t="s">
        <v>15</v>
      </c>
      <c r="F469">
        <v>34224</v>
      </c>
      <c r="G469" s="2">
        <v>44581</v>
      </c>
      <c r="H469">
        <v>38428</v>
      </c>
      <c r="I469" t="s">
        <v>17</v>
      </c>
      <c r="J469">
        <v>30</v>
      </c>
      <c r="K469" t="str">
        <v>Below</v>
      </c>
      <c r="L469" t="str" cm="1">
        <f t="array" ref="L469">_xlfn.IFS(J469&gt;=50,"Excellent",J469&gt;=40,"Good",J469&gt;=30,"Average",J469&lt;30,"Poor")</f>
        <v>Average</v>
      </c>
      <c r="M469" t="str">
        <f>IF(AND(E469="HR",'18.pivot table'!A469="North",H469&gt;=15000),"Yes","No")</f>
        <v>No</v>
      </c>
      <c r="N469" t="str">
        <f>IF(OR(E469="IT",F469&gt;=60000),"Pass","Fail")</f>
        <v>Fail</v>
      </c>
      <c r="O469" t="str">
        <f>IF(NOT(E469="Marketing"),"No","Yes")</f>
        <v>No</v>
      </c>
    </row>
    <row r="470" spans="1:15" x14ac:dyDescent="0.3">
      <c r="A470">
        <v>469</v>
      </c>
      <c r="B470" t="s">
        <v>483</v>
      </c>
      <c r="C470">
        <v>21</v>
      </c>
      <c r="D470" t="s">
        <v>14</v>
      </c>
      <c r="E470" t="s">
        <v>15</v>
      </c>
      <c r="F470">
        <v>36272</v>
      </c>
      <c r="G470" s="2">
        <v>42181</v>
      </c>
      <c r="H470">
        <v>35852</v>
      </c>
      <c r="I470" t="s">
        <v>19</v>
      </c>
      <c r="J470">
        <v>38</v>
      </c>
      <c r="K470" t="str">
        <v>Below</v>
      </c>
      <c r="L470" t="str" cm="1">
        <f t="array" ref="L470">_xlfn.IFS(J470&gt;=50,"Excellent",J470&gt;=40,"Good",J470&gt;=30,"Average",J470&lt;30,"Poor")</f>
        <v>Average</v>
      </c>
      <c r="M470" t="str">
        <f>IF(AND(E470="HR",'18.pivot table'!A470="North",H470&gt;=15000),"Yes","No")</f>
        <v>No</v>
      </c>
      <c r="N470" t="str">
        <f>IF(OR(E470="IT",F470&gt;=60000),"Pass","Fail")</f>
        <v>Fail</v>
      </c>
      <c r="O470" t="str">
        <f>IF(NOT(E470="Marketing"),"No","Yes")</f>
        <v>No</v>
      </c>
    </row>
    <row r="471" spans="1:15" x14ac:dyDescent="0.3">
      <c r="A471">
        <v>470</v>
      </c>
      <c r="B471" t="s">
        <v>484</v>
      </c>
      <c r="C471">
        <v>40</v>
      </c>
      <c r="D471" t="s">
        <v>14</v>
      </c>
      <c r="E471" t="s">
        <v>26</v>
      </c>
      <c r="F471">
        <v>30219</v>
      </c>
      <c r="G471" s="2">
        <v>44379</v>
      </c>
      <c r="H471">
        <v>38992</v>
      </c>
      <c r="I471" t="s">
        <v>27</v>
      </c>
      <c r="J471">
        <v>28</v>
      </c>
      <c r="K471" t="str">
        <v>Below</v>
      </c>
      <c r="L471" t="str" cm="1">
        <f t="array" ref="L471">_xlfn.IFS(J471&gt;=50,"Excellent",J471&gt;=40,"Good",J471&gt;=30,"Average",J471&lt;30,"Poor")</f>
        <v>Poor</v>
      </c>
      <c r="M471" t="str">
        <f>IF(AND(E471="HR",'18.pivot table'!A471="North",H471&gt;=15000),"Yes","No")</f>
        <v>No</v>
      </c>
      <c r="N471" t="str">
        <f>IF(OR(E471="IT",F471&gt;=60000),"Pass","Fail")</f>
        <v>Pass</v>
      </c>
      <c r="O471" t="str">
        <f>IF(NOT(E471="Marketing"),"No","Yes")</f>
        <v>No</v>
      </c>
    </row>
    <row r="472" spans="1:15" x14ac:dyDescent="0.3">
      <c r="A472">
        <v>471</v>
      </c>
      <c r="B472" t="s">
        <v>485</v>
      </c>
      <c r="C472">
        <v>39</v>
      </c>
      <c r="D472" t="s">
        <v>14</v>
      </c>
      <c r="E472" t="s">
        <v>15</v>
      </c>
      <c r="F472">
        <v>43963</v>
      </c>
      <c r="G472" s="2">
        <v>43347</v>
      </c>
      <c r="H472">
        <v>29321</v>
      </c>
      <c r="I472" t="s">
        <v>27</v>
      </c>
      <c r="J472">
        <v>37</v>
      </c>
      <c r="K472" t="str">
        <v>Below</v>
      </c>
      <c r="L472" t="str" cm="1">
        <f t="array" ref="L472">_xlfn.IFS(J472&gt;=50,"Excellent",J472&gt;=40,"Good",J472&gt;=30,"Average",J472&lt;30,"Poor")</f>
        <v>Average</v>
      </c>
      <c r="M472" t="str">
        <f>IF(AND(E472="HR",'18.pivot table'!A472="North",H472&gt;=15000),"Yes","No")</f>
        <v>No</v>
      </c>
      <c r="N472" t="str">
        <f>IF(OR(E472="IT",F472&gt;=60000),"Pass","Fail")</f>
        <v>Fail</v>
      </c>
      <c r="O472" t="str">
        <f>IF(NOT(E472="Marketing"),"No","Yes")</f>
        <v>No</v>
      </c>
    </row>
    <row r="473" spans="1:15" x14ac:dyDescent="0.3">
      <c r="A473">
        <v>472</v>
      </c>
      <c r="B473" t="s">
        <v>486</v>
      </c>
      <c r="C473">
        <v>40</v>
      </c>
      <c r="D473" t="s">
        <v>10</v>
      </c>
      <c r="E473" t="s">
        <v>11</v>
      </c>
      <c r="F473">
        <v>45322</v>
      </c>
      <c r="G473" s="2">
        <v>42136</v>
      </c>
      <c r="H473">
        <v>20571</v>
      </c>
      <c r="I473" t="s">
        <v>17</v>
      </c>
      <c r="J473">
        <v>50</v>
      </c>
      <c r="K473" t="str">
        <v>Below</v>
      </c>
      <c r="L473" t="str" cm="1">
        <f t="array" ref="L473">_xlfn.IFS(J473&gt;=50,"Excellent",J473&gt;=40,"Good",J473&gt;=30,"Average",J473&lt;30,"Poor")</f>
        <v>Excellent</v>
      </c>
      <c r="M473" t="str">
        <f>IF(AND(E473="HR",'18.pivot table'!A473="North",H473&gt;=15000),"Yes","No")</f>
        <v>No</v>
      </c>
      <c r="N473" t="str">
        <f>IF(OR(E473="IT",F473&gt;=60000),"Pass","Fail")</f>
        <v>Fail</v>
      </c>
      <c r="O473" t="str">
        <f>IF(NOT(E473="Marketing"),"No","Yes")</f>
        <v>Yes</v>
      </c>
    </row>
    <row r="474" spans="1:15" x14ac:dyDescent="0.3">
      <c r="A474">
        <v>473</v>
      </c>
      <c r="B474" t="s">
        <v>487</v>
      </c>
      <c r="C474">
        <v>30</v>
      </c>
      <c r="D474" t="s">
        <v>10</v>
      </c>
      <c r="E474" t="s">
        <v>6</v>
      </c>
      <c r="F474">
        <v>40770</v>
      </c>
      <c r="G474" s="2">
        <v>41907</v>
      </c>
      <c r="H474">
        <v>25161</v>
      </c>
      <c r="I474" t="s">
        <v>19</v>
      </c>
      <c r="J474">
        <v>25</v>
      </c>
      <c r="K474" t="str">
        <v>Below</v>
      </c>
      <c r="L474" t="str" cm="1">
        <f t="array" ref="L474">_xlfn.IFS(J474&gt;=50,"Excellent",J474&gt;=40,"Good",J474&gt;=30,"Average",J474&lt;30,"Poor")</f>
        <v>Poor</v>
      </c>
      <c r="M474" t="str">
        <f>IF(AND(E474="HR",'18.pivot table'!A474="North",H474&gt;=15000),"Yes","No")</f>
        <v>No</v>
      </c>
      <c r="N474" t="str">
        <f>IF(OR(E474="IT",F474&gt;=60000),"Pass","Fail")</f>
        <v>Fail</v>
      </c>
      <c r="O474" t="str">
        <f>IF(NOT(E474="Marketing"),"No","Yes")</f>
        <v>No</v>
      </c>
    </row>
    <row r="475" spans="1:15" x14ac:dyDescent="0.3">
      <c r="A475">
        <v>474</v>
      </c>
      <c r="B475" t="s">
        <v>488</v>
      </c>
      <c r="C475">
        <v>40</v>
      </c>
      <c r="D475" t="s">
        <v>14</v>
      </c>
      <c r="E475" t="s">
        <v>26</v>
      </c>
      <c r="F475">
        <v>57839</v>
      </c>
      <c r="G475" s="2">
        <v>43744</v>
      </c>
      <c r="H475">
        <v>21654</v>
      </c>
      <c r="I475" t="s">
        <v>19</v>
      </c>
      <c r="J475">
        <v>46</v>
      </c>
      <c r="K475" t="str">
        <v>Above</v>
      </c>
      <c r="L475" t="str" cm="1">
        <f t="array" ref="L475">_xlfn.IFS(J475&gt;=50,"Excellent",J475&gt;=40,"Good",J475&gt;=30,"Average",J475&lt;30,"Poor")</f>
        <v>Good</v>
      </c>
      <c r="M475" t="str">
        <f>IF(AND(E475="HR",'18.pivot table'!A475="North",H475&gt;=15000),"Yes","No")</f>
        <v>No</v>
      </c>
      <c r="N475" t="str">
        <f>IF(OR(E475="IT",F475&gt;=60000),"Pass","Fail")</f>
        <v>Pass</v>
      </c>
      <c r="O475" t="str">
        <f>IF(NOT(E475="Marketing"),"No","Yes")</f>
        <v>No</v>
      </c>
    </row>
    <row r="476" spans="1:15" x14ac:dyDescent="0.3">
      <c r="A476">
        <v>475</v>
      </c>
      <c r="B476" t="s">
        <v>489</v>
      </c>
      <c r="C476">
        <v>46</v>
      </c>
      <c r="D476" t="s">
        <v>14</v>
      </c>
      <c r="E476" t="s">
        <v>26</v>
      </c>
      <c r="F476">
        <v>35388</v>
      </c>
      <c r="G476" s="2">
        <v>44018</v>
      </c>
      <c r="H476">
        <v>30890</v>
      </c>
      <c r="I476" t="s">
        <v>12</v>
      </c>
      <c r="J476">
        <v>33</v>
      </c>
      <c r="K476" t="str">
        <v>Below</v>
      </c>
      <c r="L476" t="str" cm="1">
        <f t="array" ref="L476">_xlfn.IFS(J476&gt;=50,"Excellent",J476&gt;=40,"Good",J476&gt;=30,"Average",J476&lt;30,"Poor")</f>
        <v>Average</v>
      </c>
      <c r="M476" t="str">
        <f>IF(AND(E476="HR",'18.pivot table'!A476="North",H476&gt;=15000),"Yes","No")</f>
        <v>No</v>
      </c>
      <c r="N476" t="str">
        <f>IF(OR(E476="IT",F476&gt;=60000),"Pass","Fail")</f>
        <v>Pass</v>
      </c>
      <c r="O476" t="str">
        <f>IF(NOT(E476="Marketing"),"No","Yes")</f>
        <v>No</v>
      </c>
    </row>
    <row r="477" spans="1:15" x14ac:dyDescent="0.3">
      <c r="A477">
        <v>476</v>
      </c>
      <c r="B477" t="s">
        <v>490</v>
      </c>
      <c r="C477">
        <v>32</v>
      </c>
      <c r="D477" t="s">
        <v>10</v>
      </c>
      <c r="E477" t="s">
        <v>11</v>
      </c>
      <c r="F477">
        <v>32692</v>
      </c>
      <c r="G477" s="2">
        <v>42088</v>
      </c>
      <c r="H477">
        <v>31821</v>
      </c>
      <c r="I477" t="s">
        <v>27</v>
      </c>
      <c r="J477">
        <v>51</v>
      </c>
      <c r="K477" t="str">
        <v>Below</v>
      </c>
      <c r="L477" t="str" cm="1">
        <f t="array" ref="L477">_xlfn.IFS(J477&gt;=50,"Excellent",J477&gt;=40,"Good",J477&gt;=30,"Average",J477&lt;30,"Poor")</f>
        <v>Excellent</v>
      </c>
      <c r="M477" t="str">
        <f>IF(AND(E477="HR",'18.pivot table'!A477="North",H477&gt;=15000),"Yes","No")</f>
        <v>No</v>
      </c>
      <c r="N477" t="str">
        <f>IF(OR(E477="IT",F477&gt;=60000),"Pass","Fail")</f>
        <v>Fail</v>
      </c>
      <c r="O477" t="str">
        <f>IF(NOT(E477="Marketing"),"No","Yes")</f>
        <v>Yes</v>
      </c>
    </row>
    <row r="478" spans="1:15" x14ac:dyDescent="0.3">
      <c r="A478">
        <v>477</v>
      </c>
      <c r="B478" t="s">
        <v>491</v>
      </c>
      <c r="C478">
        <v>49</v>
      </c>
      <c r="D478" t="s">
        <v>10</v>
      </c>
      <c r="E478" t="s">
        <v>11</v>
      </c>
      <c r="F478">
        <v>37658</v>
      </c>
      <c r="G478" s="2">
        <v>44518</v>
      </c>
      <c r="H478">
        <v>17194</v>
      </c>
      <c r="I478" t="s">
        <v>27</v>
      </c>
      <c r="J478">
        <v>50</v>
      </c>
      <c r="K478" t="str">
        <v>Below</v>
      </c>
      <c r="L478" t="str" cm="1">
        <f t="array" ref="L478">_xlfn.IFS(J478&gt;=50,"Excellent",J478&gt;=40,"Good",J478&gt;=30,"Average",J478&lt;30,"Poor")</f>
        <v>Excellent</v>
      </c>
      <c r="M478" t="str">
        <f>IF(AND(E478="HR",'18.pivot table'!A478="North",H478&gt;=15000),"Yes","No")</f>
        <v>No</v>
      </c>
      <c r="N478" t="str">
        <f>IF(OR(E478="IT",F478&gt;=60000),"Pass","Fail")</f>
        <v>Fail</v>
      </c>
      <c r="O478" t="str">
        <f>IF(NOT(E478="Marketing"),"No","Yes")</f>
        <v>Yes</v>
      </c>
    </row>
    <row r="479" spans="1:15" x14ac:dyDescent="0.3">
      <c r="A479">
        <v>478</v>
      </c>
      <c r="B479" t="s">
        <v>492</v>
      </c>
      <c r="C479">
        <v>35</v>
      </c>
      <c r="D479" t="s">
        <v>10</v>
      </c>
      <c r="E479" t="s">
        <v>11</v>
      </c>
      <c r="F479">
        <v>55941</v>
      </c>
      <c r="G479" s="2">
        <v>44844</v>
      </c>
      <c r="H479">
        <v>39639</v>
      </c>
      <c r="I479" t="s">
        <v>27</v>
      </c>
      <c r="J479">
        <v>50</v>
      </c>
      <c r="K479" t="str">
        <v>Above</v>
      </c>
      <c r="L479" t="str" cm="1">
        <f t="array" ref="L479">_xlfn.IFS(J479&gt;=50,"Excellent",J479&gt;=40,"Good",J479&gt;=30,"Average",J479&lt;30,"Poor")</f>
        <v>Excellent</v>
      </c>
      <c r="M479" t="str">
        <f>IF(AND(E479="HR",'18.pivot table'!A479="North",H479&gt;=15000),"Yes","No")</f>
        <v>No</v>
      </c>
      <c r="N479" t="str">
        <f>IF(OR(E479="IT",F479&gt;=60000),"Pass","Fail")</f>
        <v>Fail</v>
      </c>
      <c r="O479" t="str">
        <f>IF(NOT(E479="Marketing"),"No","Yes")</f>
        <v>Yes</v>
      </c>
    </row>
    <row r="480" spans="1:15" x14ac:dyDescent="0.3">
      <c r="A480">
        <v>479</v>
      </c>
      <c r="B480" t="s">
        <v>493</v>
      </c>
      <c r="C480">
        <v>55</v>
      </c>
      <c r="D480" t="s">
        <v>14</v>
      </c>
      <c r="E480" t="s">
        <v>26</v>
      </c>
      <c r="F480">
        <v>40673</v>
      </c>
      <c r="G480" s="2">
        <v>42589</v>
      </c>
      <c r="H480">
        <v>20715</v>
      </c>
      <c r="I480" t="s">
        <v>17</v>
      </c>
      <c r="J480">
        <v>21</v>
      </c>
      <c r="K480" t="str">
        <v>Below</v>
      </c>
      <c r="L480" t="str" cm="1">
        <f t="array" ref="L480">_xlfn.IFS(J480&gt;=50,"Excellent",J480&gt;=40,"Good",J480&gt;=30,"Average",J480&lt;30,"Poor")</f>
        <v>Poor</v>
      </c>
      <c r="M480" t="str">
        <f>IF(AND(E480="HR",'18.pivot table'!A480="North",H480&gt;=15000),"Yes","No")</f>
        <v>No</v>
      </c>
      <c r="N480" t="str">
        <f>IF(OR(E480="IT",F480&gt;=60000),"Pass","Fail")</f>
        <v>Pass</v>
      </c>
      <c r="O480" t="str">
        <f>IF(NOT(E480="Marketing"),"No","Yes")</f>
        <v>No</v>
      </c>
    </row>
    <row r="481" spans="1:15" x14ac:dyDescent="0.3">
      <c r="A481">
        <v>480</v>
      </c>
      <c r="B481" t="s">
        <v>494</v>
      </c>
      <c r="C481">
        <v>31</v>
      </c>
      <c r="D481" t="s">
        <v>14</v>
      </c>
      <c r="E481" t="s">
        <v>6</v>
      </c>
      <c r="F481">
        <v>78783</v>
      </c>
      <c r="G481" s="2">
        <v>43828</v>
      </c>
      <c r="H481">
        <v>11765</v>
      </c>
      <c r="I481" t="s">
        <v>17</v>
      </c>
      <c r="J481">
        <v>45</v>
      </c>
      <c r="K481" t="str">
        <v>Above</v>
      </c>
      <c r="L481" t="str" cm="1">
        <f t="array" ref="L481">_xlfn.IFS(J481&gt;=50,"Excellent",J481&gt;=40,"Good",J481&gt;=30,"Average",J481&lt;30,"Poor")</f>
        <v>Good</v>
      </c>
      <c r="M481" t="str">
        <f>IF(AND(E481="HR",'18.pivot table'!A481="North",H481&gt;=15000),"Yes","No")</f>
        <v>No</v>
      </c>
      <c r="N481" t="str">
        <f>IF(OR(E481="IT",F481&gt;=60000),"Pass","Fail")</f>
        <v>Pass</v>
      </c>
      <c r="O481" t="str">
        <f>IF(NOT(E481="Marketing"),"No","Yes")</f>
        <v>No</v>
      </c>
    </row>
    <row r="482" spans="1:15" x14ac:dyDescent="0.3">
      <c r="A482">
        <v>481</v>
      </c>
      <c r="B482" t="s">
        <v>495</v>
      </c>
      <c r="C482">
        <v>60</v>
      </c>
      <c r="D482" t="s">
        <v>14</v>
      </c>
      <c r="E482" t="s">
        <v>11</v>
      </c>
      <c r="F482">
        <v>42378</v>
      </c>
      <c r="G482" s="2">
        <v>43929</v>
      </c>
      <c r="H482">
        <v>13396</v>
      </c>
      <c r="I482" t="s">
        <v>19</v>
      </c>
      <c r="J482">
        <v>47</v>
      </c>
      <c r="K482" t="str">
        <v>Below</v>
      </c>
      <c r="L482" t="str" cm="1">
        <f t="array" ref="L482">_xlfn.IFS(J482&gt;=50,"Excellent",J482&gt;=40,"Good",J482&gt;=30,"Average",J482&lt;30,"Poor")</f>
        <v>Good</v>
      </c>
      <c r="M482" t="str">
        <f>IF(AND(E482="HR",'18.pivot table'!A482="North",H482&gt;=15000),"Yes","No")</f>
        <v>No</v>
      </c>
      <c r="N482" t="str">
        <f>IF(OR(E482="IT",F482&gt;=60000),"Pass","Fail")</f>
        <v>Fail</v>
      </c>
      <c r="O482" t="str">
        <f>IF(NOT(E482="Marketing"),"No","Yes")</f>
        <v>Yes</v>
      </c>
    </row>
    <row r="483" spans="1:15" x14ac:dyDescent="0.3">
      <c r="A483">
        <v>482</v>
      </c>
      <c r="B483" t="s">
        <v>496</v>
      </c>
      <c r="C483">
        <v>38</v>
      </c>
      <c r="D483" t="s">
        <v>14</v>
      </c>
      <c r="E483" t="s">
        <v>11</v>
      </c>
      <c r="F483">
        <v>79607</v>
      </c>
      <c r="G483" s="2">
        <v>45471</v>
      </c>
      <c r="H483">
        <v>18831</v>
      </c>
      <c r="I483" t="s">
        <v>12</v>
      </c>
      <c r="J483">
        <v>34</v>
      </c>
      <c r="K483" t="str">
        <v>Above</v>
      </c>
      <c r="L483" t="str" cm="1">
        <f t="array" ref="L483">_xlfn.IFS(J483&gt;=50,"Excellent",J483&gt;=40,"Good",J483&gt;=30,"Average",J483&lt;30,"Poor")</f>
        <v>Average</v>
      </c>
      <c r="M483" t="str">
        <f>IF(AND(E483="HR",'18.pivot table'!A483="North",H483&gt;=15000),"Yes","No")</f>
        <v>No</v>
      </c>
      <c r="N483" t="str">
        <f>IF(OR(E483="IT",F483&gt;=60000),"Pass","Fail")</f>
        <v>Pass</v>
      </c>
      <c r="O483" t="str">
        <f>IF(NOT(E483="Marketing"),"No","Yes")</f>
        <v>Yes</v>
      </c>
    </row>
    <row r="484" spans="1:15" x14ac:dyDescent="0.3">
      <c r="A484">
        <v>483</v>
      </c>
      <c r="B484" t="s">
        <v>497</v>
      </c>
      <c r="C484">
        <v>47</v>
      </c>
      <c r="D484" t="s">
        <v>14</v>
      </c>
      <c r="E484" t="s">
        <v>21</v>
      </c>
      <c r="F484">
        <v>75086</v>
      </c>
      <c r="G484" s="2">
        <v>43194</v>
      </c>
      <c r="H484">
        <v>17082</v>
      </c>
      <c r="I484" t="s">
        <v>12</v>
      </c>
      <c r="J484">
        <v>46</v>
      </c>
      <c r="K484" t="str">
        <v>Above</v>
      </c>
      <c r="L484" t="str" cm="1">
        <f t="array" ref="L484">_xlfn.IFS(J484&gt;=50,"Excellent",J484&gt;=40,"Good",J484&gt;=30,"Average",J484&lt;30,"Poor")</f>
        <v>Good</v>
      </c>
      <c r="M484" t="str">
        <f>IF(AND(E484="HR",'18.pivot table'!A484="North",H484&gt;=15000),"Yes","No")</f>
        <v>No</v>
      </c>
      <c r="N484" t="str">
        <f>IF(OR(E484="IT",F484&gt;=60000),"Pass","Fail")</f>
        <v>Pass</v>
      </c>
      <c r="O484" t="str">
        <f>IF(NOT(E484="Marketing"),"No","Yes")</f>
        <v>No</v>
      </c>
    </row>
    <row r="485" spans="1:15" x14ac:dyDescent="0.3">
      <c r="A485">
        <v>484</v>
      </c>
      <c r="B485" t="s">
        <v>498</v>
      </c>
      <c r="C485">
        <v>33</v>
      </c>
      <c r="D485" t="s">
        <v>14</v>
      </c>
      <c r="E485" t="s">
        <v>26</v>
      </c>
      <c r="F485">
        <v>58925</v>
      </c>
      <c r="G485" s="2">
        <v>44905</v>
      </c>
      <c r="H485">
        <v>18172</v>
      </c>
      <c r="I485" t="s">
        <v>19</v>
      </c>
      <c r="J485">
        <v>21</v>
      </c>
      <c r="K485" t="str">
        <v>Above</v>
      </c>
      <c r="L485" t="str" cm="1">
        <f t="array" ref="L485">_xlfn.IFS(J485&gt;=50,"Excellent",J485&gt;=40,"Good",J485&gt;=30,"Average",J485&lt;30,"Poor")</f>
        <v>Poor</v>
      </c>
      <c r="M485" t="str">
        <f>IF(AND(E485="HR",'18.pivot table'!A485="North",H485&gt;=15000),"Yes","No")</f>
        <v>No</v>
      </c>
      <c r="N485" t="str">
        <f>IF(OR(E485="IT",F485&gt;=60000),"Pass","Fail")</f>
        <v>Pass</v>
      </c>
      <c r="O485" t="str">
        <f>IF(NOT(E485="Marketing"),"No","Yes")</f>
        <v>No</v>
      </c>
    </row>
    <row r="486" spans="1:15" x14ac:dyDescent="0.3">
      <c r="A486">
        <v>485</v>
      </c>
      <c r="B486" t="s">
        <v>499</v>
      </c>
      <c r="C486">
        <v>23</v>
      </c>
      <c r="D486" t="s">
        <v>10</v>
      </c>
      <c r="E486" t="s">
        <v>15</v>
      </c>
      <c r="F486">
        <v>67169</v>
      </c>
      <c r="G486" s="2">
        <v>42866</v>
      </c>
      <c r="H486">
        <v>15299</v>
      </c>
      <c r="I486" t="s">
        <v>17</v>
      </c>
      <c r="J486">
        <v>30</v>
      </c>
      <c r="K486" t="str">
        <v>Above</v>
      </c>
      <c r="L486" t="str" cm="1">
        <f t="array" ref="L486">_xlfn.IFS(J486&gt;=50,"Excellent",J486&gt;=40,"Good",J486&gt;=30,"Average",J486&lt;30,"Poor")</f>
        <v>Average</v>
      </c>
      <c r="M486" t="str">
        <f>IF(AND(E486="HR",'18.pivot table'!A486="North",H486&gt;=15000),"Yes","No")</f>
        <v>No</v>
      </c>
      <c r="N486" t="str">
        <f>IF(OR(E486="IT",F486&gt;=60000),"Pass","Fail")</f>
        <v>Pass</v>
      </c>
      <c r="O486" t="str">
        <f>IF(NOT(E486="Marketing"),"No","Yes")</f>
        <v>No</v>
      </c>
    </row>
    <row r="487" spans="1:15" x14ac:dyDescent="0.3">
      <c r="A487">
        <v>486</v>
      </c>
      <c r="B487" t="s">
        <v>500</v>
      </c>
      <c r="C487">
        <v>38</v>
      </c>
      <c r="D487" t="s">
        <v>14</v>
      </c>
      <c r="E487" t="s">
        <v>26</v>
      </c>
      <c r="F487">
        <v>40408</v>
      </c>
      <c r="G487" s="2">
        <v>44825</v>
      </c>
      <c r="H487">
        <v>36384</v>
      </c>
      <c r="I487" t="s">
        <v>17</v>
      </c>
      <c r="J487">
        <v>52</v>
      </c>
      <c r="K487" t="str">
        <v>Below</v>
      </c>
      <c r="L487" t="str" cm="1">
        <f t="array" ref="L487">_xlfn.IFS(J487&gt;=50,"Excellent",J487&gt;=40,"Good",J487&gt;=30,"Average",J487&lt;30,"Poor")</f>
        <v>Excellent</v>
      </c>
      <c r="M487" t="str">
        <f>IF(AND(E487="HR",'18.pivot table'!A487="North",H487&gt;=15000),"Yes","No")</f>
        <v>No</v>
      </c>
      <c r="N487" t="str">
        <f>IF(OR(E487="IT",F487&gt;=60000),"Pass","Fail")</f>
        <v>Pass</v>
      </c>
      <c r="O487" t="str">
        <f>IF(NOT(E487="Marketing"),"No","Yes")</f>
        <v>No</v>
      </c>
    </row>
    <row r="488" spans="1:15" x14ac:dyDescent="0.3">
      <c r="A488">
        <v>487</v>
      </c>
      <c r="B488" t="s">
        <v>501</v>
      </c>
      <c r="C488">
        <v>39</v>
      </c>
      <c r="D488" t="s">
        <v>10</v>
      </c>
      <c r="E488" t="s">
        <v>21</v>
      </c>
      <c r="F488">
        <v>39857</v>
      </c>
      <c r="G488" s="2">
        <v>42762</v>
      </c>
      <c r="H488">
        <v>34294</v>
      </c>
      <c r="I488" t="s">
        <v>12</v>
      </c>
      <c r="J488">
        <v>56</v>
      </c>
      <c r="K488" t="str">
        <v>Below</v>
      </c>
      <c r="L488" t="str" cm="1">
        <f t="array" ref="L488">_xlfn.IFS(J488&gt;=50,"Excellent",J488&gt;=40,"Good",J488&gt;=30,"Average",J488&lt;30,"Poor")</f>
        <v>Excellent</v>
      </c>
      <c r="M488" t="str">
        <f>IF(AND(E488="HR",'18.pivot table'!A488="North",H488&gt;=15000),"Yes","No")</f>
        <v>No</v>
      </c>
      <c r="N488" t="str">
        <f>IF(OR(E488="IT",F488&gt;=60000),"Pass","Fail")</f>
        <v>Fail</v>
      </c>
      <c r="O488" t="str">
        <f>IF(NOT(E488="Marketing"),"No","Yes")</f>
        <v>No</v>
      </c>
    </row>
    <row r="489" spans="1:15" x14ac:dyDescent="0.3">
      <c r="A489">
        <v>488</v>
      </c>
      <c r="B489" t="s">
        <v>502</v>
      </c>
      <c r="C489">
        <v>41</v>
      </c>
      <c r="D489" t="s">
        <v>10</v>
      </c>
      <c r="E489" t="s">
        <v>6</v>
      </c>
      <c r="F489">
        <v>75946</v>
      </c>
      <c r="G489" s="2">
        <v>42791</v>
      </c>
      <c r="H489">
        <v>23696</v>
      </c>
      <c r="I489" t="s">
        <v>17</v>
      </c>
      <c r="J489">
        <v>38</v>
      </c>
      <c r="K489" t="str">
        <v>Above</v>
      </c>
      <c r="L489" t="str" cm="1">
        <f t="array" ref="L489">_xlfn.IFS(J489&gt;=50,"Excellent",J489&gt;=40,"Good",J489&gt;=30,"Average",J489&lt;30,"Poor")</f>
        <v>Average</v>
      </c>
      <c r="M489" t="str">
        <f>IF(AND(E489="HR",'18.pivot table'!A489="North",H489&gt;=15000),"Yes","No")</f>
        <v>No</v>
      </c>
      <c r="N489" t="str">
        <f>IF(OR(E489="IT",F489&gt;=60000),"Pass","Fail")</f>
        <v>Pass</v>
      </c>
      <c r="O489" t="str">
        <f>IF(NOT(E489="Marketing"),"No","Yes")</f>
        <v>No</v>
      </c>
    </row>
    <row r="490" spans="1:15" x14ac:dyDescent="0.3">
      <c r="A490">
        <v>489</v>
      </c>
      <c r="B490" t="s">
        <v>503</v>
      </c>
      <c r="C490">
        <v>49</v>
      </c>
      <c r="D490" t="s">
        <v>10</v>
      </c>
      <c r="E490" t="s">
        <v>21</v>
      </c>
      <c r="F490">
        <v>47044</v>
      </c>
      <c r="G490" s="2">
        <v>42641</v>
      </c>
      <c r="H490">
        <v>13057</v>
      </c>
      <c r="I490" t="s">
        <v>19</v>
      </c>
      <c r="J490">
        <v>44</v>
      </c>
      <c r="K490" t="str">
        <v>Below</v>
      </c>
      <c r="L490" t="str" cm="1">
        <f t="array" ref="L490">_xlfn.IFS(J490&gt;=50,"Excellent",J490&gt;=40,"Good",J490&gt;=30,"Average",J490&lt;30,"Poor")</f>
        <v>Good</v>
      </c>
      <c r="M490" t="str">
        <f>IF(AND(E490="HR",'18.pivot table'!A490="North",H490&gt;=15000),"Yes","No")</f>
        <v>No</v>
      </c>
      <c r="N490" t="str">
        <f>IF(OR(E490="IT",F490&gt;=60000),"Pass","Fail")</f>
        <v>Fail</v>
      </c>
      <c r="O490" t="str">
        <f>IF(NOT(E490="Marketing"),"No","Yes")</f>
        <v>No</v>
      </c>
    </row>
    <row r="491" spans="1:15" x14ac:dyDescent="0.3">
      <c r="A491">
        <v>490</v>
      </c>
      <c r="B491" t="s">
        <v>504</v>
      </c>
      <c r="C491">
        <v>20</v>
      </c>
      <c r="D491" t="s">
        <v>14</v>
      </c>
      <c r="E491" t="s">
        <v>26</v>
      </c>
      <c r="F491">
        <v>58503</v>
      </c>
      <c r="G491" s="2">
        <v>41851</v>
      </c>
      <c r="H491">
        <v>24689</v>
      </c>
      <c r="I491" t="s">
        <v>19</v>
      </c>
      <c r="J491">
        <v>36</v>
      </c>
      <c r="K491" t="str">
        <v>Above</v>
      </c>
      <c r="L491" t="str" cm="1">
        <f t="array" ref="L491">_xlfn.IFS(J491&gt;=50,"Excellent",J491&gt;=40,"Good",J491&gt;=30,"Average",J491&lt;30,"Poor")</f>
        <v>Average</v>
      </c>
      <c r="M491" t="str">
        <f>IF(AND(E491="HR",'18.pivot table'!A491="North",H491&gt;=15000),"Yes","No")</f>
        <v>No</v>
      </c>
      <c r="N491" t="str">
        <f>IF(OR(E491="IT",F491&gt;=60000),"Pass","Fail")</f>
        <v>Pass</v>
      </c>
      <c r="O491" t="str">
        <f>IF(NOT(E491="Marketing"),"No","Yes")</f>
        <v>No</v>
      </c>
    </row>
    <row r="492" spans="1:15" x14ac:dyDescent="0.3">
      <c r="A492">
        <v>491</v>
      </c>
      <c r="B492" t="s">
        <v>505</v>
      </c>
      <c r="C492">
        <v>57</v>
      </c>
      <c r="D492" t="s">
        <v>10</v>
      </c>
      <c r="E492" t="s">
        <v>11</v>
      </c>
      <c r="F492">
        <v>32000</v>
      </c>
      <c r="G492" s="2">
        <v>42907</v>
      </c>
      <c r="H492">
        <v>22421</v>
      </c>
      <c r="I492" t="s">
        <v>17</v>
      </c>
      <c r="J492">
        <v>26</v>
      </c>
      <c r="K492" t="str">
        <v>Below</v>
      </c>
      <c r="L492" t="str" cm="1">
        <f t="array" ref="L492">_xlfn.IFS(J492&gt;=50,"Excellent",J492&gt;=40,"Good",J492&gt;=30,"Average",J492&lt;30,"Poor")</f>
        <v>Poor</v>
      </c>
      <c r="M492" t="str">
        <f>IF(AND(E492="HR",'18.pivot table'!A492="North",H492&gt;=15000),"Yes","No")</f>
        <v>No</v>
      </c>
      <c r="N492" t="str">
        <f>IF(OR(E492="IT",F492&gt;=60000),"Pass","Fail")</f>
        <v>Fail</v>
      </c>
      <c r="O492" t="str">
        <f>IF(NOT(E492="Marketing"),"No","Yes")</f>
        <v>Yes</v>
      </c>
    </row>
    <row r="493" spans="1:15" x14ac:dyDescent="0.3">
      <c r="A493">
        <v>492</v>
      </c>
      <c r="B493" t="s">
        <v>506</v>
      </c>
      <c r="C493">
        <v>55</v>
      </c>
      <c r="D493" t="s">
        <v>14</v>
      </c>
      <c r="E493" t="s">
        <v>21</v>
      </c>
      <c r="F493">
        <v>46585</v>
      </c>
      <c r="G493" s="2">
        <v>45473</v>
      </c>
      <c r="H493">
        <v>36724</v>
      </c>
      <c r="I493" t="s">
        <v>17</v>
      </c>
      <c r="J493">
        <v>37</v>
      </c>
      <c r="K493" t="str">
        <v>Below</v>
      </c>
      <c r="L493" t="str" cm="1">
        <f t="array" ref="L493">_xlfn.IFS(J493&gt;=50,"Excellent",J493&gt;=40,"Good",J493&gt;=30,"Average",J493&lt;30,"Poor")</f>
        <v>Average</v>
      </c>
      <c r="M493" t="str">
        <f>IF(AND(E493="HR",'18.pivot table'!A493="North",H493&gt;=15000),"Yes","No")</f>
        <v>No</v>
      </c>
      <c r="N493" t="str">
        <f>IF(OR(E493="IT",F493&gt;=60000),"Pass","Fail")</f>
        <v>Fail</v>
      </c>
      <c r="O493" t="str">
        <f>IF(NOT(E493="Marketing"),"No","Yes")</f>
        <v>No</v>
      </c>
    </row>
    <row r="494" spans="1:15" x14ac:dyDescent="0.3">
      <c r="A494">
        <v>493</v>
      </c>
      <c r="B494" t="s">
        <v>507</v>
      </c>
      <c r="C494">
        <v>31</v>
      </c>
      <c r="D494" t="s">
        <v>14</v>
      </c>
      <c r="E494" t="s">
        <v>26</v>
      </c>
      <c r="F494">
        <v>76078</v>
      </c>
      <c r="G494" s="2">
        <v>43793</v>
      </c>
      <c r="H494">
        <v>33526</v>
      </c>
      <c r="I494" t="s">
        <v>19</v>
      </c>
      <c r="J494">
        <v>60</v>
      </c>
      <c r="K494" t="str">
        <v>Above</v>
      </c>
      <c r="L494" t="str" cm="1">
        <f t="array" ref="L494">_xlfn.IFS(J494&gt;=50,"Excellent",J494&gt;=40,"Good",J494&gt;=30,"Average",J494&lt;30,"Poor")</f>
        <v>Excellent</v>
      </c>
      <c r="M494" t="str">
        <f>IF(AND(E494="HR",'18.pivot table'!A494="North",H494&gt;=15000),"Yes","No")</f>
        <v>No</v>
      </c>
      <c r="N494" t="str">
        <f>IF(OR(E494="IT",F494&gt;=60000),"Pass","Fail")</f>
        <v>Pass</v>
      </c>
      <c r="O494" t="str">
        <f>IF(NOT(E494="Marketing"),"No","Yes")</f>
        <v>No</v>
      </c>
    </row>
    <row r="495" spans="1:15" x14ac:dyDescent="0.3">
      <c r="A495">
        <v>494</v>
      </c>
      <c r="B495" t="s">
        <v>508</v>
      </c>
      <c r="C495">
        <v>58</v>
      </c>
      <c r="D495" t="s">
        <v>10</v>
      </c>
      <c r="E495" t="s">
        <v>11</v>
      </c>
      <c r="F495">
        <v>59350</v>
      </c>
      <c r="G495" s="2">
        <v>42279</v>
      </c>
      <c r="H495">
        <v>19940</v>
      </c>
      <c r="I495" t="s">
        <v>17</v>
      </c>
      <c r="J495">
        <v>59</v>
      </c>
      <c r="K495" t="str">
        <v>Above</v>
      </c>
      <c r="L495" t="str" cm="1">
        <f t="array" ref="L495">_xlfn.IFS(J495&gt;=50,"Excellent",J495&gt;=40,"Good",J495&gt;=30,"Average",J495&lt;30,"Poor")</f>
        <v>Excellent</v>
      </c>
      <c r="M495" t="str">
        <f>IF(AND(E495="HR",'18.pivot table'!A495="North",H495&gt;=15000),"Yes","No")</f>
        <v>No</v>
      </c>
      <c r="N495" t="str">
        <f>IF(OR(E495="IT",F495&gt;=60000),"Pass","Fail")</f>
        <v>Fail</v>
      </c>
      <c r="O495" t="str">
        <f>IF(NOT(E495="Marketing"),"No","Yes")</f>
        <v>Yes</v>
      </c>
    </row>
    <row r="496" spans="1:15" x14ac:dyDescent="0.3">
      <c r="A496">
        <v>495</v>
      </c>
      <c r="B496" t="s">
        <v>509</v>
      </c>
      <c r="C496">
        <v>31</v>
      </c>
      <c r="D496" t="s">
        <v>14</v>
      </c>
      <c r="E496" t="s">
        <v>26</v>
      </c>
      <c r="F496">
        <v>30461</v>
      </c>
      <c r="G496" s="2">
        <v>45061</v>
      </c>
      <c r="H496">
        <v>34848</v>
      </c>
      <c r="I496" t="s">
        <v>27</v>
      </c>
      <c r="J496">
        <v>58</v>
      </c>
      <c r="K496" t="str">
        <v>Below</v>
      </c>
      <c r="L496" t="str" cm="1">
        <f t="array" ref="L496">_xlfn.IFS(J496&gt;=50,"Excellent",J496&gt;=40,"Good",J496&gt;=30,"Average",J496&lt;30,"Poor")</f>
        <v>Excellent</v>
      </c>
      <c r="M496" t="str">
        <f>IF(AND(E496="HR",'18.pivot table'!A496="North",H496&gt;=15000),"Yes","No")</f>
        <v>No</v>
      </c>
      <c r="N496" t="str">
        <f>IF(OR(E496="IT",F496&gt;=60000),"Pass","Fail")</f>
        <v>Pass</v>
      </c>
      <c r="O496" t="str">
        <f>IF(NOT(E496="Marketing"),"No","Yes")</f>
        <v>No</v>
      </c>
    </row>
    <row r="497" spans="1:15" x14ac:dyDescent="0.3">
      <c r="A497">
        <v>496</v>
      </c>
      <c r="B497" t="s">
        <v>510</v>
      </c>
      <c r="C497">
        <v>40</v>
      </c>
      <c r="D497" t="s">
        <v>14</v>
      </c>
      <c r="E497" t="s">
        <v>11</v>
      </c>
      <c r="F497">
        <v>78918</v>
      </c>
      <c r="G497" s="2">
        <v>44269</v>
      </c>
      <c r="H497">
        <v>13395</v>
      </c>
      <c r="I497" t="s">
        <v>19</v>
      </c>
      <c r="J497">
        <v>60</v>
      </c>
      <c r="K497" t="str">
        <v>Above</v>
      </c>
      <c r="L497" t="str" cm="1">
        <f t="array" ref="L497">_xlfn.IFS(J497&gt;=50,"Excellent",J497&gt;=40,"Good",J497&gt;=30,"Average",J497&lt;30,"Poor")</f>
        <v>Excellent</v>
      </c>
      <c r="M497" t="str">
        <f>IF(AND(E497="HR",'18.pivot table'!A497="North",H497&gt;=15000),"Yes","No")</f>
        <v>No</v>
      </c>
      <c r="N497" t="str">
        <f>IF(OR(E497="IT",F497&gt;=60000),"Pass","Fail")</f>
        <v>Pass</v>
      </c>
      <c r="O497" t="str">
        <f>IF(NOT(E497="Marketing"),"No","Yes")</f>
        <v>Yes</v>
      </c>
    </row>
    <row r="498" spans="1:15" x14ac:dyDescent="0.3">
      <c r="A498">
        <v>497</v>
      </c>
      <c r="B498" t="s">
        <v>511</v>
      </c>
      <c r="C498">
        <v>27</v>
      </c>
      <c r="D498" t="s">
        <v>10</v>
      </c>
      <c r="E498" t="s">
        <v>21</v>
      </c>
      <c r="F498">
        <v>34114</v>
      </c>
      <c r="G498" s="2">
        <v>44380</v>
      </c>
      <c r="H498">
        <v>24979</v>
      </c>
      <c r="I498" t="s">
        <v>27</v>
      </c>
      <c r="J498">
        <v>30</v>
      </c>
      <c r="K498" t="str">
        <v>Below</v>
      </c>
      <c r="L498" t="str" cm="1">
        <f t="array" ref="L498">_xlfn.IFS(J498&gt;=50,"Excellent",J498&gt;=40,"Good",J498&gt;=30,"Average",J498&lt;30,"Poor")</f>
        <v>Average</v>
      </c>
      <c r="M498" t="str">
        <f>IF(AND(E498="HR",'18.pivot table'!A498="North",H498&gt;=15000),"Yes","No")</f>
        <v>No</v>
      </c>
      <c r="N498" t="str">
        <f>IF(OR(E498="IT",F498&gt;=60000),"Pass","Fail")</f>
        <v>Fail</v>
      </c>
      <c r="O498" t="str">
        <f>IF(NOT(E498="Marketing"),"No","Yes")</f>
        <v>No</v>
      </c>
    </row>
    <row r="499" spans="1:15" x14ac:dyDescent="0.3">
      <c r="A499">
        <v>498</v>
      </c>
      <c r="B499" t="s">
        <v>512</v>
      </c>
      <c r="C499">
        <v>26</v>
      </c>
      <c r="D499" t="s">
        <v>10</v>
      </c>
      <c r="E499" t="s">
        <v>21</v>
      </c>
      <c r="F499">
        <v>39820</v>
      </c>
      <c r="G499" s="2">
        <v>43544</v>
      </c>
      <c r="H499">
        <v>36153</v>
      </c>
      <c r="I499" t="s">
        <v>12</v>
      </c>
      <c r="J499">
        <v>44</v>
      </c>
      <c r="K499" t="str">
        <v>Below</v>
      </c>
      <c r="L499" t="str" cm="1">
        <f t="array" ref="L499">_xlfn.IFS(J499&gt;=50,"Excellent",J499&gt;=40,"Good",J499&gt;=30,"Average",J499&lt;30,"Poor")</f>
        <v>Good</v>
      </c>
      <c r="M499" t="str">
        <f>IF(AND(E499="HR",'18.pivot table'!A499="North",H499&gt;=15000),"Yes","No")</f>
        <v>No</v>
      </c>
      <c r="N499" t="str">
        <f>IF(OR(E499="IT",F499&gt;=60000),"Pass","Fail")</f>
        <v>Fail</v>
      </c>
      <c r="O499" t="str">
        <f>IF(NOT(E499="Marketing"),"No","Yes")</f>
        <v>No</v>
      </c>
    </row>
    <row r="500" spans="1:15" x14ac:dyDescent="0.3">
      <c r="A500">
        <v>499</v>
      </c>
      <c r="B500" t="s">
        <v>513</v>
      </c>
      <c r="C500">
        <v>29</v>
      </c>
      <c r="D500" t="s">
        <v>10</v>
      </c>
      <c r="E500" t="s">
        <v>26</v>
      </c>
      <c r="F500">
        <v>53055</v>
      </c>
      <c r="G500" s="2">
        <v>45010</v>
      </c>
      <c r="H500">
        <v>16700</v>
      </c>
      <c r="I500" t="s">
        <v>19</v>
      </c>
      <c r="J500">
        <v>53</v>
      </c>
      <c r="K500" t="str">
        <v>Above</v>
      </c>
      <c r="L500" t="str" cm="1">
        <f t="array" ref="L500">_xlfn.IFS(J500&gt;=50,"Excellent",J500&gt;=40,"Good",J500&gt;=30,"Average",J500&lt;30,"Poor")</f>
        <v>Excellent</v>
      </c>
      <c r="M500" t="str">
        <f>IF(AND(E500="HR",'18.pivot table'!A500="North",H500&gt;=15000),"Yes","No")</f>
        <v>No</v>
      </c>
      <c r="N500" t="str">
        <f>IF(OR(E500="IT",F500&gt;=60000),"Pass","Fail")</f>
        <v>Pass</v>
      </c>
      <c r="O500" t="str">
        <f>IF(NOT(E500="Marketing"),"No","Yes")</f>
        <v>No</v>
      </c>
    </row>
    <row r="501" spans="1:15" x14ac:dyDescent="0.3">
      <c r="A501">
        <v>500</v>
      </c>
      <c r="B501" t="s">
        <v>514</v>
      </c>
      <c r="C501">
        <v>47</v>
      </c>
      <c r="D501" t="s">
        <v>14</v>
      </c>
      <c r="E501" t="s">
        <v>21</v>
      </c>
      <c r="F501">
        <v>42383</v>
      </c>
      <c r="G501" s="2">
        <v>43289</v>
      </c>
      <c r="H501">
        <v>39653</v>
      </c>
      <c r="I501" t="s">
        <v>27</v>
      </c>
      <c r="J501">
        <v>35</v>
      </c>
      <c r="K501" t="str">
        <v>Below</v>
      </c>
      <c r="L501" t="str" cm="1">
        <f t="array" ref="L501">_xlfn.IFS(J501&gt;=50,"Excellent",J501&gt;=40,"Good",J501&gt;=30,"Average",J501&lt;30,"Poor")</f>
        <v>Average</v>
      </c>
      <c r="M501" t="str">
        <f>IF(AND(E501="HR",'18.pivot table'!A501="North",H501&gt;=15000),"Yes","No")</f>
        <v>No</v>
      </c>
      <c r="N501" t="str">
        <f>IF(OR(E501="IT",F501&gt;=60000),"Pass","Fail")</f>
        <v>Fail</v>
      </c>
      <c r="O501" t="str">
        <f>IF(NOT(E501="Marketing"),"No","Yes")</f>
        <v>No</v>
      </c>
    </row>
    <row r="502" spans="1:15" x14ac:dyDescent="0.3">
      <c r="A502">
        <v>501</v>
      </c>
      <c r="B502" t="s">
        <v>515</v>
      </c>
      <c r="C502">
        <v>50</v>
      </c>
      <c r="D502" t="s">
        <v>10</v>
      </c>
      <c r="E502" t="s">
        <v>26</v>
      </c>
      <c r="F502">
        <v>45164</v>
      </c>
      <c r="G502" s="2">
        <v>44997</v>
      </c>
      <c r="H502">
        <v>26389</v>
      </c>
      <c r="I502" t="s">
        <v>12</v>
      </c>
      <c r="J502">
        <v>40</v>
      </c>
      <c r="K502" t="str">
        <v>Below</v>
      </c>
      <c r="L502" t="str" cm="1">
        <f t="array" ref="L502">_xlfn.IFS(J502&gt;=50,"Excellent",J502&gt;=40,"Good",J502&gt;=30,"Average",J502&lt;30,"Poor")</f>
        <v>Good</v>
      </c>
      <c r="M502" t="str">
        <f>IF(AND(E502="HR",'18.pivot table'!A502="North",H502&gt;=15000),"Yes","No")</f>
        <v>No</v>
      </c>
      <c r="N502" t="str">
        <f>IF(OR(E502="IT",F502&gt;=60000),"Pass","Fail")</f>
        <v>Pass</v>
      </c>
      <c r="O502" t="str">
        <f>IF(NOT(E502="Marketing"),"No","Yes")</f>
        <v>No</v>
      </c>
    </row>
    <row r="503" spans="1:15" x14ac:dyDescent="0.3">
      <c r="A503">
        <v>502</v>
      </c>
      <c r="B503" t="s">
        <v>516</v>
      </c>
      <c r="C503">
        <v>36</v>
      </c>
      <c r="D503" t="s">
        <v>10</v>
      </c>
      <c r="E503" t="s">
        <v>21</v>
      </c>
      <c r="F503">
        <v>65035</v>
      </c>
      <c r="G503" s="2">
        <v>42818</v>
      </c>
      <c r="H503">
        <v>32195</v>
      </c>
      <c r="I503" t="s">
        <v>17</v>
      </c>
      <c r="J503">
        <v>60</v>
      </c>
      <c r="K503" t="str">
        <v>Above</v>
      </c>
      <c r="L503" t="str" cm="1">
        <f t="array" ref="L503">_xlfn.IFS(J503&gt;=50,"Excellent",J503&gt;=40,"Good",J503&gt;=30,"Average",J503&lt;30,"Poor")</f>
        <v>Excellent</v>
      </c>
      <c r="M503" t="str">
        <f>IF(AND(E503="HR",'18.pivot table'!A503="North",H503&gt;=15000),"Yes","No")</f>
        <v>No</v>
      </c>
      <c r="N503" t="str">
        <f>IF(OR(E503="IT",F503&gt;=60000),"Pass","Fail")</f>
        <v>Pass</v>
      </c>
      <c r="O503" t="str">
        <f>IF(NOT(E503="Marketing"),"No","Yes")</f>
        <v>No</v>
      </c>
    </row>
    <row r="504" spans="1:15" x14ac:dyDescent="0.3">
      <c r="A504">
        <v>503</v>
      </c>
      <c r="B504" t="s">
        <v>517</v>
      </c>
      <c r="C504">
        <v>42</v>
      </c>
      <c r="D504" t="s">
        <v>14</v>
      </c>
      <c r="E504" t="s">
        <v>15</v>
      </c>
      <c r="F504">
        <v>54745</v>
      </c>
      <c r="G504" s="2">
        <v>42598</v>
      </c>
      <c r="H504">
        <v>12588</v>
      </c>
      <c r="I504" t="s">
        <v>19</v>
      </c>
      <c r="J504">
        <v>46</v>
      </c>
      <c r="K504" t="str">
        <v>Above</v>
      </c>
      <c r="L504" t="str" cm="1">
        <f t="array" ref="L504">_xlfn.IFS(J504&gt;=50,"Excellent",J504&gt;=40,"Good",J504&gt;=30,"Average",J504&lt;30,"Poor")</f>
        <v>Good</v>
      </c>
      <c r="M504" t="str">
        <f>IF(AND(E504="HR",'18.pivot table'!A504="North",H504&gt;=15000),"Yes","No")</f>
        <v>No</v>
      </c>
      <c r="N504" t="str">
        <f>IF(OR(E504="IT",F504&gt;=60000),"Pass","Fail")</f>
        <v>Fail</v>
      </c>
      <c r="O504" t="str">
        <f>IF(NOT(E504="Marketing"),"No","Yes")</f>
        <v>No</v>
      </c>
    </row>
    <row r="505" spans="1:15" x14ac:dyDescent="0.3">
      <c r="A505">
        <v>504</v>
      </c>
      <c r="B505" t="s">
        <v>518</v>
      </c>
      <c r="C505">
        <v>44</v>
      </c>
      <c r="D505" t="s">
        <v>10</v>
      </c>
      <c r="E505" t="s">
        <v>15</v>
      </c>
      <c r="F505">
        <v>56092</v>
      </c>
      <c r="G505" s="2">
        <v>43122</v>
      </c>
      <c r="H505">
        <v>32904</v>
      </c>
      <c r="I505" t="s">
        <v>19</v>
      </c>
      <c r="J505">
        <v>38</v>
      </c>
      <c r="K505" t="str">
        <v>Above</v>
      </c>
      <c r="L505" t="str" cm="1">
        <f t="array" ref="L505">_xlfn.IFS(J505&gt;=50,"Excellent",J505&gt;=40,"Good",J505&gt;=30,"Average",J505&lt;30,"Poor")</f>
        <v>Average</v>
      </c>
      <c r="M505" t="str">
        <f>IF(AND(E505="HR",'18.pivot table'!A505="North",H505&gt;=15000),"Yes","No")</f>
        <v>No</v>
      </c>
      <c r="N505" t="str">
        <f>IF(OR(E505="IT",F505&gt;=60000),"Pass","Fail")</f>
        <v>Fail</v>
      </c>
      <c r="O505" t="str">
        <f>IF(NOT(E505="Marketing"),"No","Yes")</f>
        <v>No</v>
      </c>
    </row>
    <row r="506" spans="1:15" x14ac:dyDescent="0.3">
      <c r="A506">
        <v>505</v>
      </c>
      <c r="B506" t="s">
        <v>519</v>
      </c>
      <c r="C506">
        <v>33</v>
      </c>
      <c r="D506" t="s">
        <v>14</v>
      </c>
      <c r="E506" t="s">
        <v>6</v>
      </c>
      <c r="F506">
        <v>74865</v>
      </c>
      <c r="G506" s="2">
        <v>44053</v>
      </c>
      <c r="H506">
        <v>31266</v>
      </c>
      <c r="I506" t="s">
        <v>27</v>
      </c>
      <c r="J506">
        <v>47</v>
      </c>
      <c r="K506" t="str">
        <v>Above</v>
      </c>
      <c r="L506" t="str" cm="1">
        <f t="array" ref="L506">_xlfn.IFS(J506&gt;=50,"Excellent",J506&gt;=40,"Good",J506&gt;=30,"Average",J506&lt;30,"Poor")</f>
        <v>Good</v>
      </c>
      <c r="M506" t="str">
        <f>IF(AND(E506="HR",'18.pivot table'!A506="North",H506&gt;=15000),"Yes","No")</f>
        <v>No</v>
      </c>
      <c r="N506" t="str">
        <f>IF(OR(E506="IT",F506&gt;=60000),"Pass","Fail")</f>
        <v>Pass</v>
      </c>
      <c r="O506" t="str">
        <f>IF(NOT(E506="Marketing"),"No","Yes")</f>
        <v>No</v>
      </c>
    </row>
    <row r="507" spans="1:15" x14ac:dyDescent="0.3">
      <c r="A507">
        <v>506</v>
      </c>
      <c r="B507" t="s">
        <v>520</v>
      </c>
      <c r="C507">
        <v>46</v>
      </c>
      <c r="D507" t="s">
        <v>14</v>
      </c>
      <c r="E507" t="s">
        <v>11</v>
      </c>
      <c r="F507">
        <v>72015</v>
      </c>
      <c r="G507" s="2">
        <v>41995</v>
      </c>
      <c r="H507">
        <v>36900</v>
      </c>
      <c r="I507" t="s">
        <v>12</v>
      </c>
      <c r="J507">
        <v>29</v>
      </c>
      <c r="K507" t="str">
        <v>Above</v>
      </c>
      <c r="L507" t="str" cm="1">
        <f t="array" ref="L507">_xlfn.IFS(J507&gt;=50,"Excellent",J507&gt;=40,"Good",J507&gt;=30,"Average",J507&lt;30,"Poor")</f>
        <v>Poor</v>
      </c>
      <c r="M507" t="str">
        <f>IF(AND(E507="HR",'18.pivot table'!A507="North",H507&gt;=15000),"Yes","No")</f>
        <v>No</v>
      </c>
      <c r="N507" t="str">
        <f>IF(OR(E507="IT",F507&gt;=60000),"Pass","Fail")</f>
        <v>Pass</v>
      </c>
      <c r="O507" t="str">
        <f>IF(NOT(E507="Marketing"),"No","Yes")</f>
        <v>Yes</v>
      </c>
    </row>
    <row r="508" spans="1:15" x14ac:dyDescent="0.3">
      <c r="A508">
        <v>507</v>
      </c>
      <c r="B508" t="s">
        <v>521</v>
      </c>
      <c r="C508">
        <v>58</v>
      </c>
      <c r="D508" t="s">
        <v>10</v>
      </c>
      <c r="E508" t="s">
        <v>6</v>
      </c>
      <c r="F508">
        <v>63108</v>
      </c>
      <c r="G508" s="2">
        <v>43650</v>
      </c>
      <c r="H508">
        <v>31076</v>
      </c>
      <c r="I508" t="s">
        <v>27</v>
      </c>
      <c r="J508">
        <v>37</v>
      </c>
      <c r="K508" t="str">
        <v>Above</v>
      </c>
      <c r="L508" t="str" cm="1">
        <f t="array" ref="L508">_xlfn.IFS(J508&gt;=50,"Excellent",J508&gt;=40,"Good",J508&gt;=30,"Average",J508&lt;30,"Poor")</f>
        <v>Average</v>
      </c>
      <c r="M508" t="str">
        <f>IF(AND(E508="HR",'18.pivot table'!A508="North",H508&gt;=15000),"Yes","No")</f>
        <v>No</v>
      </c>
      <c r="N508" t="str">
        <f>IF(OR(E508="IT",F508&gt;=60000),"Pass","Fail")</f>
        <v>Pass</v>
      </c>
      <c r="O508" t="str">
        <f>IF(NOT(E508="Marketing"),"No","Yes")</f>
        <v>No</v>
      </c>
    </row>
    <row r="509" spans="1:15" x14ac:dyDescent="0.3">
      <c r="A509">
        <v>508</v>
      </c>
      <c r="B509" t="s">
        <v>522</v>
      </c>
      <c r="C509">
        <v>44</v>
      </c>
      <c r="D509" t="s">
        <v>14</v>
      </c>
      <c r="E509" t="s">
        <v>15</v>
      </c>
      <c r="F509">
        <v>76046</v>
      </c>
      <c r="G509" s="2">
        <v>44332</v>
      </c>
      <c r="H509">
        <v>17173</v>
      </c>
      <c r="I509" t="s">
        <v>12</v>
      </c>
      <c r="J509">
        <v>20</v>
      </c>
      <c r="K509" t="str">
        <v>Above</v>
      </c>
      <c r="L509" t="str" cm="1">
        <f t="array" ref="L509">_xlfn.IFS(J509&gt;=50,"Excellent",J509&gt;=40,"Good",J509&gt;=30,"Average",J509&lt;30,"Poor")</f>
        <v>Poor</v>
      </c>
      <c r="M509" t="str">
        <f>IF(AND(E509="HR",'18.pivot table'!A509="North",H509&gt;=15000),"Yes","No")</f>
        <v>Yes</v>
      </c>
      <c r="N509" t="str">
        <f>IF(OR(E509="IT",F509&gt;=60000),"Pass","Fail")</f>
        <v>Pass</v>
      </c>
      <c r="O509" t="str">
        <f>IF(NOT(E509="Marketing"),"No","Yes")</f>
        <v>No</v>
      </c>
    </row>
    <row r="510" spans="1:15" x14ac:dyDescent="0.3">
      <c r="A510">
        <v>509</v>
      </c>
      <c r="B510" t="s">
        <v>523</v>
      </c>
      <c r="C510">
        <v>43</v>
      </c>
      <c r="D510" t="s">
        <v>14</v>
      </c>
      <c r="E510" t="s">
        <v>26</v>
      </c>
      <c r="F510">
        <v>32120</v>
      </c>
      <c r="G510" s="2">
        <v>42062</v>
      </c>
      <c r="H510">
        <v>24637</v>
      </c>
      <c r="I510" t="s">
        <v>27</v>
      </c>
      <c r="J510">
        <v>58</v>
      </c>
      <c r="K510" t="str">
        <v>Below</v>
      </c>
      <c r="L510" t="str" cm="1">
        <f t="array" ref="L510">_xlfn.IFS(J510&gt;=50,"Excellent",J510&gt;=40,"Good",J510&gt;=30,"Average",J510&lt;30,"Poor")</f>
        <v>Excellent</v>
      </c>
      <c r="M510" t="str">
        <f>IF(AND(E510="HR",'18.pivot table'!A510="North",H510&gt;=15000),"Yes","No")</f>
        <v>No</v>
      </c>
      <c r="N510" t="str">
        <f>IF(OR(E510="IT",F510&gt;=60000),"Pass","Fail")</f>
        <v>Pass</v>
      </c>
      <c r="O510" t="str">
        <f>IF(NOT(E510="Marketing"),"No","Yes")</f>
        <v>No</v>
      </c>
    </row>
    <row r="511" spans="1:15" x14ac:dyDescent="0.3">
      <c r="A511">
        <v>510</v>
      </c>
      <c r="B511" t="s">
        <v>524</v>
      </c>
      <c r="C511">
        <v>36</v>
      </c>
      <c r="D511" t="s">
        <v>10</v>
      </c>
      <c r="E511" t="s">
        <v>21</v>
      </c>
      <c r="F511">
        <v>72463</v>
      </c>
      <c r="G511" s="2">
        <v>43299</v>
      </c>
      <c r="H511">
        <v>39563</v>
      </c>
      <c r="I511" t="s">
        <v>19</v>
      </c>
      <c r="J511">
        <v>43</v>
      </c>
      <c r="K511" t="str">
        <v>Above</v>
      </c>
      <c r="L511" t="str" cm="1">
        <f t="array" ref="L511">_xlfn.IFS(J511&gt;=50,"Excellent",J511&gt;=40,"Good",J511&gt;=30,"Average",J511&lt;30,"Poor")</f>
        <v>Good</v>
      </c>
      <c r="M511" t="str">
        <f>IF(AND(E511="HR",'18.pivot table'!A511="North",H511&gt;=15000),"Yes","No")</f>
        <v>No</v>
      </c>
      <c r="N511" t="str">
        <f>IF(OR(E511="IT",F511&gt;=60000),"Pass","Fail")</f>
        <v>Pass</v>
      </c>
      <c r="O511" t="str">
        <f>IF(NOT(E511="Marketing"),"No","Yes")</f>
        <v>No</v>
      </c>
    </row>
    <row r="512" spans="1:15" x14ac:dyDescent="0.3">
      <c r="A512">
        <v>511</v>
      </c>
      <c r="B512" t="s">
        <v>525</v>
      </c>
      <c r="C512">
        <v>54</v>
      </c>
      <c r="D512" t="s">
        <v>14</v>
      </c>
      <c r="E512" t="s">
        <v>6</v>
      </c>
      <c r="F512">
        <v>74989</v>
      </c>
      <c r="G512" s="2">
        <v>43323</v>
      </c>
      <c r="H512">
        <v>26184</v>
      </c>
      <c r="I512" t="s">
        <v>12</v>
      </c>
      <c r="J512">
        <v>39</v>
      </c>
      <c r="K512" t="str">
        <v>Above</v>
      </c>
      <c r="L512" t="str" cm="1">
        <f t="array" ref="L512">_xlfn.IFS(J512&gt;=50,"Excellent",J512&gt;=40,"Good",J512&gt;=30,"Average",J512&lt;30,"Poor")</f>
        <v>Average</v>
      </c>
      <c r="M512" t="str">
        <f>IF(AND(E512="HR",'18.pivot table'!A512="North",H512&gt;=15000),"Yes","No")</f>
        <v>No</v>
      </c>
      <c r="N512" t="str">
        <f>IF(OR(E512="IT",F512&gt;=60000),"Pass","Fail")</f>
        <v>Pass</v>
      </c>
      <c r="O512" t="str">
        <f>IF(NOT(E512="Marketing"),"No","Yes")</f>
        <v>No</v>
      </c>
    </row>
    <row r="513" spans="1:15" x14ac:dyDescent="0.3">
      <c r="A513">
        <v>512</v>
      </c>
      <c r="B513" t="s">
        <v>526</v>
      </c>
      <c r="C513">
        <v>23</v>
      </c>
      <c r="D513" t="s">
        <v>14</v>
      </c>
      <c r="E513" t="s">
        <v>6</v>
      </c>
      <c r="F513">
        <v>70589</v>
      </c>
      <c r="G513" s="2">
        <v>45285</v>
      </c>
      <c r="H513">
        <v>14879</v>
      </c>
      <c r="I513" t="s">
        <v>27</v>
      </c>
      <c r="J513">
        <v>55</v>
      </c>
      <c r="K513" t="str">
        <v>Above</v>
      </c>
      <c r="L513" t="str" cm="1">
        <f t="array" ref="L513">_xlfn.IFS(J513&gt;=50,"Excellent",J513&gt;=40,"Good",J513&gt;=30,"Average",J513&lt;30,"Poor")</f>
        <v>Excellent</v>
      </c>
      <c r="M513" t="str">
        <f>IF(AND(E513="HR",'18.pivot table'!A513="North",H513&gt;=15000),"Yes","No")</f>
        <v>No</v>
      </c>
      <c r="N513" t="str">
        <f>IF(OR(E513="IT",F513&gt;=60000),"Pass","Fail")</f>
        <v>Pass</v>
      </c>
      <c r="O513" t="str">
        <f>IF(NOT(E513="Marketing"),"No","Yes")</f>
        <v>No</v>
      </c>
    </row>
    <row r="514" spans="1:15" x14ac:dyDescent="0.3">
      <c r="A514">
        <v>513</v>
      </c>
      <c r="B514" t="s">
        <v>527</v>
      </c>
      <c r="C514">
        <v>36</v>
      </c>
      <c r="D514" t="s">
        <v>10</v>
      </c>
      <c r="E514" t="s">
        <v>26</v>
      </c>
      <c r="F514">
        <v>57572</v>
      </c>
      <c r="G514" s="2">
        <v>42986</v>
      </c>
      <c r="H514">
        <v>38322</v>
      </c>
      <c r="I514" t="s">
        <v>17</v>
      </c>
      <c r="J514">
        <v>32</v>
      </c>
      <c r="K514" t="str">
        <v>Above</v>
      </c>
      <c r="L514" t="str" cm="1">
        <f t="array" ref="L514">_xlfn.IFS(J514&gt;=50,"Excellent",J514&gt;=40,"Good",J514&gt;=30,"Average",J514&lt;30,"Poor")</f>
        <v>Average</v>
      </c>
      <c r="M514" t="str">
        <f>IF(AND(E514="HR",'18.pivot table'!A514="North",H514&gt;=15000),"Yes","No")</f>
        <v>No</v>
      </c>
      <c r="N514" t="str">
        <f>IF(OR(E514="IT",F514&gt;=60000),"Pass","Fail")</f>
        <v>Pass</v>
      </c>
      <c r="O514" t="str">
        <f>IF(NOT(E514="Marketing"),"No","Yes")</f>
        <v>No</v>
      </c>
    </row>
    <row r="515" spans="1:15" x14ac:dyDescent="0.3">
      <c r="A515">
        <v>514</v>
      </c>
      <c r="B515" t="s">
        <v>528</v>
      </c>
      <c r="C515">
        <v>31</v>
      </c>
      <c r="D515" t="s">
        <v>10</v>
      </c>
      <c r="E515" t="s">
        <v>26</v>
      </c>
      <c r="F515">
        <v>76581</v>
      </c>
      <c r="G515" s="2">
        <v>42913</v>
      </c>
      <c r="H515">
        <v>34434</v>
      </c>
      <c r="I515" t="s">
        <v>19</v>
      </c>
      <c r="J515">
        <v>40</v>
      </c>
      <c r="K515" t="str">
        <v>Above</v>
      </c>
      <c r="L515" t="str" cm="1">
        <f t="array" ref="L515">_xlfn.IFS(J515&gt;=50,"Excellent",J515&gt;=40,"Good",J515&gt;=30,"Average",J515&lt;30,"Poor")</f>
        <v>Good</v>
      </c>
      <c r="M515" t="str">
        <f>IF(AND(E515="HR",'18.pivot table'!A515="North",H515&gt;=15000),"Yes","No")</f>
        <v>No</v>
      </c>
      <c r="N515" t="str">
        <f>IF(OR(E515="IT",F515&gt;=60000),"Pass","Fail")</f>
        <v>Pass</v>
      </c>
      <c r="O515" t="str">
        <f>IF(NOT(E515="Marketing"),"No","Yes")</f>
        <v>No</v>
      </c>
    </row>
    <row r="516" spans="1:15" x14ac:dyDescent="0.3">
      <c r="A516">
        <v>515</v>
      </c>
      <c r="B516" t="s">
        <v>529</v>
      </c>
      <c r="C516">
        <v>36</v>
      </c>
      <c r="D516" t="s">
        <v>10</v>
      </c>
      <c r="E516" t="s">
        <v>21</v>
      </c>
      <c r="F516">
        <v>38505</v>
      </c>
      <c r="G516" s="2">
        <v>42123</v>
      </c>
      <c r="H516">
        <v>14920</v>
      </c>
      <c r="I516" t="s">
        <v>19</v>
      </c>
      <c r="J516">
        <v>36</v>
      </c>
      <c r="K516" t="str">
        <v>Below</v>
      </c>
      <c r="L516" t="str" cm="1">
        <f t="array" ref="L516">_xlfn.IFS(J516&gt;=50,"Excellent",J516&gt;=40,"Good",J516&gt;=30,"Average",J516&lt;30,"Poor")</f>
        <v>Average</v>
      </c>
      <c r="M516" t="str">
        <f>IF(AND(E516="HR",'18.pivot table'!A516="North",H516&gt;=15000),"Yes","No")</f>
        <v>No</v>
      </c>
      <c r="N516" t="str">
        <f>IF(OR(E516="IT",F516&gt;=60000),"Pass","Fail")</f>
        <v>Fail</v>
      </c>
      <c r="O516" t="str">
        <f>IF(NOT(E516="Marketing"),"No","Yes")</f>
        <v>No</v>
      </c>
    </row>
    <row r="517" spans="1:15" x14ac:dyDescent="0.3">
      <c r="A517">
        <v>516</v>
      </c>
      <c r="B517" t="s">
        <v>530</v>
      </c>
      <c r="C517">
        <v>46</v>
      </c>
      <c r="D517" t="s">
        <v>14</v>
      </c>
      <c r="E517" t="s">
        <v>15</v>
      </c>
      <c r="F517">
        <v>40093</v>
      </c>
      <c r="G517" s="2">
        <v>42679</v>
      </c>
      <c r="H517">
        <v>31365</v>
      </c>
      <c r="I517" t="s">
        <v>12</v>
      </c>
      <c r="J517">
        <v>48</v>
      </c>
      <c r="K517" t="str">
        <v>Below</v>
      </c>
      <c r="L517" t="str" cm="1">
        <f t="array" ref="L517">_xlfn.IFS(J517&gt;=50,"Excellent",J517&gt;=40,"Good",J517&gt;=30,"Average",J517&lt;30,"Poor")</f>
        <v>Good</v>
      </c>
      <c r="M517" t="str">
        <f>IF(AND(E517="HR",'18.pivot table'!A517="North",H517&gt;=15000),"Yes","No")</f>
        <v>Yes</v>
      </c>
      <c r="N517" t="str">
        <f>IF(OR(E517="IT",F517&gt;=60000),"Pass","Fail")</f>
        <v>Fail</v>
      </c>
      <c r="O517" t="str">
        <f>IF(NOT(E517="Marketing"),"No","Yes")</f>
        <v>No</v>
      </c>
    </row>
    <row r="518" spans="1:15" x14ac:dyDescent="0.3">
      <c r="A518">
        <v>517</v>
      </c>
      <c r="B518" t="s">
        <v>531</v>
      </c>
      <c r="C518">
        <v>24</v>
      </c>
      <c r="D518" t="s">
        <v>10</v>
      </c>
      <c r="E518" t="s">
        <v>15</v>
      </c>
      <c r="F518">
        <v>30264</v>
      </c>
      <c r="G518" s="2">
        <v>44199</v>
      </c>
      <c r="H518">
        <v>39404</v>
      </c>
      <c r="I518" t="s">
        <v>12</v>
      </c>
      <c r="J518">
        <v>59</v>
      </c>
      <c r="K518" t="str">
        <v>Below</v>
      </c>
      <c r="L518" t="str" cm="1">
        <f t="array" ref="L518">_xlfn.IFS(J518&gt;=50,"Excellent",J518&gt;=40,"Good",J518&gt;=30,"Average",J518&lt;30,"Poor")</f>
        <v>Excellent</v>
      </c>
      <c r="M518" t="str">
        <f>IF(AND(E518="HR",'18.pivot table'!A518="North",H518&gt;=15000),"Yes","No")</f>
        <v>Yes</v>
      </c>
      <c r="N518" t="str">
        <f>IF(OR(E518="IT",F518&gt;=60000),"Pass","Fail")</f>
        <v>Fail</v>
      </c>
      <c r="O518" t="str">
        <f>IF(NOT(E518="Marketing"),"No","Yes")</f>
        <v>No</v>
      </c>
    </row>
    <row r="519" spans="1:15" x14ac:dyDescent="0.3">
      <c r="A519">
        <v>518</v>
      </c>
      <c r="B519" t="s">
        <v>532</v>
      </c>
      <c r="C519">
        <v>30</v>
      </c>
      <c r="D519" t="s">
        <v>14</v>
      </c>
      <c r="E519" t="s">
        <v>11</v>
      </c>
      <c r="F519">
        <v>51990</v>
      </c>
      <c r="G519" s="2">
        <v>44008</v>
      </c>
      <c r="H519">
        <v>20556</v>
      </c>
      <c r="I519" t="s">
        <v>17</v>
      </c>
      <c r="J519">
        <v>21</v>
      </c>
      <c r="K519" t="str">
        <v>Above</v>
      </c>
      <c r="L519" t="str" cm="1">
        <f t="array" ref="L519">_xlfn.IFS(J519&gt;=50,"Excellent",J519&gt;=40,"Good",J519&gt;=30,"Average",J519&lt;30,"Poor")</f>
        <v>Poor</v>
      </c>
      <c r="M519" t="str">
        <f>IF(AND(E519="HR",'18.pivot table'!A519="North",H519&gt;=15000),"Yes","No")</f>
        <v>No</v>
      </c>
      <c r="N519" t="str">
        <f>IF(OR(E519="IT",F519&gt;=60000),"Pass","Fail")</f>
        <v>Fail</v>
      </c>
      <c r="O519" t="str">
        <f>IF(NOT(E519="Marketing"),"No","Yes")</f>
        <v>Yes</v>
      </c>
    </row>
    <row r="520" spans="1:15" x14ac:dyDescent="0.3">
      <c r="A520">
        <v>519</v>
      </c>
      <c r="B520" t="s">
        <v>533</v>
      </c>
      <c r="C520">
        <v>21</v>
      </c>
      <c r="D520" t="s">
        <v>14</v>
      </c>
      <c r="E520" t="s">
        <v>15</v>
      </c>
      <c r="F520">
        <v>61215</v>
      </c>
      <c r="G520" s="2">
        <v>45233</v>
      </c>
      <c r="H520">
        <v>18757</v>
      </c>
      <c r="I520" t="s">
        <v>12</v>
      </c>
      <c r="J520">
        <v>60</v>
      </c>
      <c r="K520" t="str">
        <v>Above</v>
      </c>
      <c r="L520" t="str" cm="1">
        <f t="array" ref="L520">_xlfn.IFS(J520&gt;=50,"Excellent",J520&gt;=40,"Good",J520&gt;=30,"Average",J520&lt;30,"Poor")</f>
        <v>Excellent</v>
      </c>
      <c r="M520" t="str">
        <f>IF(AND(E520="HR",'18.pivot table'!A520="North",H520&gt;=15000),"Yes","No")</f>
        <v>Yes</v>
      </c>
      <c r="N520" t="str">
        <f>IF(OR(E520="IT",F520&gt;=60000),"Pass","Fail")</f>
        <v>Pass</v>
      </c>
      <c r="O520" t="str">
        <f>IF(NOT(E520="Marketing"),"No","Yes")</f>
        <v>No</v>
      </c>
    </row>
    <row r="521" spans="1:15" x14ac:dyDescent="0.3">
      <c r="A521">
        <v>520</v>
      </c>
      <c r="B521" t="s">
        <v>534</v>
      </c>
      <c r="C521">
        <v>22</v>
      </c>
      <c r="D521" t="s">
        <v>14</v>
      </c>
      <c r="E521" t="s">
        <v>11</v>
      </c>
      <c r="F521">
        <v>46812</v>
      </c>
      <c r="G521" s="2">
        <v>42164</v>
      </c>
      <c r="H521">
        <v>21549</v>
      </c>
      <c r="I521" t="s">
        <v>27</v>
      </c>
      <c r="J521">
        <v>40</v>
      </c>
      <c r="K521" t="str">
        <v>Below</v>
      </c>
      <c r="L521" t="str" cm="1">
        <f t="array" ref="L521">_xlfn.IFS(J521&gt;=50,"Excellent",J521&gt;=40,"Good",J521&gt;=30,"Average",J521&lt;30,"Poor")</f>
        <v>Good</v>
      </c>
      <c r="M521" t="str">
        <f>IF(AND(E521="HR",'18.pivot table'!A521="North",H521&gt;=15000),"Yes","No")</f>
        <v>No</v>
      </c>
      <c r="N521" t="str">
        <f>IF(OR(E521="IT",F521&gt;=60000),"Pass","Fail")</f>
        <v>Fail</v>
      </c>
      <c r="O521" t="str">
        <f>IF(NOT(E521="Marketing"),"No","Yes")</f>
        <v>Yes</v>
      </c>
    </row>
    <row r="522" spans="1:15" x14ac:dyDescent="0.3">
      <c r="A522">
        <v>521</v>
      </c>
      <c r="B522" t="s">
        <v>535</v>
      </c>
      <c r="C522">
        <v>54</v>
      </c>
      <c r="D522" t="s">
        <v>14</v>
      </c>
      <c r="E522" t="s">
        <v>21</v>
      </c>
      <c r="F522">
        <v>53857</v>
      </c>
      <c r="G522" s="2">
        <v>43670</v>
      </c>
      <c r="H522">
        <v>28436</v>
      </c>
      <c r="I522" t="s">
        <v>17</v>
      </c>
      <c r="J522">
        <v>59</v>
      </c>
      <c r="K522" t="str">
        <v>Above</v>
      </c>
      <c r="L522" t="str" cm="1">
        <f t="array" ref="L522">_xlfn.IFS(J522&gt;=50,"Excellent",J522&gt;=40,"Good",J522&gt;=30,"Average",J522&lt;30,"Poor")</f>
        <v>Excellent</v>
      </c>
      <c r="M522" t="str">
        <f>IF(AND(E522="HR",'18.pivot table'!A522="North",H522&gt;=15000),"Yes","No")</f>
        <v>No</v>
      </c>
      <c r="N522" t="str">
        <f>IF(OR(E522="IT",F522&gt;=60000),"Pass","Fail")</f>
        <v>Fail</v>
      </c>
      <c r="O522" t="str">
        <f>IF(NOT(E522="Marketing"),"No","Yes")</f>
        <v>No</v>
      </c>
    </row>
    <row r="523" spans="1:15" x14ac:dyDescent="0.3">
      <c r="A523">
        <v>522</v>
      </c>
      <c r="B523" t="s">
        <v>536</v>
      </c>
      <c r="C523">
        <v>21</v>
      </c>
      <c r="D523" t="s">
        <v>14</v>
      </c>
      <c r="E523" t="s">
        <v>11</v>
      </c>
      <c r="F523">
        <v>34214</v>
      </c>
      <c r="G523" s="2">
        <v>43785</v>
      </c>
      <c r="H523">
        <v>19075</v>
      </c>
      <c r="I523" t="s">
        <v>12</v>
      </c>
      <c r="J523">
        <v>54</v>
      </c>
      <c r="K523" t="str">
        <v>Below</v>
      </c>
      <c r="L523" t="str" cm="1">
        <f t="array" ref="L523">_xlfn.IFS(J523&gt;=50,"Excellent",J523&gt;=40,"Good",J523&gt;=30,"Average",J523&lt;30,"Poor")</f>
        <v>Excellent</v>
      </c>
      <c r="M523" t="str">
        <f>IF(AND(E523="HR",'18.pivot table'!A523="North",H523&gt;=15000),"Yes","No")</f>
        <v>No</v>
      </c>
      <c r="N523" t="str">
        <f>IF(OR(E523="IT",F523&gt;=60000),"Pass","Fail")</f>
        <v>Fail</v>
      </c>
      <c r="O523" t="str">
        <f>IF(NOT(E523="Marketing"),"No","Yes")</f>
        <v>Yes</v>
      </c>
    </row>
    <row r="524" spans="1:15" x14ac:dyDescent="0.3">
      <c r="A524">
        <v>523</v>
      </c>
      <c r="B524" t="s">
        <v>537</v>
      </c>
      <c r="C524">
        <v>34</v>
      </c>
      <c r="D524" t="s">
        <v>10</v>
      </c>
      <c r="E524" t="s">
        <v>6</v>
      </c>
      <c r="F524">
        <v>31255</v>
      </c>
      <c r="G524" s="2">
        <v>45455</v>
      </c>
      <c r="H524">
        <v>26775</v>
      </c>
      <c r="I524" t="s">
        <v>12</v>
      </c>
      <c r="J524">
        <v>49</v>
      </c>
      <c r="K524" t="str">
        <v>Below</v>
      </c>
      <c r="L524" t="str" cm="1">
        <f t="array" ref="L524">_xlfn.IFS(J524&gt;=50,"Excellent",J524&gt;=40,"Good",J524&gt;=30,"Average",J524&lt;30,"Poor")</f>
        <v>Good</v>
      </c>
      <c r="M524" t="str">
        <f>IF(AND(E524="HR",'18.pivot table'!A524="North",H524&gt;=15000),"Yes","No")</f>
        <v>No</v>
      </c>
      <c r="N524" t="str">
        <f>IF(OR(E524="IT",F524&gt;=60000),"Pass","Fail")</f>
        <v>Fail</v>
      </c>
      <c r="O524" t="str">
        <f>IF(NOT(E524="Marketing"),"No","Yes")</f>
        <v>No</v>
      </c>
    </row>
    <row r="525" spans="1:15" x14ac:dyDescent="0.3">
      <c r="A525">
        <v>524</v>
      </c>
      <c r="B525" t="s">
        <v>538</v>
      </c>
      <c r="C525">
        <v>38</v>
      </c>
      <c r="D525" t="s">
        <v>14</v>
      </c>
      <c r="E525" t="s">
        <v>26</v>
      </c>
      <c r="F525">
        <v>67927</v>
      </c>
      <c r="G525" s="2">
        <v>45135</v>
      </c>
      <c r="H525">
        <v>32355</v>
      </c>
      <c r="I525" t="s">
        <v>17</v>
      </c>
      <c r="J525">
        <v>56</v>
      </c>
      <c r="K525" t="str">
        <v>Above</v>
      </c>
      <c r="L525" t="str" cm="1">
        <f t="array" ref="L525">_xlfn.IFS(J525&gt;=50,"Excellent",J525&gt;=40,"Good",J525&gt;=30,"Average",J525&lt;30,"Poor")</f>
        <v>Excellent</v>
      </c>
      <c r="M525" t="str">
        <f>IF(AND(E525="HR",'18.pivot table'!A525="North",H525&gt;=15000),"Yes","No")</f>
        <v>No</v>
      </c>
      <c r="N525" t="str">
        <f>IF(OR(E525="IT",F525&gt;=60000),"Pass","Fail")</f>
        <v>Pass</v>
      </c>
      <c r="O525" t="str">
        <f>IF(NOT(E525="Marketing"),"No","Yes")</f>
        <v>No</v>
      </c>
    </row>
    <row r="526" spans="1:15" x14ac:dyDescent="0.3">
      <c r="A526">
        <v>525</v>
      </c>
      <c r="B526" t="s">
        <v>539</v>
      </c>
      <c r="C526">
        <v>59</v>
      </c>
      <c r="D526" t="s">
        <v>10</v>
      </c>
      <c r="E526" t="s">
        <v>21</v>
      </c>
      <c r="F526">
        <v>60867</v>
      </c>
      <c r="G526" s="2">
        <v>41882</v>
      </c>
      <c r="H526">
        <v>25585</v>
      </c>
      <c r="I526" t="s">
        <v>12</v>
      </c>
      <c r="J526">
        <v>42</v>
      </c>
      <c r="K526" t="str">
        <v>Above</v>
      </c>
      <c r="L526" t="str" cm="1">
        <f t="array" ref="L526">_xlfn.IFS(J526&gt;=50,"Excellent",J526&gt;=40,"Good",J526&gt;=30,"Average",J526&lt;30,"Poor")</f>
        <v>Good</v>
      </c>
      <c r="M526" t="str">
        <f>IF(AND(E526="HR",'18.pivot table'!A526="North",H526&gt;=15000),"Yes","No")</f>
        <v>No</v>
      </c>
      <c r="N526" t="str">
        <f>IF(OR(E526="IT",F526&gt;=60000),"Pass","Fail")</f>
        <v>Pass</v>
      </c>
      <c r="O526" t="str">
        <f>IF(NOT(E526="Marketing"),"No","Yes")</f>
        <v>No</v>
      </c>
    </row>
    <row r="527" spans="1:15" x14ac:dyDescent="0.3">
      <c r="A527">
        <v>526</v>
      </c>
      <c r="B527" t="s">
        <v>540</v>
      </c>
      <c r="C527">
        <v>49</v>
      </c>
      <c r="D527" t="s">
        <v>14</v>
      </c>
      <c r="E527" t="s">
        <v>21</v>
      </c>
      <c r="F527">
        <v>31135</v>
      </c>
      <c r="G527" s="2">
        <v>42716</v>
      </c>
      <c r="H527">
        <v>25929</v>
      </c>
      <c r="I527" t="s">
        <v>27</v>
      </c>
      <c r="J527">
        <v>43</v>
      </c>
      <c r="K527" t="str">
        <v>Below</v>
      </c>
      <c r="L527" t="str" cm="1">
        <f t="array" ref="L527">_xlfn.IFS(J527&gt;=50,"Excellent",J527&gt;=40,"Good",J527&gt;=30,"Average",J527&lt;30,"Poor")</f>
        <v>Good</v>
      </c>
      <c r="M527" t="str">
        <f>IF(AND(E527="HR",'18.pivot table'!A527="North",H527&gt;=15000),"Yes","No")</f>
        <v>No</v>
      </c>
      <c r="N527" t="str">
        <f>IF(OR(E527="IT",F527&gt;=60000),"Pass","Fail")</f>
        <v>Fail</v>
      </c>
      <c r="O527" t="str">
        <f>IF(NOT(E527="Marketing"),"No","Yes")</f>
        <v>No</v>
      </c>
    </row>
    <row r="528" spans="1:15" x14ac:dyDescent="0.3">
      <c r="A528">
        <v>527</v>
      </c>
      <c r="B528" t="s">
        <v>541</v>
      </c>
      <c r="C528">
        <v>30</v>
      </c>
      <c r="D528" t="s">
        <v>10</v>
      </c>
      <c r="E528" t="s">
        <v>6</v>
      </c>
      <c r="F528">
        <v>55827</v>
      </c>
      <c r="G528" s="2">
        <v>44953</v>
      </c>
      <c r="H528">
        <v>20896</v>
      </c>
      <c r="I528" t="s">
        <v>17</v>
      </c>
      <c r="J528">
        <v>21</v>
      </c>
      <c r="K528" t="str">
        <v>Above</v>
      </c>
      <c r="L528" t="str" cm="1">
        <f t="array" ref="L528">_xlfn.IFS(J528&gt;=50,"Excellent",J528&gt;=40,"Good",J528&gt;=30,"Average",J528&lt;30,"Poor")</f>
        <v>Poor</v>
      </c>
      <c r="M528" t="str">
        <f>IF(AND(E528="HR",'18.pivot table'!A528="North",H528&gt;=15000),"Yes","No")</f>
        <v>No</v>
      </c>
      <c r="N528" t="str">
        <f>IF(OR(E528="IT",F528&gt;=60000),"Pass","Fail")</f>
        <v>Fail</v>
      </c>
      <c r="O528" t="str">
        <f>IF(NOT(E528="Marketing"),"No","Yes")</f>
        <v>No</v>
      </c>
    </row>
    <row r="529" spans="1:15" x14ac:dyDescent="0.3">
      <c r="A529">
        <v>528</v>
      </c>
      <c r="B529" t="s">
        <v>542</v>
      </c>
      <c r="C529">
        <v>33</v>
      </c>
      <c r="D529" t="s">
        <v>14</v>
      </c>
      <c r="E529" t="s">
        <v>6</v>
      </c>
      <c r="F529">
        <v>49968</v>
      </c>
      <c r="G529" s="2">
        <v>42182</v>
      </c>
      <c r="H529">
        <v>38748</v>
      </c>
      <c r="I529" t="s">
        <v>12</v>
      </c>
      <c r="J529">
        <v>44</v>
      </c>
      <c r="K529" t="str">
        <v>Below</v>
      </c>
      <c r="L529" t="str" cm="1">
        <f t="array" ref="L529">_xlfn.IFS(J529&gt;=50,"Excellent",J529&gt;=40,"Good",J529&gt;=30,"Average",J529&lt;30,"Poor")</f>
        <v>Good</v>
      </c>
      <c r="M529" t="str">
        <f>IF(AND(E529="HR",'18.pivot table'!A529="North",H529&gt;=15000),"Yes","No")</f>
        <v>No</v>
      </c>
      <c r="N529" t="str">
        <f>IF(OR(E529="IT",F529&gt;=60000),"Pass","Fail")</f>
        <v>Fail</v>
      </c>
      <c r="O529" t="str">
        <f>IF(NOT(E529="Marketing"),"No","Yes")</f>
        <v>No</v>
      </c>
    </row>
    <row r="530" spans="1:15" x14ac:dyDescent="0.3">
      <c r="A530">
        <v>529</v>
      </c>
      <c r="B530" t="s">
        <v>543</v>
      </c>
      <c r="C530">
        <v>35</v>
      </c>
      <c r="D530" t="s">
        <v>10</v>
      </c>
      <c r="E530" t="s">
        <v>21</v>
      </c>
      <c r="F530">
        <v>74376</v>
      </c>
      <c r="G530" s="2">
        <v>44403</v>
      </c>
      <c r="H530">
        <v>22924</v>
      </c>
      <c r="I530" t="s">
        <v>19</v>
      </c>
      <c r="J530">
        <v>28</v>
      </c>
      <c r="K530" t="str">
        <v>Above</v>
      </c>
      <c r="L530" t="str" cm="1">
        <f t="array" ref="L530">_xlfn.IFS(J530&gt;=50,"Excellent",J530&gt;=40,"Good",J530&gt;=30,"Average",J530&lt;30,"Poor")</f>
        <v>Poor</v>
      </c>
      <c r="M530" t="str">
        <f>IF(AND(E530="HR",'18.pivot table'!A530="North",H530&gt;=15000),"Yes","No")</f>
        <v>No</v>
      </c>
      <c r="N530" t="str">
        <f>IF(OR(E530="IT",F530&gt;=60000),"Pass","Fail")</f>
        <v>Pass</v>
      </c>
      <c r="O530" t="str">
        <f>IF(NOT(E530="Marketing"),"No","Yes")</f>
        <v>No</v>
      </c>
    </row>
    <row r="531" spans="1:15" x14ac:dyDescent="0.3">
      <c r="A531">
        <v>530</v>
      </c>
      <c r="B531" t="s">
        <v>544</v>
      </c>
      <c r="C531">
        <v>43</v>
      </c>
      <c r="D531" t="s">
        <v>10</v>
      </c>
      <c r="E531" t="s">
        <v>11</v>
      </c>
      <c r="F531">
        <v>47674</v>
      </c>
      <c r="G531" s="2">
        <v>44511</v>
      </c>
      <c r="H531">
        <v>35000</v>
      </c>
      <c r="I531" t="s">
        <v>27</v>
      </c>
      <c r="J531">
        <v>48</v>
      </c>
      <c r="K531" t="str">
        <v>Below</v>
      </c>
      <c r="L531" t="str" cm="1">
        <f t="array" ref="L531">_xlfn.IFS(J531&gt;=50,"Excellent",J531&gt;=40,"Good",J531&gt;=30,"Average",J531&lt;30,"Poor")</f>
        <v>Good</v>
      </c>
      <c r="M531" t="str">
        <f>IF(AND(E531="HR",'18.pivot table'!A531="North",H531&gt;=15000),"Yes","No")</f>
        <v>No</v>
      </c>
      <c r="N531" t="str">
        <f>IF(OR(E531="IT",F531&gt;=60000),"Pass","Fail")</f>
        <v>Fail</v>
      </c>
      <c r="O531" t="str">
        <f>IF(NOT(E531="Marketing"),"No","Yes")</f>
        <v>Yes</v>
      </c>
    </row>
    <row r="532" spans="1:15" x14ac:dyDescent="0.3">
      <c r="A532">
        <v>531</v>
      </c>
      <c r="B532" t="s">
        <v>545</v>
      </c>
      <c r="C532">
        <v>52</v>
      </c>
      <c r="D532" t="s">
        <v>10</v>
      </c>
      <c r="E532" t="s">
        <v>6</v>
      </c>
      <c r="F532">
        <v>36787</v>
      </c>
      <c r="G532" s="2">
        <v>43080</v>
      </c>
      <c r="H532">
        <v>16186</v>
      </c>
      <c r="I532" t="s">
        <v>19</v>
      </c>
      <c r="J532">
        <v>44</v>
      </c>
      <c r="K532" t="str">
        <v>Below</v>
      </c>
      <c r="L532" t="str" cm="1">
        <f t="array" ref="L532">_xlfn.IFS(J532&gt;=50,"Excellent",J532&gt;=40,"Good",J532&gt;=30,"Average",J532&lt;30,"Poor")</f>
        <v>Good</v>
      </c>
      <c r="M532" t="str">
        <f>IF(AND(E532="HR",'18.pivot table'!A532="North",H532&gt;=15000),"Yes","No")</f>
        <v>No</v>
      </c>
      <c r="N532" t="str">
        <f>IF(OR(E532="IT",F532&gt;=60000),"Pass","Fail")</f>
        <v>Fail</v>
      </c>
      <c r="O532" t="str">
        <f>IF(NOT(E532="Marketing"),"No","Yes")</f>
        <v>No</v>
      </c>
    </row>
    <row r="533" spans="1:15" x14ac:dyDescent="0.3">
      <c r="A533">
        <v>532</v>
      </c>
      <c r="B533" t="s">
        <v>546</v>
      </c>
      <c r="C533">
        <v>39</v>
      </c>
      <c r="D533" t="s">
        <v>14</v>
      </c>
      <c r="E533" t="s">
        <v>6</v>
      </c>
      <c r="F533">
        <v>56370</v>
      </c>
      <c r="G533" s="2">
        <v>44980</v>
      </c>
      <c r="H533">
        <v>35103</v>
      </c>
      <c r="I533" t="s">
        <v>12</v>
      </c>
      <c r="J533">
        <v>59</v>
      </c>
      <c r="K533" t="str">
        <v>Above</v>
      </c>
      <c r="L533" t="str" cm="1">
        <f t="array" ref="L533">_xlfn.IFS(J533&gt;=50,"Excellent",J533&gt;=40,"Good",J533&gt;=30,"Average",J533&lt;30,"Poor")</f>
        <v>Excellent</v>
      </c>
      <c r="M533" t="str">
        <f>IF(AND(E533="HR",'18.pivot table'!A533="North",H533&gt;=15000),"Yes","No")</f>
        <v>No</v>
      </c>
      <c r="N533" t="str">
        <f>IF(OR(E533="IT",F533&gt;=60000),"Pass","Fail")</f>
        <v>Fail</v>
      </c>
      <c r="O533" t="str">
        <f>IF(NOT(E533="Marketing"),"No","Yes")</f>
        <v>No</v>
      </c>
    </row>
    <row r="534" spans="1:15" x14ac:dyDescent="0.3">
      <c r="A534">
        <v>533</v>
      </c>
      <c r="B534" t="s">
        <v>547</v>
      </c>
      <c r="C534">
        <v>43</v>
      </c>
      <c r="D534" t="s">
        <v>10</v>
      </c>
      <c r="E534" t="s">
        <v>15</v>
      </c>
      <c r="F534">
        <v>34386</v>
      </c>
      <c r="G534" s="2">
        <v>44641</v>
      </c>
      <c r="H534">
        <v>31896</v>
      </c>
      <c r="I534" t="s">
        <v>12</v>
      </c>
      <c r="J534">
        <v>36</v>
      </c>
      <c r="K534" t="str">
        <v>Below</v>
      </c>
      <c r="L534" t="str" cm="1">
        <f t="array" ref="L534">_xlfn.IFS(J534&gt;=50,"Excellent",J534&gt;=40,"Good",J534&gt;=30,"Average",J534&lt;30,"Poor")</f>
        <v>Average</v>
      </c>
      <c r="M534" t="str">
        <f>IF(AND(E534="HR",'18.pivot table'!A534="North",H534&gt;=15000),"Yes","No")</f>
        <v>Yes</v>
      </c>
      <c r="N534" t="str">
        <f>IF(OR(E534="IT",F534&gt;=60000),"Pass","Fail")</f>
        <v>Fail</v>
      </c>
      <c r="O534" t="str">
        <f>IF(NOT(E534="Marketing"),"No","Yes")</f>
        <v>No</v>
      </c>
    </row>
    <row r="535" spans="1:15" x14ac:dyDescent="0.3">
      <c r="A535">
        <v>534</v>
      </c>
      <c r="B535" t="s">
        <v>548</v>
      </c>
      <c r="C535">
        <v>32</v>
      </c>
      <c r="D535" t="s">
        <v>14</v>
      </c>
      <c r="E535" t="s">
        <v>26</v>
      </c>
      <c r="F535">
        <v>69630</v>
      </c>
      <c r="G535" s="2">
        <v>43188</v>
      </c>
      <c r="H535">
        <v>15486</v>
      </c>
      <c r="I535" t="s">
        <v>17</v>
      </c>
      <c r="J535">
        <v>46</v>
      </c>
      <c r="K535" t="str">
        <v>Above</v>
      </c>
      <c r="L535" t="str" cm="1">
        <f t="array" ref="L535">_xlfn.IFS(J535&gt;=50,"Excellent",J535&gt;=40,"Good",J535&gt;=30,"Average",J535&lt;30,"Poor")</f>
        <v>Good</v>
      </c>
      <c r="M535" t="str">
        <f>IF(AND(E535="HR",'18.pivot table'!A535="North",H535&gt;=15000),"Yes","No")</f>
        <v>No</v>
      </c>
      <c r="N535" t="str">
        <f>IF(OR(E535="IT",F535&gt;=60000),"Pass","Fail")</f>
        <v>Pass</v>
      </c>
      <c r="O535" t="str">
        <f>IF(NOT(E535="Marketing"),"No","Yes")</f>
        <v>No</v>
      </c>
    </row>
    <row r="536" spans="1:15" x14ac:dyDescent="0.3">
      <c r="A536">
        <v>535</v>
      </c>
      <c r="B536" t="s">
        <v>549</v>
      </c>
      <c r="C536">
        <v>48</v>
      </c>
      <c r="D536" t="s">
        <v>10</v>
      </c>
      <c r="E536" t="s">
        <v>15</v>
      </c>
      <c r="F536">
        <v>31426</v>
      </c>
      <c r="G536" s="2">
        <v>43534</v>
      </c>
      <c r="H536">
        <v>22016</v>
      </c>
      <c r="I536" t="s">
        <v>12</v>
      </c>
      <c r="J536">
        <v>38</v>
      </c>
      <c r="K536" t="str">
        <v>Below</v>
      </c>
      <c r="L536" t="str" cm="1">
        <f t="array" ref="L536">_xlfn.IFS(J536&gt;=50,"Excellent",J536&gt;=40,"Good",J536&gt;=30,"Average",J536&lt;30,"Poor")</f>
        <v>Average</v>
      </c>
      <c r="M536" t="str">
        <f>IF(AND(E536="HR",'18.pivot table'!A536="North",H536&gt;=15000),"Yes","No")</f>
        <v>Yes</v>
      </c>
      <c r="N536" t="str">
        <f>IF(OR(E536="IT",F536&gt;=60000),"Pass","Fail")</f>
        <v>Fail</v>
      </c>
      <c r="O536" t="str">
        <f>IF(NOT(E536="Marketing"),"No","Yes")</f>
        <v>No</v>
      </c>
    </row>
    <row r="537" spans="1:15" x14ac:dyDescent="0.3">
      <c r="A537">
        <v>536</v>
      </c>
      <c r="B537" t="s">
        <v>550</v>
      </c>
      <c r="C537">
        <v>55</v>
      </c>
      <c r="D537" t="s">
        <v>10</v>
      </c>
      <c r="E537" t="s">
        <v>11</v>
      </c>
      <c r="F537">
        <v>70530</v>
      </c>
      <c r="G537" s="2">
        <v>43770</v>
      </c>
      <c r="H537">
        <v>17765</v>
      </c>
      <c r="I537" t="s">
        <v>27</v>
      </c>
      <c r="J537">
        <v>50</v>
      </c>
      <c r="K537" t="str">
        <v>Above</v>
      </c>
      <c r="L537" t="str" cm="1">
        <f t="array" ref="L537">_xlfn.IFS(J537&gt;=50,"Excellent",J537&gt;=40,"Good",J537&gt;=30,"Average",J537&lt;30,"Poor")</f>
        <v>Excellent</v>
      </c>
      <c r="M537" t="str">
        <f>IF(AND(E537="HR",'18.pivot table'!A537="North",H537&gt;=15000),"Yes","No")</f>
        <v>No</v>
      </c>
      <c r="N537" t="str">
        <f>IF(OR(E537="IT",F537&gt;=60000),"Pass","Fail")</f>
        <v>Pass</v>
      </c>
      <c r="O537" t="str">
        <f>IF(NOT(E537="Marketing"),"No","Yes")</f>
        <v>Yes</v>
      </c>
    </row>
    <row r="538" spans="1:15" x14ac:dyDescent="0.3">
      <c r="A538">
        <v>537</v>
      </c>
      <c r="B538" t="s">
        <v>551</v>
      </c>
      <c r="C538">
        <v>26</v>
      </c>
      <c r="D538" t="s">
        <v>10</v>
      </c>
      <c r="E538" t="s">
        <v>6</v>
      </c>
      <c r="F538">
        <v>32949</v>
      </c>
      <c r="G538" s="2">
        <v>45051</v>
      </c>
      <c r="H538">
        <v>35507</v>
      </c>
      <c r="I538" t="s">
        <v>12</v>
      </c>
      <c r="J538">
        <v>50</v>
      </c>
      <c r="K538" t="str">
        <v>Below</v>
      </c>
      <c r="L538" t="str" cm="1">
        <f t="array" ref="L538">_xlfn.IFS(J538&gt;=50,"Excellent",J538&gt;=40,"Good",J538&gt;=30,"Average",J538&lt;30,"Poor")</f>
        <v>Excellent</v>
      </c>
      <c r="M538" t="str">
        <f>IF(AND(E538="HR",'18.pivot table'!A538="North",H538&gt;=15000),"Yes","No")</f>
        <v>No</v>
      </c>
      <c r="N538" t="str">
        <f>IF(OR(E538="IT",F538&gt;=60000),"Pass","Fail")</f>
        <v>Fail</v>
      </c>
      <c r="O538" t="str">
        <f>IF(NOT(E538="Marketing"),"No","Yes")</f>
        <v>No</v>
      </c>
    </row>
    <row r="539" spans="1:15" x14ac:dyDescent="0.3">
      <c r="A539">
        <v>538</v>
      </c>
      <c r="B539" t="s">
        <v>552</v>
      </c>
      <c r="C539">
        <v>41</v>
      </c>
      <c r="D539" t="s">
        <v>14</v>
      </c>
      <c r="E539" t="s">
        <v>21</v>
      </c>
      <c r="F539">
        <v>68898</v>
      </c>
      <c r="G539" s="2">
        <v>44171</v>
      </c>
      <c r="H539">
        <v>31903</v>
      </c>
      <c r="I539" t="s">
        <v>17</v>
      </c>
      <c r="J539">
        <v>46</v>
      </c>
      <c r="K539" t="str">
        <v>Above</v>
      </c>
      <c r="L539" t="str" cm="1">
        <f t="array" ref="L539">_xlfn.IFS(J539&gt;=50,"Excellent",J539&gt;=40,"Good",J539&gt;=30,"Average",J539&lt;30,"Poor")</f>
        <v>Good</v>
      </c>
      <c r="M539" t="str">
        <f>IF(AND(E539="HR",'18.pivot table'!A539="North",H539&gt;=15000),"Yes","No")</f>
        <v>No</v>
      </c>
      <c r="N539" t="str">
        <f>IF(OR(E539="IT",F539&gt;=60000),"Pass","Fail")</f>
        <v>Pass</v>
      </c>
      <c r="O539" t="str">
        <f>IF(NOT(E539="Marketing"),"No","Yes")</f>
        <v>No</v>
      </c>
    </row>
    <row r="540" spans="1:15" x14ac:dyDescent="0.3">
      <c r="A540">
        <v>539</v>
      </c>
      <c r="B540" t="s">
        <v>553</v>
      </c>
      <c r="C540">
        <v>29</v>
      </c>
      <c r="D540" t="s">
        <v>10</v>
      </c>
      <c r="E540" t="s">
        <v>26</v>
      </c>
      <c r="F540">
        <v>37587</v>
      </c>
      <c r="G540" s="2">
        <v>44777</v>
      </c>
      <c r="H540">
        <v>12155</v>
      </c>
      <c r="I540" t="s">
        <v>19</v>
      </c>
      <c r="J540">
        <v>27</v>
      </c>
      <c r="K540" t="str">
        <v>Below</v>
      </c>
      <c r="L540" t="str" cm="1">
        <f t="array" ref="L540">_xlfn.IFS(J540&gt;=50,"Excellent",J540&gt;=40,"Good",J540&gt;=30,"Average",J540&lt;30,"Poor")</f>
        <v>Poor</v>
      </c>
      <c r="M540" t="str">
        <f>IF(AND(E540="HR",'18.pivot table'!A540="North",H540&gt;=15000),"Yes","No")</f>
        <v>No</v>
      </c>
      <c r="N540" t="str">
        <f>IF(OR(E540="IT",F540&gt;=60000),"Pass","Fail")</f>
        <v>Pass</v>
      </c>
      <c r="O540" t="str">
        <f>IF(NOT(E540="Marketing"),"No","Yes")</f>
        <v>No</v>
      </c>
    </row>
    <row r="541" spans="1:15" x14ac:dyDescent="0.3">
      <c r="A541">
        <v>540</v>
      </c>
      <c r="B541" t="s">
        <v>554</v>
      </c>
      <c r="C541">
        <v>25</v>
      </c>
      <c r="D541" t="s">
        <v>10</v>
      </c>
      <c r="E541" t="s">
        <v>21</v>
      </c>
      <c r="F541">
        <v>79451</v>
      </c>
      <c r="G541" s="2">
        <v>45449</v>
      </c>
      <c r="H541">
        <v>15057</v>
      </c>
      <c r="I541" t="s">
        <v>27</v>
      </c>
      <c r="J541">
        <v>29</v>
      </c>
      <c r="K541" t="str">
        <v>Above</v>
      </c>
      <c r="L541" t="str" cm="1">
        <f t="array" ref="L541">_xlfn.IFS(J541&gt;=50,"Excellent",J541&gt;=40,"Good",J541&gt;=30,"Average",J541&lt;30,"Poor")</f>
        <v>Poor</v>
      </c>
      <c r="M541" t="str">
        <f>IF(AND(E541="HR",'18.pivot table'!A541="North",H541&gt;=15000),"Yes","No")</f>
        <v>No</v>
      </c>
      <c r="N541" t="str">
        <f>IF(OR(E541="IT",F541&gt;=60000),"Pass","Fail")</f>
        <v>Pass</v>
      </c>
      <c r="O541" t="str">
        <f>IF(NOT(E541="Marketing"),"No","Yes")</f>
        <v>No</v>
      </c>
    </row>
    <row r="542" spans="1:15" x14ac:dyDescent="0.3">
      <c r="A542">
        <v>541</v>
      </c>
      <c r="B542" t="s">
        <v>555</v>
      </c>
      <c r="C542">
        <v>28</v>
      </c>
      <c r="D542" t="s">
        <v>10</v>
      </c>
      <c r="E542" t="s">
        <v>26</v>
      </c>
      <c r="F542">
        <v>54034</v>
      </c>
      <c r="G542" s="2">
        <v>43410</v>
      </c>
      <c r="H542">
        <v>20411</v>
      </c>
      <c r="I542" t="s">
        <v>19</v>
      </c>
      <c r="J542">
        <v>46</v>
      </c>
      <c r="K542" t="str">
        <v>Above</v>
      </c>
      <c r="L542" t="str" cm="1">
        <f t="array" ref="L542">_xlfn.IFS(J542&gt;=50,"Excellent",J542&gt;=40,"Good",J542&gt;=30,"Average",J542&lt;30,"Poor")</f>
        <v>Good</v>
      </c>
      <c r="M542" t="str">
        <f>IF(AND(E542="HR",'18.pivot table'!A542="North",H542&gt;=15000),"Yes","No")</f>
        <v>No</v>
      </c>
      <c r="N542" t="str">
        <f>IF(OR(E542="IT",F542&gt;=60000),"Pass","Fail")</f>
        <v>Pass</v>
      </c>
      <c r="O542" t="str">
        <f>IF(NOT(E542="Marketing"),"No","Yes")</f>
        <v>No</v>
      </c>
    </row>
    <row r="543" spans="1:15" x14ac:dyDescent="0.3">
      <c r="A543">
        <v>542</v>
      </c>
      <c r="B543" t="s">
        <v>556</v>
      </c>
      <c r="C543">
        <v>31</v>
      </c>
      <c r="D543" t="s">
        <v>10</v>
      </c>
      <c r="E543" t="s">
        <v>6</v>
      </c>
      <c r="F543">
        <v>46521</v>
      </c>
      <c r="G543" s="2">
        <v>43336</v>
      </c>
      <c r="H543">
        <v>33506</v>
      </c>
      <c r="I543" t="s">
        <v>17</v>
      </c>
      <c r="J543">
        <v>28</v>
      </c>
      <c r="K543" t="str">
        <v>Below</v>
      </c>
      <c r="L543" t="str" cm="1">
        <f t="array" ref="L543">_xlfn.IFS(J543&gt;=50,"Excellent",J543&gt;=40,"Good",J543&gt;=30,"Average",J543&lt;30,"Poor")</f>
        <v>Poor</v>
      </c>
      <c r="M543" t="str">
        <f>IF(AND(E543="HR",'18.pivot table'!A543="North",H543&gt;=15000),"Yes","No")</f>
        <v>No</v>
      </c>
      <c r="N543" t="str">
        <f>IF(OR(E543="IT",F543&gt;=60000),"Pass","Fail")</f>
        <v>Fail</v>
      </c>
      <c r="O543" t="str">
        <f>IF(NOT(E543="Marketing"),"No","Yes")</f>
        <v>No</v>
      </c>
    </row>
    <row r="544" spans="1:15" x14ac:dyDescent="0.3">
      <c r="A544">
        <v>543</v>
      </c>
      <c r="B544" t="s">
        <v>557</v>
      </c>
      <c r="C544">
        <v>23</v>
      </c>
      <c r="D544" t="s">
        <v>10</v>
      </c>
      <c r="E544" t="s">
        <v>26</v>
      </c>
      <c r="F544">
        <v>53862</v>
      </c>
      <c r="G544" s="2">
        <v>42918</v>
      </c>
      <c r="H544">
        <v>14424</v>
      </c>
      <c r="I544" t="s">
        <v>19</v>
      </c>
      <c r="J544">
        <v>30</v>
      </c>
      <c r="K544" t="str">
        <v>Above</v>
      </c>
      <c r="L544" t="str" cm="1">
        <f t="array" ref="L544">_xlfn.IFS(J544&gt;=50,"Excellent",J544&gt;=40,"Good",J544&gt;=30,"Average",J544&lt;30,"Poor")</f>
        <v>Average</v>
      </c>
      <c r="M544" t="str">
        <f>IF(AND(E544="HR",'18.pivot table'!A544="North",H544&gt;=15000),"Yes","No")</f>
        <v>No</v>
      </c>
      <c r="N544" t="str">
        <f>IF(OR(E544="IT",F544&gt;=60000),"Pass","Fail")</f>
        <v>Pass</v>
      </c>
      <c r="O544" t="str">
        <f>IF(NOT(E544="Marketing"),"No","Yes")</f>
        <v>No</v>
      </c>
    </row>
    <row r="545" spans="1:15" x14ac:dyDescent="0.3">
      <c r="A545">
        <v>544</v>
      </c>
      <c r="B545" t="s">
        <v>558</v>
      </c>
      <c r="C545">
        <v>36</v>
      </c>
      <c r="D545" t="s">
        <v>14</v>
      </c>
      <c r="E545" t="s">
        <v>6</v>
      </c>
      <c r="F545">
        <v>75897</v>
      </c>
      <c r="G545" s="2">
        <v>42137</v>
      </c>
      <c r="H545">
        <v>19033</v>
      </c>
      <c r="I545" t="s">
        <v>17</v>
      </c>
      <c r="J545">
        <v>58</v>
      </c>
      <c r="K545" t="str">
        <v>Above</v>
      </c>
      <c r="L545" t="str" cm="1">
        <f t="array" ref="L545">_xlfn.IFS(J545&gt;=50,"Excellent",J545&gt;=40,"Good",J545&gt;=30,"Average",J545&lt;30,"Poor")</f>
        <v>Excellent</v>
      </c>
      <c r="M545" t="str">
        <f>IF(AND(E545="HR",'18.pivot table'!A545="North",H545&gt;=15000),"Yes","No")</f>
        <v>No</v>
      </c>
      <c r="N545" t="str">
        <f>IF(OR(E545="IT",F545&gt;=60000),"Pass","Fail")</f>
        <v>Pass</v>
      </c>
      <c r="O545" t="str">
        <f>IF(NOT(E545="Marketing"),"No","Yes")</f>
        <v>No</v>
      </c>
    </row>
    <row r="546" spans="1:15" x14ac:dyDescent="0.3">
      <c r="A546">
        <v>545</v>
      </c>
      <c r="B546" t="s">
        <v>559</v>
      </c>
      <c r="C546">
        <v>59</v>
      </c>
      <c r="D546" t="s">
        <v>14</v>
      </c>
      <c r="E546" t="s">
        <v>15</v>
      </c>
      <c r="F546">
        <v>75210</v>
      </c>
      <c r="G546" s="2">
        <v>44340</v>
      </c>
      <c r="H546">
        <v>23706</v>
      </c>
      <c r="I546" t="s">
        <v>12</v>
      </c>
      <c r="J546">
        <v>58</v>
      </c>
      <c r="K546" t="str">
        <v>Above</v>
      </c>
      <c r="L546" t="str" cm="1">
        <f t="array" ref="L546">_xlfn.IFS(J546&gt;=50,"Excellent",J546&gt;=40,"Good",J546&gt;=30,"Average",J546&lt;30,"Poor")</f>
        <v>Excellent</v>
      </c>
      <c r="M546" t="str">
        <f>IF(AND(E546="HR",'18.pivot table'!A546="North",H546&gt;=15000),"Yes","No")</f>
        <v>Yes</v>
      </c>
      <c r="N546" t="str">
        <f>IF(OR(E546="IT",F546&gt;=60000),"Pass","Fail")</f>
        <v>Pass</v>
      </c>
      <c r="O546" t="str">
        <f>IF(NOT(E546="Marketing"),"No","Yes")</f>
        <v>No</v>
      </c>
    </row>
    <row r="547" spans="1:15" x14ac:dyDescent="0.3">
      <c r="A547">
        <v>546</v>
      </c>
      <c r="B547" t="s">
        <v>560</v>
      </c>
      <c r="C547">
        <v>58</v>
      </c>
      <c r="D547" t="s">
        <v>14</v>
      </c>
      <c r="E547" t="s">
        <v>26</v>
      </c>
      <c r="F547">
        <v>33275</v>
      </c>
      <c r="G547" s="2">
        <v>44249</v>
      </c>
      <c r="H547">
        <v>36636</v>
      </c>
      <c r="I547" t="s">
        <v>27</v>
      </c>
      <c r="J547">
        <v>52</v>
      </c>
      <c r="K547" t="str">
        <v>Below</v>
      </c>
      <c r="L547" t="str" cm="1">
        <f t="array" ref="L547">_xlfn.IFS(J547&gt;=50,"Excellent",J547&gt;=40,"Good",J547&gt;=30,"Average",J547&lt;30,"Poor")</f>
        <v>Excellent</v>
      </c>
      <c r="M547" t="str">
        <f>IF(AND(E547="HR",'18.pivot table'!A547="North",H547&gt;=15000),"Yes","No")</f>
        <v>No</v>
      </c>
      <c r="N547" t="str">
        <f>IF(OR(E547="IT",F547&gt;=60000),"Pass","Fail")</f>
        <v>Pass</v>
      </c>
      <c r="O547" t="str">
        <f>IF(NOT(E547="Marketing"),"No","Yes")</f>
        <v>No</v>
      </c>
    </row>
    <row r="548" spans="1:15" x14ac:dyDescent="0.3">
      <c r="A548">
        <v>547</v>
      </c>
      <c r="B548" t="s">
        <v>561</v>
      </c>
      <c r="C548">
        <v>32</v>
      </c>
      <c r="D548" t="s">
        <v>14</v>
      </c>
      <c r="E548" t="s">
        <v>6</v>
      </c>
      <c r="F548">
        <v>64792</v>
      </c>
      <c r="G548" s="2">
        <v>44451</v>
      </c>
      <c r="H548">
        <v>30430</v>
      </c>
      <c r="I548" t="s">
        <v>19</v>
      </c>
      <c r="J548">
        <v>45</v>
      </c>
      <c r="K548" t="str">
        <v>Above</v>
      </c>
      <c r="L548" t="str" cm="1">
        <f t="array" ref="L548">_xlfn.IFS(J548&gt;=50,"Excellent",J548&gt;=40,"Good",J548&gt;=30,"Average",J548&lt;30,"Poor")</f>
        <v>Good</v>
      </c>
      <c r="M548" t="str">
        <f>IF(AND(E548="HR",'18.pivot table'!A548="North",H548&gt;=15000),"Yes","No")</f>
        <v>No</v>
      </c>
      <c r="N548" t="str">
        <f>IF(OR(E548="IT",F548&gt;=60000),"Pass","Fail")</f>
        <v>Pass</v>
      </c>
      <c r="O548" t="str">
        <f>IF(NOT(E548="Marketing"),"No","Yes")</f>
        <v>No</v>
      </c>
    </row>
    <row r="549" spans="1:15" x14ac:dyDescent="0.3">
      <c r="A549">
        <v>548</v>
      </c>
      <c r="B549" t="s">
        <v>562</v>
      </c>
      <c r="C549">
        <v>29</v>
      </c>
      <c r="D549" t="s">
        <v>10</v>
      </c>
      <c r="E549" t="s">
        <v>15</v>
      </c>
      <c r="F549">
        <v>31260</v>
      </c>
      <c r="G549" s="2">
        <v>42797</v>
      </c>
      <c r="H549">
        <v>32450</v>
      </c>
      <c r="I549" t="s">
        <v>17</v>
      </c>
      <c r="J549">
        <v>27</v>
      </c>
      <c r="K549" t="str">
        <v>Below</v>
      </c>
      <c r="L549" t="str" cm="1">
        <f t="array" ref="L549">_xlfn.IFS(J549&gt;=50,"Excellent",J549&gt;=40,"Good",J549&gt;=30,"Average",J549&lt;30,"Poor")</f>
        <v>Poor</v>
      </c>
      <c r="M549" t="str">
        <f>IF(AND(E549="HR",'18.pivot table'!A549="North",H549&gt;=15000),"Yes","No")</f>
        <v>No</v>
      </c>
      <c r="N549" t="str">
        <f>IF(OR(E549="IT",F549&gt;=60000),"Pass","Fail")</f>
        <v>Fail</v>
      </c>
      <c r="O549" t="str">
        <f>IF(NOT(E549="Marketing"),"No","Yes")</f>
        <v>No</v>
      </c>
    </row>
    <row r="550" spans="1:15" x14ac:dyDescent="0.3">
      <c r="A550">
        <v>549</v>
      </c>
      <c r="B550" t="s">
        <v>563</v>
      </c>
      <c r="C550">
        <v>51</v>
      </c>
      <c r="D550" t="s">
        <v>14</v>
      </c>
      <c r="E550" t="s">
        <v>26</v>
      </c>
      <c r="F550">
        <v>61587</v>
      </c>
      <c r="G550" s="2">
        <v>43303</v>
      </c>
      <c r="H550">
        <v>28008</v>
      </c>
      <c r="I550" t="s">
        <v>17</v>
      </c>
      <c r="J550">
        <v>45</v>
      </c>
      <c r="K550" t="str">
        <v>Above</v>
      </c>
      <c r="L550" t="str" cm="1">
        <f t="array" ref="L550">_xlfn.IFS(J550&gt;=50,"Excellent",J550&gt;=40,"Good",J550&gt;=30,"Average",J550&lt;30,"Poor")</f>
        <v>Good</v>
      </c>
      <c r="M550" t="str">
        <f>IF(AND(E550="HR",'18.pivot table'!A550="North",H550&gt;=15000),"Yes","No")</f>
        <v>No</v>
      </c>
      <c r="N550" t="str">
        <f>IF(OR(E550="IT",F550&gt;=60000),"Pass","Fail")</f>
        <v>Pass</v>
      </c>
      <c r="O550" t="str">
        <f>IF(NOT(E550="Marketing"),"No","Yes")</f>
        <v>No</v>
      </c>
    </row>
    <row r="551" spans="1:15" x14ac:dyDescent="0.3">
      <c r="A551">
        <v>550</v>
      </c>
      <c r="B551" t="s">
        <v>564</v>
      </c>
      <c r="C551">
        <v>55</v>
      </c>
      <c r="D551" t="s">
        <v>10</v>
      </c>
      <c r="E551" t="s">
        <v>11</v>
      </c>
      <c r="F551">
        <v>52811</v>
      </c>
      <c r="G551" s="2">
        <v>43684</v>
      </c>
      <c r="H551">
        <v>29741</v>
      </c>
      <c r="I551" t="s">
        <v>27</v>
      </c>
      <c r="J551">
        <v>33</v>
      </c>
      <c r="K551" t="str">
        <v>Above</v>
      </c>
      <c r="L551" t="str" cm="1">
        <f t="array" ref="L551">_xlfn.IFS(J551&gt;=50,"Excellent",J551&gt;=40,"Good",J551&gt;=30,"Average",J551&lt;30,"Poor")</f>
        <v>Average</v>
      </c>
      <c r="M551" t="str">
        <f>IF(AND(E551="HR",'18.pivot table'!A551="North",H551&gt;=15000),"Yes","No")</f>
        <v>No</v>
      </c>
      <c r="N551" t="str">
        <f>IF(OR(E551="IT",F551&gt;=60000),"Pass","Fail")</f>
        <v>Fail</v>
      </c>
      <c r="O551" t="str">
        <f>IF(NOT(E551="Marketing"),"No","Yes")</f>
        <v>Yes</v>
      </c>
    </row>
    <row r="552" spans="1:15" x14ac:dyDescent="0.3">
      <c r="A552">
        <v>551</v>
      </c>
      <c r="B552" t="s">
        <v>565</v>
      </c>
      <c r="C552">
        <v>20</v>
      </c>
      <c r="D552" t="s">
        <v>10</v>
      </c>
      <c r="E552" t="s">
        <v>21</v>
      </c>
      <c r="F552">
        <v>46256</v>
      </c>
      <c r="G552" s="2">
        <v>43873</v>
      </c>
      <c r="H552">
        <v>21329</v>
      </c>
      <c r="I552" t="s">
        <v>17</v>
      </c>
      <c r="J552">
        <v>42</v>
      </c>
      <c r="K552" t="str">
        <v>Below</v>
      </c>
      <c r="L552" t="str" cm="1">
        <f t="array" ref="L552">_xlfn.IFS(J552&gt;=50,"Excellent",J552&gt;=40,"Good",J552&gt;=30,"Average",J552&lt;30,"Poor")</f>
        <v>Good</v>
      </c>
      <c r="M552" t="str">
        <f>IF(AND(E552="HR",'18.pivot table'!A552="North",H552&gt;=15000),"Yes","No")</f>
        <v>No</v>
      </c>
      <c r="N552" t="str">
        <f>IF(OR(E552="IT",F552&gt;=60000),"Pass","Fail")</f>
        <v>Fail</v>
      </c>
      <c r="O552" t="str">
        <f>IF(NOT(E552="Marketing"),"No","Yes")</f>
        <v>No</v>
      </c>
    </row>
    <row r="553" spans="1:15" x14ac:dyDescent="0.3">
      <c r="A553">
        <v>552</v>
      </c>
      <c r="B553" t="s">
        <v>566</v>
      </c>
      <c r="C553">
        <v>42</v>
      </c>
      <c r="D553" t="s">
        <v>10</v>
      </c>
      <c r="E553" t="s">
        <v>26</v>
      </c>
      <c r="F553">
        <v>36934</v>
      </c>
      <c r="G553" s="2">
        <v>44780</v>
      </c>
      <c r="H553">
        <v>34095</v>
      </c>
      <c r="I553" t="s">
        <v>19</v>
      </c>
      <c r="J553">
        <v>38</v>
      </c>
      <c r="K553" t="str">
        <v>Below</v>
      </c>
      <c r="L553" t="str" cm="1">
        <f t="array" ref="L553">_xlfn.IFS(J553&gt;=50,"Excellent",J553&gt;=40,"Good",J553&gt;=30,"Average",J553&lt;30,"Poor")</f>
        <v>Average</v>
      </c>
      <c r="M553" t="str">
        <f>IF(AND(E553="HR",'18.pivot table'!A553="North",H553&gt;=15000),"Yes","No")</f>
        <v>No</v>
      </c>
      <c r="N553" t="str">
        <f>IF(OR(E553="IT",F553&gt;=60000),"Pass","Fail")</f>
        <v>Pass</v>
      </c>
      <c r="O553" t="str">
        <f>IF(NOT(E553="Marketing"),"No","Yes")</f>
        <v>No</v>
      </c>
    </row>
    <row r="554" spans="1:15" x14ac:dyDescent="0.3">
      <c r="A554">
        <v>553</v>
      </c>
      <c r="B554" t="s">
        <v>567</v>
      </c>
      <c r="C554">
        <v>24</v>
      </c>
      <c r="D554" t="s">
        <v>10</v>
      </c>
      <c r="E554" t="s">
        <v>21</v>
      </c>
      <c r="F554">
        <v>34284</v>
      </c>
      <c r="G554" s="2">
        <v>42372</v>
      </c>
      <c r="H554">
        <v>11404</v>
      </c>
      <c r="I554" t="s">
        <v>19</v>
      </c>
      <c r="J554">
        <v>37</v>
      </c>
      <c r="K554" t="str">
        <v>Below</v>
      </c>
      <c r="L554" t="str" cm="1">
        <f t="array" ref="L554">_xlfn.IFS(J554&gt;=50,"Excellent",J554&gt;=40,"Good",J554&gt;=30,"Average",J554&lt;30,"Poor")</f>
        <v>Average</v>
      </c>
      <c r="M554" t="str">
        <f>IF(AND(E554="HR",'18.pivot table'!A554="North",H554&gt;=15000),"Yes","No")</f>
        <v>No</v>
      </c>
      <c r="N554" t="str">
        <f>IF(OR(E554="IT",F554&gt;=60000),"Pass","Fail")</f>
        <v>Fail</v>
      </c>
      <c r="O554" t="str">
        <f>IF(NOT(E554="Marketing"),"No","Yes")</f>
        <v>No</v>
      </c>
    </row>
    <row r="555" spans="1:15" x14ac:dyDescent="0.3">
      <c r="A555">
        <v>554</v>
      </c>
      <c r="B555" t="s">
        <v>568</v>
      </c>
      <c r="C555">
        <v>28</v>
      </c>
      <c r="D555" t="s">
        <v>10</v>
      </c>
      <c r="E555" t="s">
        <v>21</v>
      </c>
      <c r="F555">
        <v>35117</v>
      </c>
      <c r="G555" s="2">
        <v>44876</v>
      </c>
      <c r="H555">
        <v>35134</v>
      </c>
      <c r="I555" t="s">
        <v>12</v>
      </c>
      <c r="J555">
        <v>21</v>
      </c>
      <c r="K555" t="str">
        <v>Below</v>
      </c>
      <c r="L555" t="str" cm="1">
        <f t="array" ref="L555">_xlfn.IFS(J555&gt;=50,"Excellent",J555&gt;=40,"Good",J555&gt;=30,"Average",J555&lt;30,"Poor")</f>
        <v>Poor</v>
      </c>
      <c r="M555" t="str">
        <f>IF(AND(E555="HR",'18.pivot table'!A555="North",H555&gt;=15000),"Yes","No")</f>
        <v>No</v>
      </c>
      <c r="N555" t="str">
        <f>IF(OR(E555="IT",F555&gt;=60000),"Pass","Fail")</f>
        <v>Fail</v>
      </c>
      <c r="O555" t="str">
        <f>IF(NOT(E555="Marketing"),"No","Yes")</f>
        <v>No</v>
      </c>
    </row>
    <row r="556" spans="1:15" x14ac:dyDescent="0.3">
      <c r="A556">
        <v>555</v>
      </c>
      <c r="B556" t="s">
        <v>569</v>
      </c>
      <c r="C556">
        <v>42</v>
      </c>
      <c r="D556" t="s">
        <v>14</v>
      </c>
      <c r="E556" t="s">
        <v>21</v>
      </c>
      <c r="F556">
        <v>71674</v>
      </c>
      <c r="G556" s="2">
        <v>42230</v>
      </c>
      <c r="H556">
        <v>19965</v>
      </c>
      <c r="I556" t="s">
        <v>12</v>
      </c>
      <c r="J556">
        <v>52</v>
      </c>
      <c r="K556" t="str">
        <v>Above</v>
      </c>
      <c r="L556" t="str" cm="1">
        <f t="array" ref="L556">_xlfn.IFS(J556&gt;=50,"Excellent",J556&gt;=40,"Good",J556&gt;=30,"Average",J556&lt;30,"Poor")</f>
        <v>Excellent</v>
      </c>
      <c r="M556" t="str">
        <f>IF(AND(E556="HR",'18.pivot table'!A556="North",H556&gt;=15000),"Yes","No")</f>
        <v>No</v>
      </c>
      <c r="N556" t="str">
        <f>IF(OR(E556="IT",F556&gt;=60000),"Pass","Fail")</f>
        <v>Pass</v>
      </c>
      <c r="O556" t="str">
        <f>IF(NOT(E556="Marketing"),"No","Yes")</f>
        <v>No</v>
      </c>
    </row>
    <row r="557" spans="1:15" x14ac:dyDescent="0.3">
      <c r="A557">
        <v>556</v>
      </c>
      <c r="B557" t="s">
        <v>570</v>
      </c>
      <c r="C557">
        <v>55</v>
      </c>
      <c r="D557" t="s">
        <v>14</v>
      </c>
      <c r="E557" t="s">
        <v>15</v>
      </c>
      <c r="F557">
        <v>43084</v>
      </c>
      <c r="G557" s="2">
        <v>42424</v>
      </c>
      <c r="H557">
        <v>17531</v>
      </c>
      <c r="I557" t="s">
        <v>12</v>
      </c>
      <c r="J557">
        <v>51</v>
      </c>
      <c r="K557" t="str">
        <v>Below</v>
      </c>
      <c r="L557" t="str" cm="1">
        <f t="array" ref="L557">_xlfn.IFS(J557&gt;=50,"Excellent",J557&gt;=40,"Good",J557&gt;=30,"Average",J557&lt;30,"Poor")</f>
        <v>Excellent</v>
      </c>
      <c r="M557" t="str">
        <f>IF(AND(E557="HR",'18.pivot table'!A557="North",H557&gt;=15000),"Yes","No")</f>
        <v>Yes</v>
      </c>
      <c r="N557" t="str">
        <f>IF(OR(E557="IT",F557&gt;=60000),"Pass","Fail")</f>
        <v>Fail</v>
      </c>
      <c r="O557" t="str">
        <f>IF(NOT(E557="Marketing"),"No","Yes")</f>
        <v>No</v>
      </c>
    </row>
    <row r="558" spans="1:15" x14ac:dyDescent="0.3">
      <c r="A558">
        <v>557</v>
      </c>
      <c r="B558" t="s">
        <v>571</v>
      </c>
      <c r="C558">
        <v>20</v>
      </c>
      <c r="D558" t="s">
        <v>10</v>
      </c>
      <c r="E558" t="s">
        <v>26</v>
      </c>
      <c r="F558">
        <v>57617</v>
      </c>
      <c r="G558" s="2">
        <v>43557</v>
      </c>
      <c r="H558">
        <v>13311</v>
      </c>
      <c r="I558" t="s">
        <v>19</v>
      </c>
      <c r="J558">
        <v>32</v>
      </c>
      <c r="K558" t="str">
        <v>Above</v>
      </c>
      <c r="L558" t="str" cm="1">
        <f t="array" ref="L558">_xlfn.IFS(J558&gt;=50,"Excellent",J558&gt;=40,"Good",J558&gt;=30,"Average",J558&lt;30,"Poor")</f>
        <v>Average</v>
      </c>
      <c r="M558" t="str">
        <f>IF(AND(E558="HR",'18.pivot table'!A558="North",H558&gt;=15000),"Yes","No")</f>
        <v>No</v>
      </c>
      <c r="N558" t="str">
        <f>IF(OR(E558="IT",F558&gt;=60000),"Pass","Fail")</f>
        <v>Pass</v>
      </c>
      <c r="O558" t="str">
        <f>IF(NOT(E558="Marketing"),"No","Yes")</f>
        <v>No</v>
      </c>
    </row>
    <row r="559" spans="1:15" x14ac:dyDescent="0.3">
      <c r="A559">
        <v>558</v>
      </c>
      <c r="B559" t="s">
        <v>572</v>
      </c>
      <c r="C559">
        <v>42</v>
      </c>
      <c r="D559" t="s">
        <v>10</v>
      </c>
      <c r="E559" t="s">
        <v>15</v>
      </c>
      <c r="F559">
        <v>68368</v>
      </c>
      <c r="G559" s="2">
        <v>44267</v>
      </c>
      <c r="H559">
        <v>37473</v>
      </c>
      <c r="I559" t="s">
        <v>17</v>
      </c>
      <c r="J559">
        <v>22</v>
      </c>
      <c r="K559" t="str">
        <v>Above</v>
      </c>
      <c r="L559" t="str" cm="1">
        <f t="array" ref="L559">_xlfn.IFS(J559&gt;=50,"Excellent",J559&gt;=40,"Good",J559&gt;=30,"Average",J559&lt;30,"Poor")</f>
        <v>Poor</v>
      </c>
      <c r="M559" t="str">
        <f>IF(AND(E559="HR",'18.pivot table'!A559="North",H559&gt;=15000),"Yes","No")</f>
        <v>No</v>
      </c>
      <c r="N559" t="str">
        <f>IF(OR(E559="IT",F559&gt;=60000),"Pass","Fail")</f>
        <v>Pass</v>
      </c>
      <c r="O559" t="str">
        <f>IF(NOT(E559="Marketing"),"No","Yes")</f>
        <v>No</v>
      </c>
    </row>
    <row r="560" spans="1:15" x14ac:dyDescent="0.3">
      <c r="A560">
        <v>559</v>
      </c>
      <c r="B560" t="s">
        <v>573</v>
      </c>
      <c r="C560">
        <v>38</v>
      </c>
      <c r="D560" t="s">
        <v>10</v>
      </c>
      <c r="E560" t="s">
        <v>15</v>
      </c>
      <c r="F560">
        <v>70489</v>
      </c>
      <c r="G560" s="2">
        <v>42738</v>
      </c>
      <c r="H560">
        <v>33265</v>
      </c>
      <c r="I560" t="s">
        <v>19</v>
      </c>
      <c r="J560">
        <v>51</v>
      </c>
      <c r="K560" t="str">
        <v>Above</v>
      </c>
      <c r="L560" t="str" cm="1">
        <f t="array" ref="L560">_xlfn.IFS(J560&gt;=50,"Excellent",J560&gt;=40,"Good",J560&gt;=30,"Average",J560&lt;30,"Poor")</f>
        <v>Excellent</v>
      </c>
      <c r="M560" t="str">
        <f>IF(AND(E560="HR",'18.pivot table'!A560="North",H560&gt;=15000),"Yes","No")</f>
        <v>No</v>
      </c>
      <c r="N560" t="str">
        <f>IF(OR(E560="IT",F560&gt;=60000),"Pass","Fail")</f>
        <v>Pass</v>
      </c>
      <c r="O560" t="str">
        <f>IF(NOT(E560="Marketing"),"No","Yes")</f>
        <v>No</v>
      </c>
    </row>
    <row r="561" spans="1:15" x14ac:dyDescent="0.3">
      <c r="A561">
        <v>560</v>
      </c>
      <c r="B561" t="s">
        <v>574</v>
      </c>
      <c r="C561">
        <v>29</v>
      </c>
      <c r="D561" t="s">
        <v>10</v>
      </c>
      <c r="E561" t="s">
        <v>21</v>
      </c>
      <c r="F561">
        <v>36335</v>
      </c>
      <c r="G561" s="2">
        <v>43596</v>
      </c>
      <c r="H561">
        <v>11479</v>
      </c>
      <c r="I561" t="s">
        <v>19</v>
      </c>
      <c r="J561">
        <v>38</v>
      </c>
      <c r="K561" t="str">
        <v>Below</v>
      </c>
      <c r="L561" t="str" cm="1">
        <f t="array" ref="L561">_xlfn.IFS(J561&gt;=50,"Excellent",J561&gt;=40,"Good",J561&gt;=30,"Average",J561&lt;30,"Poor")</f>
        <v>Average</v>
      </c>
      <c r="M561" t="str">
        <f>IF(AND(E561="HR",'18.pivot table'!A561="North",H561&gt;=15000),"Yes","No")</f>
        <v>No</v>
      </c>
      <c r="N561" t="str">
        <f>IF(OR(E561="IT",F561&gt;=60000),"Pass","Fail")</f>
        <v>Fail</v>
      </c>
      <c r="O561" t="str">
        <f>IF(NOT(E561="Marketing"),"No","Yes")</f>
        <v>No</v>
      </c>
    </row>
    <row r="562" spans="1:15" x14ac:dyDescent="0.3">
      <c r="A562">
        <v>561</v>
      </c>
      <c r="B562" t="s">
        <v>575</v>
      </c>
      <c r="C562">
        <v>36</v>
      </c>
      <c r="D562" t="s">
        <v>10</v>
      </c>
      <c r="E562" t="s">
        <v>11</v>
      </c>
      <c r="F562">
        <v>45414</v>
      </c>
      <c r="G562" s="2">
        <v>42037</v>
      </c>
      <c r="H562">
        <v>38554</v>
      </c>
      <c r="I562" t="s">
        <v>12</v>
      </c>
      <c r="J562">
        <v>31</v>
      </c>
      <c r="K562" t="str">
        <v>Below</v>
      </c>
      <c r="L562" t="str" cm="1">
        <f t="array" ref="L562">_xlfn.IFS(J562&gt;=50,"Excellent",J562&gt;=40,"Good",J562&gt;=30,"Average",J562&lt;30,"Poor")</f>
        <v>Average</v>
      </c>
      <c r="M562" t="str">
        <f>IF(AND(E562="HR",'18.pivot table'!A562="North",H562&gt;=15000),"Yes","No")</f>
        <v>No</v>
      </c>
      <c r="N562" t="str">
        <f>IF(OR(E562="IT",F562&gt;=60000),"Pass","Fail")</f>
        <v>Fail</v>
      </c>
      <c r="O562" t="str">
        <f>IF(NOT(E562="Marketing"),"No","Yes")</f>
        <v>Yes</v>
      </c>
    </row>
    <row r="563" spans="1:15" x14ac:dyDescent="0.3">
      <c r="A563">
        <v>562</v>
      </c>
      <c r="B563" t="s">
        <v>576</v>
      </c>
      <c r="C563">
        <v>46</v>
      </c>
      <c r="D563" t="s">
        <v>14</v>
      </c>
      <c r="E563" t="s">
        <v>21</v>
      </c>
      <c r="F563">
        <v>70481</v>
      </c>
      <c r="G563" s="2">
        <v>42026</v>
      </c>
      <c r="H563">
        <v>30106</v>
      </c>
      <c r="I563" t="s">
        <v>19</v>
      </c>
      <c r="J563">
        <v>46</v>
      </c>
      <c r="K563" t="str">
        <v>Above</v>
      </c>
      <c r="L563" t="str" cm="1">
        <f t="array" ref="L563">_xlfn.IFS(J563&gt;=50,"Excellent",J563&gt;=40,"Good",J563&gt;=30,"Average",J563&lt;30,"Poor")</f>
        <v>Good</v>
      </c>
      <c r="M563" t="str">
        <f>IF(AND(E563="HR",'18.pivot table'!A563="North",H563&gt;=15000),"Yes","No")</f>
        <v>No</v>
      </c>
      <c r="N563" t="str">
        <f>IF(OR(E563="IT",F563&gt;=60000),"Pass","Fail")</f>
        <v>Pass</v>
      </c>
      <c r="O563" t="str">
        <f>IF(NOT(E563="Marketing"),"No","Yes")</f>
        <v>No</v>
      </c>
    </row>
    <row r="564" spans="1:15" x14ac:dyDescent="0.3">
      <c r="A564">
        <v>563</v>
      </c>
      <c r="B564" t="s">
        <v>577</v>
      </c>
      <c r="C564">
        <v>27</v>
      </c>
      <c r="D564" t="s">
        <v>14</v>
      </c>
      <c r="E564" t="s">
        <v>26</v>
      </c>
      <c r="F564">
        <v>39588</v>
      </c>
      <c r="G564" s="2">
        <v>44135</v>
      </c>
      <c r="H564">
        <v>21349</v>
      </c>
      <c r="I564" t="s">
        <v>19</v>
      </c>
      <c r="J564">
        <v>20</v>
      </c>
      <c r="K564" t="str">
        <v>Below</v>
      </c>
      <c r="L564" t="str" cm="1">
        <f t="array" ref="L564">_xlfn.IFS(J564&gt;=50,"Excellent",J564&gt;=40,"Good",J564&gt;=30,"Average",J564&lt;30,"Poor")</f>
        <v>Poor</v>
      </c>
      <c r="M564" t="str">
        <f>IF(AND(E564="HR",'18.pivot table'!A564="North",H564&gt;=15000),"Yes","No")</f>
        <v>No</v>
      </c>
      <c r="N564" t="str">
        <f>IF(OR(E564="IT",F564&gt;=60000),"Pass","Fail")</f>
        <v>Pass</v>
      </c>
      <c r="O564" t="str">
        <f>IF(NOT(E564="Marketing"),"No","Yes")</f>
        <v>No</v>
      </c>
    </row>
    <row r="565" spans="1:15" x14ac:dyDescent="0.3">
      <c r="A565">
        <v>564</v>
      </c>
      <c r="B565" t="s">
        <v>578</v>
      </c>
      <c r="C565">
        <v>52</v>
      </c>
      <c r="D565" t="s">
        <v>10</v>
      </c>
      <c r="E565" t="s">
        <v>11</v>
      </c>
      <c r="F565">
        <v>73466</v>
      </c>
      <c r="G565" s="2">
        <v>44657</v>
      </c>
      <c r="H565">
        <v>23354</v>
      </c>
      <c r="I565" t="s">
        <v>12</v>
      </c>
      <c r="J565">
        <v>30</v>
      </c>
      <c r="K565" t="str">
        <v>Above</v>
      </c>
      <c r="L565" t="str" cm="1">
        <f t="array" ref="L565">_xlfn.IFS(J565&gt;=50,"Excellent",J565&gt;=40,"Good",J565&gt;=30,"Average",J565&lt;30,"Poor")</f>
        <v>Average</v>
      </c>
      <c r="M565" t="str">
        <f>IF(AND(E565="HR",'18.pivot table'!A565="North",H565&gt;=15000),"Yes","No")</f>
        <v>No</v>
      </c>
      <c r="N565" t="str">
        <f>IF(OR(E565="IT",F565&gt;=60000),"Pass","Fail")</f>
        <v>Pass</v>
      </c>
      <c r="O565" t="str">
        <f>IF(NOT(E565="Marketing"),"No","Yes")</f>
        <v>Yes</v>
      </c>
    </row>
    <row r="566" spans="1:15" x14ac:dyDescent="0.3">
      <c r="A566">
        <v>565</v>
      </c>
      <c r="B566" t="s">
        <v>579</v>
      </c>
      <c r="C566">
        <v>60</v>
      </c>
      <c r="D566" t="s">
        <v>14</v>
      </c>
      <c r="E566" t="s">
        <v>11</v>
      </c>
      <c r="F566">
        <v>73548</v>
      </c>
      <c r="G566" s="2">
        <v>44909</v>
      </c>
      <c r="H566">
        <v>14394</v>
      </c>
      <c r="I566" t="s">
        <v>12</v>
      </c>
      <c r="J566">
        <v>34</v>
      </c>
      <c r="K566" t="str">
        <v>Above</v>
      </c>
      <c r="L566" t="str" cm="1">
        <f t="array" ref="L566">_xlfn.IFS(J566&gt;=50,"Excellent",J566&gt;=40,"Good",J566&gt;=30,"Average",J566&lt;30,"Poor")</f>
        <v>Average</v>
      </c>
      <c r="M566" t="str">
        <f>IF(AND(E566="HR",'18.pivot table'!A566="North",H566&gt;=15000),"Yes","No")</f>
        <v>No</v>
      </c>
      <c r="N566" t="str">
        <f>IF(OR(E566="IT",F566&gt;=60000),"Pass","Fail")</f>
        <v>Pass</v>
      </c>
      <c r="O566" t="str">
        <f>IF(NOT(E566="Marketing"),"No","Yes")</f>
        <v>Yes</v>
      </c>
    </row>
    <row r="567" spans="1:15" x14ac:dyDescent="0.3">
      <c r="A567">
        <v>566</v>
      </c>
      <c r="B567" t="s">
        <v>580</v>
      </c>
      <c r="C567">
        <v>20</v>
      </c>
      <c r="D567" t="s">
        <v>10</v>
      </c>
      <c r="E567" t="s">
        <v>11</v>
      </c>
      <c r="F567">
        <v>72728</v>
      </c>
      <c r="G567" s="2">
        <v>44964</v>
      </c>
      <c r="H567">
        <v>31142</v>
      </c>
      <c r="I567" t="s">
        <v>17</v>
      </c>
      <c r="J567">
        <v>38</v>
      </c>
      <c r="K567" t="str">
        <v>Above</v>
      </c>
      <c r="L567" t="str" cm="1">
        <f t="array" ref="L567">_xlfn.IFS(J567&gt;=50,"Excellent",J567&gt;=40,"Good",J567&gt;=30,"Average",J567&lt;30,"Poor")</f>
        <v>Average</v>
      </c>
      <c r="M567" t="str">
        <f>IF(AND(E567="HR",'18.pivot table'!A567="North",H567&gt;=15000),"Yes","No")</f>
        <v>No</v>
      </c>
      <c r="N567" t="str">
        <f>IF(OR(E567="IT",F567&gt;=60000),"Pass","Fail")</f>
        <v>Pass</v>
      </c>
      <c r="O567" t="str">
        <f>IF(NOT(E567="Marketing"),"No","Yes")</f>
        <v>Yes</v>
      </c>
    </row>
    <row r="568" spans="1:15" x14ac:dyDescent="0.3">
      <c r="A568">
        <v>567</v>
      </c>
      <c r="B568" t="s">
        <v>581</v>
      </c>
      <c r="C568">
        <v>47</v>
      </c>
      <c r="D568" t="s">
        <v>10</v>
      </c>
      <c r="E568" t="s">
        <v>6</v>
      </c>
      <c r="F568">
        <v>39406</v>
      </c>
      <c r="G568" s="2">
        <v>44270</v>
      </c>
      <c r="H568">
        <v>21580</v>
      </c>
      <c r="I568" t="s">
        <v>19</v>
      </c>
      <c r="J568">
        <v>54</v>
      </c>
      <c r="K568" t="str">
        <v>Below</v>
      </c>
      <c r="L568" t="str" cm="1">
        <f t="array" ref="L568">_xlfn.IFS(J568&gt;=50,"Excellent",J568&gt;=40,"Good",J568&gt;=30,"Average",J568&lt;30,"Poor")</f>
        <v>Excellent</v>
      </c>
      <c r="M568" t="str">
        <f>IF(AND(E568="HR",'18.pivot table'!A568="North",H568&gt;=15000),"Yes","No")</f>
        <v>No</v>
      </c>
      <c r="N568" t="str">
        <f>IF(OR(E568="IT",F568&gt;=60000),"Pass","Fail")</f>
        <v>Fail</v>
      </c>
      <c r="O568" t="str">
        <f>IF(NOT(E568="Marketing"),"No","Yes")</f>
        <v>No</v>
      </c>
    </row>
    <row r="569" spans="1:15" x14ac:dyDescent="0.3">
      <c r="A569">
        <v>568</v>
      </c>
      <c r="B569" t="s">
        <v>582</v>
      </c>
      <c r="C569">
        <v>28</v>
      </c>
      <c r="D569" t="s">
        <v>10</v>
      </c>
      <c r="E569" t="s">
        <v>6</v>
      </c>
      <c r="F569">
        <v>42868</v>
      </c>
      <c r="G569" s="2">
        <v>43761</v>
      </c>
      <c r="H569">
        <v>19737</v>
      </c>
      <c r="I569" t="s">
        <v>27</v>
      </c>
      <c r="J569">
        <v>57</v>
      </c>
      <c r="K569" t="str">
        <v>Below</v>
      </c>
      <c r="L569" t="str" cm="1">
        <f t="array" ref="L569">_xlfn.IFS(J569&gt;=50,"Excellent",J569&gt;=40,"Good",J569&gt;=30,"Average",J569&lt;30,"Poor")</f>
        <v>Excellent</v>
      </c>
      <c r="M569" t="str">
        <f>IF(AND(E569="HR",'18.pivot table'!A569="North",H569&gt;=15000),"Yes","No")</f>
        <v>No</v>
      </c>
      <c r="N569" t="str">
        <f>IF(OR(E569="IT",F569&gt;=60000),"Pass","Fail")</f>
        <v>Fail</v>
      </c>
      <c r="O569" t="str">
        <f>IF(NOT(E569="Marketing"),"No","Yes")</f>
        <v>No</v>
      </c>
    </row>
    <row r="570" spans="1:15" x14ac:dyDescent="0.3">
      <c r="A570">
        <v>569</v>
      </c>
      <c r="B570" t="s">
        <v>583</v>
      </c>
      <c r="C570">
        <v>54</v>
      </c>
      <c r="D570" t="s">
        <v>10</v>
      </c>
      <c r="E570" t="s">
        <v>15</v>
      </c>
      <c r="F570">
        <v>34898</v>
      </c>
      <c r="G570" s="2">
        <v>42088</v>
      </c>
      <c r="H570">
        <v>25673</v>
      </c>
      <c r="I570" t="s">
        <v>17</v>
      </c>
      <c r="J570">
        <v>27</v>
      </c>
      <c r="K570" t="str">
        <v>Below</v>
      </c>
      <c r="L570" t="str" cm="1">
        <f t="array" ref="L570">_xlfn.IFS(J570&gt;=50,"Excellent",J570&gt;=40,"Good",J570&gt;=30,"Average",J570&lt;30,"Poor")</f>
        <v>Poor</v>
      </c>
      <c r="M570" t="str">
        <f>IF(AND(E570="HR",'18.pivot table'!A570="North",H570&gt;=15000),"Yes","No")</f>
        <v>No</v>
      </c>
      <c r="N570" t="str">
        <f>IF(OR(E570="IT",F570&gt;=60000),"Pass","Fail")</f>
        <v>Fail</v>
      </c>
      <c r="O570" t="str">
        <f>IF(NOT(E570="Marketing"),"No","Yes")</f>
        <v>No</v>
      </c>
    </row>
    <row r="571" spans="1:15" x14ac:dyDescent="0.3">
      <c r="A571">
        <v>570</v>
      </c>
      <c r="B571" t="s">
        <v>584</v>
      </c>
      <c r="C571">
        <v>21</v>
      </c>
      <c r="D571" t="s">
        <v>10</v>
      </c>
      <c r="E571" t="s">
        <v>15</v>
      </c>
      <c r="F571">
        <v>37707</v>
      </c>
      <c r="G571" s="2">
        <v>43251</v>
      </c>
      <c r="H571">
        <v>30420</v>
      </c>
      <c r="I571" t="s">
        <v>17</v>
      </c>
      <c r="J571">
        <v>59</v>
      </c>
      <c r="K571" t="str">
        <v>Below</v>
      </c>
      <c r="L571" t="str" cm="1">
        <f t="array" ref="L571">_xlfn.IFS(J571&gt;=50,"Excellent",J571&gt;=40,"Good",J571&gt;=30,"Average",J571&lt;30,"Poor")</f>
        <v>Excellent</v>
      </c>
      <c r="M571" t="str">
        <f>IF(AND(E571="HR",'18.pivot table'!A571="North",H571&gt;=15000),"Yes","No")</f>
        <v>No</v>
      </c>
      <c r="N571" t="str">
        <f>IF(OR(E571="IT",F571&gt;=60000),"Pass","Fail")</f>
        <v>Fail</v>
      </c>
      <c r="O571" t="str">
        <f>IF(NOT(E571="Marketing"),"No","Yes")</f>
        <v>No</v>
      </c>
    </row>
    <row r="572" spans="1:15" x14ac:dyDescent="0.3">
      <c r="A572">
        <v>571</v>
      </c>
      <c r="B572" t="s">
        <v>585</v>
      </c>
      <c r="C572">
        <v>53</v>
      </c>
      <c r="D572" t="s">
        <v>14</v>
      </c>
      <c r="E572" t="s">
        <v>6</v>
      </c>
      <c r="F572">
        <v>58809</v>
      </c>
      <c r="G572" s="2">
        <v>43316</v>
      </c>
      <c r="H572">
        <v>39048</v>
      </c>
      <c r="I572" t="s">
        <v>12</v>
      </c>
      <c r="J572">
        <v>25</v>
      </c>
      <c r="K572" t="str">
        <v>Above</v>
      </c>
      <c r="L572" t="str" cm="1">
        <f t="array" ref="L572">_xlfn.IFS(J572&gt;=50,"Excellent",J572&gt;=40,"Good",J572&gt;=30,"Average",J572&lt;30,"Poor")</f>
        <v>Poor</v>
      </c>
      <c r="M572" t="str">
        <f>IF(AND(E572="HR",'18.pivot table'!A572="North",H572&gt;=15000),"Yes","No")</f>
        <v>No</v>
      </c>
      <c r="N572" t="str">
        <f>IF(OR(E572="IT",F572&gt;=60000),"Pass","Fail")</f>
        <v>Fail</v>
      </c>
      <c r="O572" t="str">
        <f>IF(NOT(E572="Marketing"),"No","Yes")</f>
        <v>No</v>
      </c>
    </row>
    <row r="573" spans="1:15" x14ac:dyDescent="0.3">
      <c r="A573">
        <v>572</v>
      </c>
      <c r="B573" t="s">
        <v>586</v>
      </c>
      <c r="C573">
        <v>56</v>
      </c>
      <c r="D573" t="s">
        <v>10</v>
      </c>
      <c r="E573" t="s">
        <v>15</v>
      </c>
      <c r="F573">
        <v>36689</v>
      </c>
      <c r="G573" s="2">
        <v>43874</v>
      </c>
      <c r="H573">
        <v>21932</v>
      </c>
      <c r="I573" t="s">
        <v>19</v>
      </c>
      <c r="J573">
        <v>48</v>
      </c>
      <c r="K573" t="str">
        <v>Below</v>
      </c>
      <c r="L573" t="str" cm="1">
        <f t="array" ref="L573">_xlfn.IFS(J573&gt;=50,"Excellent",J573&gt;=40,"Good",J573&gt;=30,"Average",J573&lt;30,"Poor")</f>
        <v>Good</v>
      </c>
      <c r="M573" t="str">
        <f>IF(AND(E573="HR",'18.pivot table'!A573="North",H573&gt;=15000),"Yes","No")</f>
        <v>No</v>
      </c>
      <c r="N573" t="str">
        <f>IF(OR(E573="IT",F573&gt;=60000),"Pass","Fail")</f>
        <v>Fail</v>
      </c>
      <c r="O573" t="str">
        <f>IF(NOT(E573="Marketing"),"No","Yes")</f>
        <v>No</v>
      </c>
    </row>
    <row r="574" spans="1:15" x14ac:dyDescent="0.3">
      <c r="A574">
        <v>573</v>
      </c>
      <c r="B574" t="s">
        <v>587</v>
      </c>
      <c r="C574">
        <v>40</v>
      </c>
      <c r="D574" t="s">
        <v>10</v>
      </c>
      <c r="E574" t="s">
        <v>26</v>
      </c>
      <c r="F574">
        <v>41099</v>
      </c>
      <c r="G574" s="2">
        <v>42207</v>
      </c>
      <c r="H574">
        <v>22922</v>
      </c>
      <c r="I574" t="s">
        <v>19</v>
      </c>
      <c r="J574">
        <v>22</v>
      </c>
      <c r="K574" t="str">
        <v>Below</v>
      </c>
      <c r="L574" t="str" cm="1">
        <f t="array" ref="L574">_xlfn.IFS(J574&gt;=50,"Excellent",J574&gt;=40,"Good",J574&gt;=30,"Average",J574&lt;30,"Poor")</f>
        <v>Poor</v>
      </c>
      <c r="M574" t="str">
        <f>IF(AND(E574="HR",'18.pivot table'!A574="North",H574&gt;=15000),"Yes","No")</f>
        <v>No</v>
      </c>
      <c r="N574" t="str">
        <f>IF(OR(E574="IT",F574&gt;=60000),"Pass","Fail")</f>
        <v>Pass</v>
      </c>
      <c r="O574" t="str">
        <f>IF(NOT(E574="Marketing"),"No","Yes")</f>
        <v>No</v>
      </c>
    </row>
    <row r="575" spans="1:15" x14ac:dyDescent="0.3">
      <c r="A575">
        <v>574</v>
      </c>
      <c r="B575" t="s">
        <v>588</v>
      </c>
      <c r="C575">
        <v>52</v>
      </c>
      <c r="D575" t="s">
        <v>10</v>
      </c>
      <c r="E575" t="s">
        <v>15</v>
      </c>
      <c r="F575">
        <v>55491</v>
      </c>
      <c r="G575" s="2">
        <v>43477</v>
      </c>
      <c r="H575">
        <v>15835</v>
      </c>
      <c r="I575" t="s">
        <v>19</v>
      </c>
      <c r="J575">
        <v>38</v>
      </c>
      <c r="K575" t="str">
        <v>Above</v>
      </c>
      <c r="L575" t="str" cm="1">
        <f t="array" ref="L575">_xlfn.IFS(J575&gt;=50,"Excellent",J575&gt;=40,"Good",J575&gt;=30,"Average",J575&lt;30,"Poor")</f>
        <v>Average</v>
      </c>
      <c r="M575" t="str">
        <f>IF(AND(E575="HR",'18.pivot table'!A575="North",H575&gt;=15000),"Yes","No")</f>
        <v>No</v>
      </c>
      <c r="N575" t="str">
        <f>IF(OR(E575="IT",F575&gt;=60000),"Pass","Fail")</f>
        <v>Fail</v>
      </c>
      <c r="O575" t="str">
        <f>IF(NOT(E575="Marketing"),"No","Yes")</f>
        <v>No</v>
      </c>
    </row>
    <row r="576" spans="1:15" x14ac:dyDescent="0.3">
      <c r="A576">
        <v>575</v>
      </c>
      <c r="B576" t="s">
        <v>589</v>
      </c>
      <c r="C576">
        <v>58</v>
      </c>
      <c r="D576" t="s">
        <v>14</v>
      </c>
      <c r="E576" t="s">
        <v>21</v>
      </c>
      <c r="F576">
        <v>35019</v>
      </c>
      <c r="G576" s="2">
        <v>42027</v>
      </c>
      <c r="H576">
        <v>35946</v>
      </c>
      <c r="I576" t="s">
        <v>19</v>
      </c>
      <c r="J576">
        <v>48</v>
      </c>
      <c r="K576" t="str">
        <v>Below</v>
      </c>
      <c r="L576" t="str" cm="1">
        <f t="array" ref="L576">_xlfn.IFS(J576&gt;=50,"Excellent",J576&gt;=40,"Good",J576&gt;=30,"Average",J576&lt;30,"Poor")</f>
        <v>Good</v>
      </c>
      <c r="M576" t="str">
        <f>IF(AND(E576="HR",'18.pivot table'!A576="North",H576&gt;=15000),"Yes","No")</f>
        <v>No</v>
      </c>
      <c r="N576" t="str">
        <f>IF(OR(E576="IT",F576&gt;=60000),"Pass","Fail")</f>
        <v>Fail</v>
      </c>
      <c r="O576" t="str">
        <f>IF(NOT(E576="Marketing"),"No","Yes")</f>
        <v>No</v>
      </c>
    </row>
    <row r="577" spans="1:15" x14ac:dyDescent="0.3">
      <c r="A577">
        <v>576</v>
      </c>
      <c r="B577" t="s">
        <v>590</v>
      </c>
      <c r="C577">
        <v>26</v>
      </c>
      <c r="D577" t="s">
        <v>10</v>
      </c>
      <c r="E577" t="s">
        <v>15</v>
      </c>
      <c r="F577">
        <v>46993</v>
      </c>
      <c r="G577" s="2">
        <v>43585</v>
      </c>
      <c r="H577">
        <v>38765</v>
      </c>
      <c r="I577" t="s">
        <v>12</v>
      </c>
      <c r="J577">
        <v>26</v>
      </c>
      <c r="K577" t="str">
        <v>Below</v>
      </c>
      <c r="L577" t="str" cm="1">
        <f t="array" ref="L577">_xlfn.IFS(J577&gt;=50,"Excellent",J577&gt;=40,"Good",J577&gt;=30,"Average",J577&lt;30,"Poor")</f>
        <v>Poor</v>
      </c>
      <c r="M577" t="str">
        <f>IF(AND(E577="HR",'18.pivot table'!A577="North",H577&gt;=15000),"Yes","No")</f>
        <v>Yes</v>
      </c>
      <c r="N577" t="str">
        <f>IF(OR(E577="IT",F577&gt;=60000),"Pass","Fail")</f>
        <v>Fail</v>
      </c>
      <c r="O577" t="str">
        <f>IF(NOT(E577="Marketing"),"No","Yes")</f>
        <v>No</v>
      </c>
    </row>
    <row r="578" spans="1:15" x14ac:dyDescent="0.3">
      <c r="A578">
        <v>577</v>
      </c>
      <c r="B578" t="s">
        <v>591</v>
      </c>
      <c r="C578">
        <v>21</v>
      </c>
      <c r="D578" t="s">
        <v>10</v>
      </c>
      <c r="E578" t="s">
        <v>26</v>
      </c>
      <c r="F578">
        <v>57843</v>
      </c>
      <c r="G578" s="2">
        <v>43178</v>
      </c>
      <c r="H578">
        <v>37767</v>
      </c>
      <c r="I578" t="s">
        <v>19</v>
      </c>
      <c r="J578">
        <v>54</v>
      </c>
      <c r="K578" t="str">
        <v>Above</v>
      </c>
      <c r="L578" t="str" cm="1">
        <f t="array" ref="L578">_xlfn.IFS(J578&gt;=50,"Excellent",J578&gt;=40,"Good",J578&gt;=30,"Average",J578&lt;30,"Poor")</f>
        <v>Excellent</v>
      </c>
      <c r="M578" t="str">
        <f>IF(AND(E578="HR",'18.pivot table'!A578="North",H578&gt;=15000),"Yes","No")</f>
        <v>No</v>
      </c>
      <c r="N578" t="str">
        <f>IF(OR(E578="IT",F578&gt;=60000),"Pass","Fail")</f>
        <v>Pass</v>
      </c>
      <c r="O578" t="str">
        <f>IF(NOT(E578="Marketing"),"No","Yes")</f>
        <v>No</v>
      </c>
    </row>
    <row r="579" spans="1:15" x14ac:dyDescent="0.3">
      <c r="A579">
        <v>578</v>
      </c>
      <c r="B579" t="s">
        <v>592</v>
      </c>
      <c r="C579">
        <v>27</v>
      </c>
      <c r="D579" t="s">
        <v>10</v>
      </c>
      <c r="E579" t="s">
        <v>15</v>
      </c>
      <c r="F579">
        <v>78159</v>
      </c>
      <c r="G579" s="2">
        <v>45092</v>
      </c>
      <c r="H579">
        <v>19275</v>
      </c>
      <c r="I579" t="s">
        <v>27</v>
      </c>
      <c r="J579">
        <v>60</v>
      </c>
      <c r="K579" t="str">
        <v>Above</v>
      </c>
      <c r="L579" t="str" cm="1">
        <f t="array" ref="L579">_xlfn.IFS(J579&gt;=50,"Excellent",J579&gt;=40,"Good",J579&gt;=30,"Average",J579&lt;30,"Poor")</f>
        <v>Excellent</v>
      </c>
      <c r="M579" t="str">
        <f>IF(AND(E579="HR",'18.pivot table'!A579="North",H579&gt;=15000),"Yes","No")</f>
        <v>No</v>
      </c>
      <c r="N579" t="str">
        <f>IF(OR(E579="IT",F579&gt;=60000),"Pass","Fail")</f>
        <v>Pass</v>
      </c>
      <c r="O579" t="str">
        <f>IF(NOT(E579="Marketing"),"No","Yes")</f>
        <v>No</v>
      </c>
    </row>
    <row r="580" spans="1:15" x14ac:dyDescent="0.3">
      <c r="A580">
        <v>579</v>
      </c>
      <c r="B580" t="s">
        <v>593</v>
      </c>
      <c r="C580">
        <v>49</v>
      </c>
      <c r="D580" t="s">
        <v>14</v>
      </c>
      <c r="E580" t="s">
        <v>15</v>
      </c>
      <c r="F580">
        <v>75339</v>
      </c>
      <c r="G580" s="2">
        <v>42387</v>
      </c>
      <c r="H580">
        <v>10945</v>
      </c>
      <c r="I580" t="s">
        <v>19</v>
      </c>
      <c r="J580">
        <v>57</v>
      </c>
      <c r="K580" t="str">
        <v>Above</v>
      </c>
      <c r="L580" t="str" cm="1">
        <f t="array" ref="L580">_xlfn.IFS(J580&gt;=50,"Excellent",J580&gt;=40,"Good",J580&gt;=30,"Average",J580&lt;30,"Poor")</f>
        <v>Excellent</v>
      </c>
      <c r="M580" t="str">
        <f>IF(AND(E580="HR",'18.pivot table'!A580="North",H580&gt;=15000),"Yes","No")</f>
        <v>No</v>
      </c>
      <c r="N580" t="str">
        <f>IF(OR(E580="IT",F580&gt;=60000),"Pass","Fail")</f>
        <v>Pass</v>
      </c>
      <c r="O580" t="str">
        <f>IF(NOT(E580="Marketing"),"No","Yes")</f>
        <v>No</v>
      </c>
    </row>
    <row r="581" spans="1:15" x14ac:dyDescent="0.3">
      <c r="A581">
        <v>580</v>
      </c>
      <c r="B581" t="s">
        <v>594</v>
      </c>
      <c r="C581">
        <v>59</v>
      </c>
      <c r="D581" t="s">
        <v>10</v>
      </c>
      <c r="E581" t="s">
        <v>26</v>
      </c>
      <c r="F581">
        <v>37437</v>
      </c>
      <c r="G581" s="2">
        <v>42083</v>
      </c>
      <c r="H581">
        <v>38371</v>
      </c>
      <c r="I581" t="s">
        <v>19</v>
      </c>
      <c r="J581">
        <v>22</v>
      </c>
      <c r="K581" t="str">
        <v>Below</v>
      </c>
      <c r="L581" t="str" cm="1">
        <f t="array" ref="L581">_xlfn.IFS(J581&gt;=50,"Excellent",J581&gt;=40,"Good",J581&gt;=30,"Average",J581&lt;30,"Poor")</f>
        <v>Poor</v>
      </c>
      <c r="M581" t="str">
        <f>IF(AND(E581="HR",'18.pivot table'!A581="North",H581&gt;=15000),"Yes","No")</f>
        <v>No</v>
      </c>
      <c r="N581" t="str">
        <f>IF(OR(E581="IT",F581&gt;=60000),"Pass","Fail")</f>
        <v>Pass</v>
      </c>
      <c r="O581" t="str">
        <f>IF(NOT(E581="Marketing"),"No","Yes")</f>
        <v>No</v>
      </c>
    </row>
    <row r="582" spans="1:15" x14ac:dyDescent="0.3">
      <c r="A582">
        <v>581</v>
      </c>
      <c r="B582" t="s">
        <v>595</v>
      </c>
      <c r="C582">
        <v>27</v>
      </c>
      <c r="D582" t="s">
        <v>14</v>
      </c>
      <c r="E582" t="s">
        <v>11</v>
      </c>
      <c r="F582">
        <v>34681</v>
      </c>
      <c r="G582" s="2">
        <v>42020</v>
      </c>
      <c r="H582">
        <v>13341</v>
      </c>
      <c r="I582" t="s">
        <v>19</v>
      </c>
      <c r="J582">
        <v>25</v>
      </c>
      <c r="K582" t="str">
        <v>Below</v>
      </c>
      <c r="L582" t="str" cm="1">
        <f t="array" ref="L582">_xlfn.IFS(J582&gt;=50,"Excellent",J582&gt;=40,"Good",J582&gt;=30,"Average",J582&lt;30,"Poor")</f>
        <v>Poor</v>
      </c>
      <c r="M582" t="str">
        <f>IF(AND(E582="HR",'18.pivot table'!A582="North",H582&gt;=15000),"Yes","No")</f>
        <v>No</v>
      </c>
      <c r="N582" t="str">
        <f>IF(OR(E582="IT",F582&gt;=60000),"Pass","Fail")</f>
        <v>Fail</v>
      </c>
      <c r="O582" t="str">
        <f>IF(NOT(E582="Marketing"),"No","Yes")</f>
        <v>Yes</v>
      </c>
    </row>
    <row r="583" spans="1:15" x14ac:dyDescent="0.3">
      <c r="A583">
        <v>582</v>
      </c>
      <c r="B583" t="s">
        <v>596</v>
      </c>
      <c r="C583">
        <v>35</v>
      </c>
      <c r="D583" t="s">
        <v>10</v>
      </c>
      <c r="E583" t="s">
        <v>11</v>
      </c>
      <c r="F583">
        <v>35233</v>
      </c>
      <c r="G583" s="2">
        <v>44657</v>
      </c>
      <c r="H583">
        <v>13496</v>
      </c>
      <c r="I583" t="s">
        <v>17</v>
      </c>
      <c r="J583">
        <v>30</v>
      </c>
      <c r="K583" t="str">
        <v>Below</v>
      </c>
      <c r="L583" t="str" cm="1">
        <f t="array" ref="L583">_xlfn.IFS(J583&gt;=50,"Excellent",J583&gt;=40,"Good",J583&gt;=30,"Average",J583&lt;30,"Poor")</f>
        <v>Average</v>
      </c>
      <c r="M583" t="str">
        <f>IF(AND(E583="HR",'18.pivot table'!A583="North",H583&gt;=15000),"Yes","No")</f>
        <v>No</v>
      </c>
      <c r="N583" t="str">
        <f>IF(OR(E583="IT",F583&gt;=60000),"Pass","Fail")</f>
        <v>Fail</v>
      </c>
      <c r="O583" t="str">
        <f>IF(NOT(E583="Marketing"),"No","Yes")</f>
        <v>Yes</v>
      </c>
    </row>
    <row r="584" spans="1:15" x14ac:dyDescent="0.3">
      <c r="A584">
        <v>583</v>
      </c>
      <c r="B584" t="s">
        <v>597</v>
      </c>
      <c r="C584">
        <v>60</v>
      </c>
      <c r="D584" t="s">
        <v>14</v>
      </c>
      <c r="E584" t="s">
        <v>26</v>
      </c>
      <c r="F584">
        <v>39591</v>
      </c>
      <c r="G584" s="2">
        <v>42499</v>
      </c>
      <c r="H584">
        <v>39100</v>
      </c>
      <c r="I584" t="s">
        <v>12</v>
      </c>
      <c r="J584">
        <v>58</v>
      </c>
      <c r="K584" t="str">
        <v>Below</v>
      </c>
      <c r="L584" t="str" cm="1">
        <f t="array" ref="L584">_xlfn.IFS(J584&gt;=50,"Excellent",J584&gt;=40,"Good",J584&gt;=30,"Average",J584&lt;30,"Poor")</f>
        <v>Excellent</v>
      </c>
      <c r="M584" t="str">
        <f>IF(AND(E584="HR",'18.pivot table'!A584="North",H584&gt;=15000),"Yes","No")</f>
        <v>No</v>
      </c>
      <c r="N584" t="str">
        <f>IF(OR(E584="IT",F584&gt;=60000),"Pass","Fail")</f>
        <v>Pass</v>
      </c>
      <c r="O584" t="str">
        <f>IF(NOT(E584="Marketing"),"No","Yes")</f>
        <v>No</v>
      </c>
    </row>
    <row r="585" spans="1:15" x14ac:dyDescent="0.3">
      <c r="A585">
        <v>584</v>
      </c>
      <c r="B585" t="s">
        <v>598</v>
      </c>
      <c r="C585">
        <v>36</v>
      </c>
      <c r="D585" t="s">
        <v>14</v>
      </c>
      <c r="E585" t="s">
        <v>21</v>
      </c>
      <c r="F585">
        <v>54649</v>
      </c>
      <c r="G585" s="2">
        <v>43061</v>
      </c>
      <c r="H585">
        <v>35062</v>
      </c>
      <c r="I585" t="s">
        <v>12</v>
      </c>
      <c r="J585">
        <v>55</v>
      </c>
      <c r="K585" t="str">
        <v>Above</v>
      </c>
      <c r="L585" t="str" cm="1">
        <f t="array" ref="L585">_xlfn.IFS(J585&gt;=50,"Excellent",J585&gt;=40,"Good",J585&gt;=30,"Average",J585&lt;30,"Poor")</f>
        <v>Excellent</v>
      </c>
      <c r="M585" t="str">
        <f>IF(AND(E585="HR",'18.pivot table'!A585="North",H585&gt;=15000),"Yes","No")</f>
        <v>No</v>
      </c>
      <c r="N585" t="str">
        <f>IF(OR(E585="IT",F585&gt;=60000),"Pass","Fail")</f>
        <v>Fail</v>
      </c>
      <c r="O585" t="str">
        <f>IF(NOT(E585="Marketing"),"No","Yes")</f>
        <v>No</v>
      </c>
    </row>
    <row r="586" spans="1:15" x14ac:dyDescent="0.3">
      <c r="A586">
        <v>585</v>
      </c>
      <c r="B586" t="s">
        <v>599</v>
      </c>
      <c r="C586">
        <v>43</v>
      </c>
      <c r="D586" t="s">
        <v>14</v>
      </c>
      <c r="E586" t="s">
        <v>11</v>
      </c>
      <c r="F586">
        <v>48617</v>
      </c>
      <c r="G586" s="2">
        <v>42621</v>
      </c>
      <c r="H586">
        <v>28882</v>
      </c>
      <c r="I586" t="s">
        <v>19</v>
      </c>
      <c r="J586">
        <v>30</v>
      </c>
      <c r="K586" t="str">
        <v>Below</v>
      </c>
      <c r="L586" t="str" cm="1">
        <f t="array" ref="L586">_xlfn.IFS(J586&gt;=50,"Excellent",J586&gt;=40,"Good",J586&gt;=30,"Average",J586&lt;30,"Poor")</f>
        <v>Average</v>
      </c>
      <c r="M586" t="str">
        <f>IF(AND(E586="HR",'18.pivot table'!A586="North",H586&gt;=15000),"Yes","No")</f>
        <v>No</v>
      </c>
      <c r="N586" t="str">
        <f>IF(OR(E586="IT",F586&gt;=60000),"Pass","Fail")</f>
        <v>Fail</v>
      </c>
      <c r="O586" t="str">
        <f>IF(NOT(E586="Marketing"),"No","Yes")</f>
        <v>Yes</v>
      </c>
    </row>
    <row r="587" spans="1:15" x14ac:dyDescent="0.3">
      <c r="A587">
        <v>586</v>
      </c>
      <c r="B587" t="s">
        <v>600</v>
      </c>
      <c r="C587">
        <v>34</v>
      </c>
      <c r="D587" t="s">
        <v>14</v>
      </c>
      <c r="E587" t="s">
        <v>11</v>
      </c>
      <c r="F587">
        <v>58269</v>
      </c>
      <c r="G587" s="2">
        <v>44958</v>
      </c>
      <c r="H587">
        <v>25323</v>
      </c>
      <c r="I587" t="s">
        <v>27</v>
      </c>
      <c r="J587">
        <v>27</v>
      </c>
      <c r="K587" t="str">
        <v>Above</v>
      </c>
      <c r="L587" t="str" cm="1">
        <f t="array" ref="L587">_xlfn.IFS(J587&gt;=50,"Excellent",J587&gt;=40,"Good",J587&gt;=30,"Average",J587&lt;30,"Poor")</f>
        <v>Poor</v>
      </c>
      <c r="M587" t="str">
        <f>IF(AND(E587="HR",'18.pivot table'!A587="North",H587&gt;=15000),"Yes","No")</f>
        <v>No</v>
      </c>
      <c r="N587" t="str">
        <f>IF(OR(E587="IT",F587&gt;=60000),"Pass","Fail")</f>
        <v>Fail</v>
      </c>
      <c r="O587" t="str">
        <f>IF(NOT(E587="Marketing"),"No","Yes")</f>
        <v>Yes</v>
      </c>
    </row>
    <row r="588" spans="1:15" x14ac:dyDescent="0.3">
      <c r="A588">
        <v>587</v>
      </c>
      <c r="B588" t="s">
        <v>601</v>
      </c>
      <c r="C588">
        <v>39</v>
      </c>
      <c r="D588" t="s">
        <v>14</v>
      </c>
      <c r="E588" t="s">
        <v>6</v>
      </c>
      <c r="F588">
        <v>55511</v>
      </c>
      <c r="G588" s="2">
        <v>43178</v>
      </c>
      <c r="H588">
        <v>19986</v>
      </c>
      <c r="I588" t="s">
        <v>12</v>
      </c>
      <c r="J588">
        <v>41</v>
      </c>
      <c r="K588" t="str">
        <v>Above</v>
      </c>
      <c r="L588" t="str" cm="1">
        <f t="array" ref="L588">_xlfn.IFS(J588&gt;=50,"Excellent",J588&gt;=40,"Good",J588&gt;=30,"Average",J588&lt;30,"Poor")</f>
        <v>Good</v>
      </c>
      <c r="M588" t="str">
        <f>IF(AND(E588="HR",'18.pivot table'!A588="North",H588&gt;=15000),"Yes","No")</f>
        <v>No</v>
      </c>
      <c r="N588" t="str">
        <f>IF(OR(E588="IT",F588&gt;=60000),"Pass","Fail")</f>
        <v>Fail</v>
      </c>
      <c r="O588" t="str">
        <f>IF(NOT(E588="Marketing"),"No","Yes")</f>
        <v>No</v>
      </c>
    </row>
    <row r="589" spans="1:15" x14ac:dyDescent="0.3">
      <c r="A589">
        <v>588</v>
      </c>
      <c r="B589" t="s">
        <v>602</v>
      </c>
      <c r="C589">
        <v>54</v>
      </c>
      <c r="D589" t="s">
        <v>10</v>
      </c>
      <c r="E589" t="s">
        <v>26</v>
      </c>
      <c r="F589">
        <v>58130</v>
      </c>
      <c r="G589" s="2">
        <v>45216</v>
      </c>
      <c r="H589">
        <v>20620</v>
      </c>
      <c r="I589" t="s">
        <v>12</v>
      </c>
      <c r="J589">
        <v>20</v>
      </c>
      <c r="K589" t="str">
        <v>Above</v>
      </c>
      <c r="L589" t="str" cm="1">
        <f t="array" ref="L589">_xlfn.IFS(J589&gt;=50,"Excellent",J589&gt;=40,"Good",J589&gt;=30,"Average",J589&lt;30,"Poor")</f>
        <v>Poor</v>
      </c>
      <c r="M589" t="str">
        <f>IF(AND(E589="HR",'18.pivot table'!A589="North",H589&gt;=15000),"Yes","No")</f>
        <v>No</v>
      </c>
      <c r="N589" t="str">
        <f>IF(OR(E589="IT",F589&gt;=60000),"Pass","Fail")</f>
        <v>Pass</v>
      </c>
      <c r="O589" t="str">
        <f>IF(NOT(E589="Marketing"),"No","Yes")</f>
        <v>No</v>
      </c>
    </row>
    <row r="590" spans="1:15" x14ac:dyDescent="0.3">
      <c r="A590">
        <v>589</v>
      </c>
      <c r="B590" t="s">
        <v>603</v>
      </c>
      <c r="C590">
        <v>37</v>
      </c>
      <c r="D590" t="s">
        <v>14</v>
      </c>
      <c r="E590" t="s">
        <v>6</v>
      </c>
      <c r="F590">
        <v>31282</v>
      </c>
      <c r="G590" s="2">
        <v>42275</v>
      </c>
      <c r="H590">
        <v>27044</v>
      </c>
      <c r="I590" t="s">
        <v>19</v>
      </c>
      <c r="J590">
        <v>31</v>
      </c>
      <c r="K590" t="str">
        <v>Below</v>
      </c>
      <c r="L590" t="str" cm="1">
        <f t="array" ref="L590">_xlfn.IFS(J590&gt;=50,"Excellent",J590&gt;=40,"Good",J590&gt;=30,"Average",J590&lt;30,"Poor")</f>
        <v>Average</v>
      </c>
      <c r="M590" t="str">
        <f>IF(AND(E590="HR",'18.pivot table'!A590="North",H590&gt;=15000),"Yes","No")</f>
        <v>No</v>
      </c>
      <c r="N590" t="str">
        <f>IF(OR(E590="IT",F590&gt;=60000),"Pass","Fail")</f>
        <v>Fail</v>
      </c>
      <c r="O590" t="str">
        <f>IF(NOT(E590="Marketing"),"No","Yes")</f>
        <v>No</v>
      </c>
    </row>
    <row r="591" spans="1:15" x14ac:dyDescent="0.3">
      <c r="A591">
        <v>590</v>
      </c>
      <c r="B591" t="s">
        <v>604</v>
      </c>
      <c r="C591">
        <v>43</v>
      </c>
      <c r="D591" t="s">
        <v>14</v>
      </c>
      <c r="E591" t="s">
        <v>11</v>
      </c>
      <c r="F591">
        <v>46867</v>
      </c>
      <c r="G591" s="2">
        <v>42091</v>
      </c>
      <c r="H591">
        <v>20310</v>
      </c>
      <c r="I591" t="s">
        <v>12</v>
      </c>
      <c r="J591">
        <v>47</v>
      </c>
      <c r="K591" t="str">
        <v>Below</v>
      </c>
      <c r="L591" t="str" cm="1">
        <f t="array" ref="L591">_xlfn.IFS(J591&gt;=50,"Excellent",J591&gt;=40,"Good",J591&gt;=30,"Average",J591&lt;30,"Poor")</f>
        <v>Good</v>
      </c>
      <c r="M591" t="str">
        <f>IF(AND(E591="HR",'18.pivot table'!A591="North",H591&gt;=15000),"Yes","No")</f>
        <v>No</v>
      </c>
      <c r="N591" t="str">
        <f>IF(OR(E591="IT",F591&gt;=60000),"Pass","Fail")</f>
        <v>Fail</v>
      </c>
      <c r="O591" t="str">
        <f>IF(NOT(E591="Marketing"),"No","Yes")</f>
        <v>Yes</v>
      </c>
    </row>
    <row r="592" spans="1:15" x14ac:dyDescent="0.3">
      <c r="A592">
        <v>591</v>
      </c>
      <c r="B592" t="s">
        <v>605</v>
      </c>
      <c r="C592">
        <v>30</v>
      </c>
      <c r="D592" t="s">
        <v>10</v>
      </c>
      <c r="E592" t="s">
        <v>6</v>
      </c>
      <c r="F592">
        <v>45024</v>
      </c>
      <c r="G592" s="2">
        <v>44654</v>
      </c>
      <c r="H592">
        <v>13227</v>
      </c>
      <c r="I592" t="s">
        <v>19</v>
      </c>
      <c r="J592">
        <v>59</v>
      </c>
      <c r="K592" t="str">
        <v>Below</v>
      </c>
      <c r="L592" t="str" cm="1">
        <f t="array" ref="L592">_xlfn.IFS(J592&gt;=50,"Excellent",J592&gt;=40,"Good",J592&gt;=30,"Average",J592&lt;30,"Poor")</f>
        <v>Excellent</v>
      </c>
      <c r="M592" t="str">
        <f>IF(AND(E592="HR",'18.pivot table'!A592="North",H592&gt;=15000),"Yes","No")</f>
        <v>No</v>
      </c>
      <c r="N592" t="str">
        <f>IF(OR(E592="IT",F592&gt;=60000),"Pass","Fail")</f>
        <v>Fail</v>
      </c>
      <c r="O592" t="str">
        <f>IF(NOT(E592="Marketing"),"No","Yes")</f>
        <v>No</v>
      </c>
    </row>
    <row r="593" spans="1:15" x14ac:dyDescent="0.3">
      <c r="A593">
        <v>592</v>
      </c>
      <c r="B593" t="s">
        <v>606</v>
      </c>
      <c r="C593">
        <v>42</v>
      </c>
      <c r="D593" t="s">
        <v>14</v>
      </c>
      <c r="E593" t="s">
        <v>26</v>
      </c>
      <c r="F593">
        <v>32104</v>
      </c>
      <c r="G593" s="2">
        <v>44874</v>
      </c>
      <c r="H593">
        <v>37745</v>
      </c>
      <c r="I593" t="s">
        <v>12</v>
      </c>
      <c r="J593">
        <v>35</v>
      </c>
      <c r="K593" t="str">
        <v>Below</v>
      </c>
      <c r="L593" t="str" cm="1">
        <f t="array" ref="L593">_xlfn.IFS(J593&gt;=50,"Excellent",J593&gt;=40,"Good",J593&gt;=30,"Average",J593&lt;30,"Poor")</f>
        <v>Average</v>
      </c>
      <c r="M593" t="str">
        <f>IF(AND(E593="HR",'18.pivot table'!A593="North",H593&gt;=15000),"Yes","No")</f>
        <v>No</v>
      </c>
      <c r="N593" t="str">
        <f>IF(OR(E593="IT",F593&gt;=60000),"Pass","Fail")</f>
        <v>Pass</v>
      </c>
      <c r="O593" t="str">
        <f>IF(NOT(E593="Marketing"),"No","Yes")</f>
        <v>No</v>
      </c>
    </row>
    <row r="594" spans="1:15" x14ac:dyDescent="0.3">
      <c r="A594">
        <v>593</v>
      </c>
      <c r="B594" t="s">
        <v>607</v>
      </c>
      <c r="C594">
        <v>53</v>
      </c>
      <c r="D594" t="s">
        <v>14</v>
      </c>
      <c r="E594" t="s">
        <v>6</v>
      </c>
      <c r="F594">
        <v>41885</v>
      </c>
      <c r="G594" s="2">
        <v>43071</v>
      </c>
      <c r="H594">
        <v>23120</v>
      </c>
      <c r="I594" t="s">
        <v>17</v>
      </c>
      <c r="J594">
        <v>40</v>
      </c>
      <c r="K594" t="str">
        <v>Below</v>
      </c>
      <c r="L594" t="str" cm="1">
        <f t="array" ref="L594">_xlfn.IFS(J594&gt;=50,"Excellent",J594&gt;=40,"Good",J594&gt;=30,"Average",J594&lt;30,"Poor")</f>
        <v>Good</v>
      </c>
      <c r="M594" t="str">
        <f>IF(AND(E594="HR",'18.pivot table'!A594="North",H594&gt;=15000),"Yes","No")</f>
        <v>No</v>
      </c>
      <c r="N594" t="str">
        <f>IF(OR(E594="IT",F594&gt;=60000),"Pass","Fail")</f>
        <v>Fail</v>
      </c>
      <c r="O594" t="str">
        <f>IF(NOT(E594="Marketing"),"No","Yes")</f>
        <v>No</v>
      </c>
    </row>
    <row r="595" spans="1:15" x14ac:dyDescent="0.3">
      <c r="A595">
        <v>594</v>
      </c>
      <c r="B595" t="s">
        <v>608</v>
      </c>
      <c r="C595">
        <v>47</v>
      </c>
      <c r="D595" t="s">
        <v>14</v>
      </c>
      <c r="E595" t="s">
        <v>21</v>
      </c>
      <c r="F595">
        <v>49921</v>
      </c>
      <c r="G595" s="2">
        <v>44147</v>
      </c>
      <c r="H595">
        <v>35460</v>
      </c>
      <c r="I595" t="s">
        <v>19</v>
      </c>
      <c r="J595">
        <v>32</v>
      </c>
      <c r="K595" t="str">
        <v>Below</v>
      </c>
      <c r="L595" t="str" cm="1">
        <f t="array" ref="L595">_xlfn.IFS(J595&gt;=50,"Excellent",J595&gt;=40,"Good",J595&gt;=30,"Average",J595&lt;30,"Poor")</f>
        <v>Average</v>
      </c>
      <c r="M595" t="str">
        <f>IF(AND(E595="HR",'18.pivot table'!A595="North",H595&gt;=15000),"Yes","No")</f>
        <v>No</v>
      </c>
      <c r="N595" t="str">
        <f>IF(OR(E595="IT",F595&gt;=60000),"Pass","Fail")</f>
        <v>Fail</v>
      </c>
      <c r="O595" t="str">
        <f>IF(NOT(E595="Marketing"),"No","Yes")</f>
        <v>No</v>
      </c>
    </row>
    <row r="596" spans="1:15" x14ac:dyDescent="0.3">
      <c r="A596">
        <v>595</v>
      </c>
      <c r="B596" t="s">
        <v>609</v>
      </c>
      <c r="C596">
        <v>58</v>
      </c>
      <c r="D596" t="s">
        <v>10</v>
      </c>
      <c r="E596" t="s">
        <v>26</v>
      </c>
      <c r="F596">
        <v>64650</v>
      </c>
      <c r="G596" s="2">
        <v>42534</v>
      </c>
      <c r="H596">
        <v>20733</v>
      </c>
      <c r="I596" t="s">
        <v>27</v>
      </c>
      <c r="J596">
        <v>56</v>
      </c>
      <c r="K596" t="str">
        <v>Above</v>
      </c>
      <c r="L596" t="str" cm="1">
        <f t="array" ref="L596">_xlfn.IFS(J596&gt;=50,"Excellent",J596&gt;=40,"Good",J596&gt;=30,"Average",J596&lt;30,"Poor")</f>
        <v>Excellent</v>
      </c>
      <c r="M596" t="str">
        <f>IF(AND(E596="HR",'18.pivot table'!A596="North",H596&gt;=15000),"Yes","No")</f>
        <v>No</v>
      </c>
      <c r="N596" t="str">
        <f>IF(OR(E596="IT",F596&gt;=60000),"Pass","Fail")</f>
        <v>Pass</v>
      </c>
      <c r="O596" t="str">
        <f>IF(NOT(E596="Marketing"),"No","Yes")</f>
        <v>No</v>
      </c>
    </row>
    <row r="597" spans="1:15" x14ac:dyDescent="0.3">
      <c r="A597">
        <v>596</v>
      </c>
      <c r="B597" t="s">
        <v>610</v>
      </c>
      <c r="C597">
        <v>33</v>
      </c>
      <c r="D597" t="s">
        <v>14</v>
      </c>
      <c r="E597" t="s">
        <v>15</v>
      </c>
      <c r="F597">
        <v>31805</v>
      </c>
      <c r="G597" s="2">
        <v>45028</v>
      </c>
      <c r="H597">
        <v>22219</v>
      </c>
      <c r="I597" t="s">
        <v>12</v>
      </c>
      <c r="J597">
        <v>24</v>
      </c>
      <c r="K597" t="str">
        <v>Below</v>
      </c>
      <c r="L597" t="str" cm="1">
        <f t="array" ref="L597">_xlfn.IFS(J597&gt;=50,"Excellent",J597&gt;=40,"Good",J597&gt;=30,"Average",J597&lt;30,"Poor")</f>
        <v>Poor</v>
      </c>
      <c r="M597" t="str">
        <f>IF(AND(E597="HR",'18.pivot table'!A597="North",H597&gt;=15000),"Yes","No")</f>
        <v>Yes</v>
      </c>
      <c r="N597" t="str">
        <f>IF(OR(E597="IT",F597&gt;=60000),"Pass","Fail")</f>
        <v>Fail</v>
      </c>
      <c r="O597" t="str">
        <f>IF(NOT(E597="Marketing"),"No","Yes")</f>
        <v>No</v>
      </c>
    </row>
    <row r="598" spans="1:15" x14ac:dyDescent="0.3">
      <c r="A598">
        <v>597</v>
      </c>
      <c r="B598" t="s">
        <v>611</v>
      </c>
      <c r="C598">
        <v>59</v>
      </c>
      <c r="D598" t="s">
        <v>10</v>
      </c>
      <c r="E598" t="s">
        <v>6</v>
      </c>
      <c r="F598">
        <v>60430</v>
      </c>
      <c r="G598" s="2">
        <v>43058</v>
      </c>
      <c r="H598">
        <v>37662</v>
      </c>
      <c r="I598" t="s">
        <v>27</v>
      </c>
      <c r="J598">
        <v>41</v>
      </c>
      <c r="K598" t="str">
        <v>Above</v>
      </c>
      <c r="L598" t="str" cm="1">
        <f t="array" ref="L598">_xlfn.IFS(J598&gt;=50,"Excellent",J598&gt;=40,"Good",J598&gt;=30,"Average",J598&lt;30,"Poor")</f>
        <v>Good</v>
      </c>
      <c r="M598" t="str">
        <f>IF(AND(E598="HR",'18.pivot table'!A598="North",H598&gt;=15000),"Yes","No")</f>
        <v>No</v>
      </c>
      <c r="N598" t="str">
        <f>IF(OR(E598="IT",F598&gt;=60000),"Pass","Fail")</f>
        <v>Pass</v>
      </c>
      <c r="O598" t="str">
        <f>IF(NOT(E598="Marketing"),"No","Yes")</f>
        <v>No</v>
      </c>
    </row>
    <row r="599" spans="1:15" x14ac:dyDescent="0.3">
      <c r="A599">
        <v>598</v>
      </c>
      <c r="B599" t="s">
        <v>612</v>
      </c>
      <c r="C599">
        <v>21</v>
      </c>
      <c r="D599" t="s">
        <v>14</v>
      </c>
      <c r="E599" t="s">
        <v>11</v>
      </c>
      <c r="F599">
        <v>47109</v>
      </c>
      <c r="G599" s="2">
        <v>43916</v>
      </c>
      <c r="H599">
        <v>36358</v>
      </c>
      <c r="I599" t="s">
        <v>12</v>
      </c>
      <c r="J599">
        <v>28</v>
      </c>
      <c r="K599" t="str">
        <v>Below</v>
      </c>
      <c r="L599" t="str" cm="1">
        <f t="array" ref="L599">_xlfn.IFS(J599&gt;=50,"Excellent",J599&gt;=40,"Good",J599&gt;=30,"Average",J599&lt;30,"Poor")</f>
        <v>Poor</v>
      </c>
      <c r="M599" t="str">
        <f>IF(AND(E599="HR",'18.pivot table'!A599="North",H599&gt;=15000),"Yes","No")</f>
        <v>No</v>
      </c>
      <c r="N599" t="str">
        <f>IF(OR(E599="IT",F599&gt;=60000),"Pass","Fail")</f>
        <v>Fail</v>
      </c>
      <c r="O599" t="str">
        <f>IF(NOT(E599="Marketing"),"No","Yes")</f>
        <v>Yes</v>
      </c>
    </row>
    <row r="600" spans="1:15" x14ac:dyDescent="0.3">
      <c r="A600">
        <v>599</v>
      </c>
      <c r="B600" t="s">
        <v>613</v>
      </c>
      <c r="C600">
        <v>44</v>
      </c>
      <c r="D600" t="s">
        <v>14</v>
      </c>
      <c r="E600" t="s">
        <v>21</v>
      </c>
      <c r="F600">
        <v>75409</v>
      </c>
      <c r="G600" s="2">
        <v>42480</v>
      </c>
      <c r="H600">
        <v>11581</v>
      </c>
      <c r="I600" t="s">
        <v>12</v>
      </c>
      <c r="J600">
        <v>40</v>
      </c>
      <c r="K600" t="str">
        <v>Above</v>
      </c>
      <c r="L600" t="str" cm="1">
        <f t="array" ref="L600">_xlfn.IFS(J600&gt;=50,"Excellent",J600&gt;=40,"Good",J600&gt;=30,"Average",J600&lt;30,"Poor")</f>
        <v>Good</v>
      </c>
      <c r="M600" t="str">
        <f>IF(AND(E600="HR",'18.pivot table'!A600="North",H600&gt;=15000),"Yes","No")</f>
        <v>No</v>
      </c>
      <c r="N600" t="str">
        <f>IF(OR(E600="IT",F600&gt;=60000),"Pass","Fail")</f>
        <v>Pass</v>
      </c>
      <c r="O600" t="str">
        <f>IF(NOT(E600="Marketing"),"No","Yes")</f>
        <v>No</v>
      </c>
    </row>
    <row r="601" spans="1:15" x14ac:dyDescent="0.3">
      <c r="A601">
        <v>600</v>
      </c>
      <c r="B601" t="s">
        <v>367</v>
      </c>
      <c r="C601">
        <v>44</v>
      </c>
      <c r="D601" t="s">
        <v>14</v>
      </c>
      <c r="E601" t="s">
        <v>26</v>
      </c>
      <c r="F601">
        <v>63852</v>
      </c>
      <c r="G601" s="2">
        <v>42907</v>
      </c>
      <c r="H601">
        <v>10003</v>
      </c>
      <c r="I601" t="s">
        <v>19</v>
      </c>
      <c r="J601">
        <v>20</v>
      </c>
      <c r="K601" t="str">
        <v>Above</v>
      </c>
      <c r="L601" t="str" cm="1">
        <f t="array" ref="L601">_xlfn.IFS(J601&gt;=50,"Excellent",J601&gt;=40,"Good",J601&gt;=30,"Average",J601&lt;30,"Poor")</f>
        <v>Poor</v>
      </c>
      <c r="M601" t="str">
        <f>IF(AND(E601="HR",'18.pivot table'!A601="North",H601&gt;=15000),"Yes","No")</f>
        <v>No</v>
      </c>
      <c r="N601" t="str">
        <f>IF(OR(E601="IT",F601&gt;=60000),"Pass","Fail")</f>
        <v>Pass</v>
      </c>
      <c r="O601" t="str">
        <f>IF(NOT(E601="Marketing"),"No","Yes")</f>
        <v>No</v>
      </c>
    </row>
    <row r="602" spans="1:15" x14ac:dyDescent="0.3">
      <c r="A602">
        <v>601</v>
      </c>
      <c r="B602" t="s">
        <v>614</v>
      </c>
      <c r="C602">
        <v>35</v>
      </c>
      <c r="D602" t="s">
        <v>10</v>
      </c>
      <c r="E602" t="s">
        <v>26</v>
      </c>
      <c r="F602">
        <v>41367</v>
      </c>
      <c r="G602" s="2">
        <v>45288</v>
      </c>
      <c r="H602">
        <v>36665</v>
      </c>
      <c r="I602" t="s">
        <v>12</v>
      </c>
      <c r="J602">
        <v>60</v>
      </c>
      <c r="K602" t="str">
        <v>Below</v>
      </c>
      <c r="L602" t="str" cm="1">
        <f t="array" ref="L602">_xlfn.IFS(J602&gt;=50,"Excellent",J602&gt;=40,"Good",J602&gt;=30,"Average",J602&lt;30,"Poor")</f>
        <v>Excellent</v>
      </c>
      <c r="M602" t="str">
        <f>IF(AND(E602="HR",'18.pivot table'!A602="North",H602&gt;=15000),"Yes","No")</f>
        <v>No</v>
      </c>
      <c r="N602" t="str">
        <f>IF(OR(E602="IT",F602&gt;=60000),"Pass","Fail")</f>
        <v>Pass</v>
      </c>
      <c r="O602" t="str">
        <f>IF(NOT(E602="Marketing"),"No","Yes")</f>
        <v>No</v>
      </c>
    </row>
    <row r="603" spans="1:15" x14ac:dyDescent="0.3">
      <c r="A603">
        <v>602</v>
      </c>
      <c r="B603" t="s">
        <v>615</v>
      </c>
      <c r="C603">
        <v>60</v>
      </c>
      <c r="D603" t="s">
        <v>14</v>
      </c>
      <c r="E603" t="s">
        <v>11</v>
      </c>
      <c r="F603">
        <v>66406</v>
      </c>
      <c r="G603" s="2">
        <v>43027</v>
      </c>
      <c r="H603">
        <v>25924</v>
      </c>
      <c r="I603" t="s">
        <v>27</v>
      </c>
      <c r="J603">
        <v>55</v>
      </c>
      <c r="K603" t="str">
        <v>Above</v>
      </c>
      <c r="L603" t="str" cm="1">
        <f t="array" ref="L603">_xlfn.IFS(J603&gt;=50,"Excellent",J603&gt;=40,"Good",J603&gt;=30,"Average",J603&lt;30,"Poor")</f>
        <v>Excellent</v>
      </c>
      <c r="M603" t="str">
        <f>IF(AND(E603="HR",'18.pivot table'!A603="North",H603&gt;=15000),"Yes","No")</f>
        <v>No</v>
      </c>
      <c r="N603" t="str">
        <f>IF(OR(E603="IT",F603&gt;=60000),"Pass","Fail")</f>
        <v>Pass</v>
      </c>
      <c r="O603" t="str">
        <f>IF(NOT(E603="Marketing"),"No","Yes")</f>
        <v>Yes</v>
      </c>
    </row>
    <row r="604" spans="1:15" x14ac:dyDescent="0.3">
      <c r="A604">
        <v>603</v>
      </c>
      <c r="B604" t="s">
        <v>616</v>
      </c>
      <c r="C604">
        <v>35</v>
      </c>
      <c r="D604" t="s">
        <v>10</v>
      </c>
      <c r="E604" t="s">
        <v>26</v>
      </c>
      <c r="F604">
        <v>45914</v>
      </c>
      <c r="G604" s="2">
        <v>42291</v>
      </c>
      <c r="H604">
        <v>35272</v>
      </c>
      <c r="I604" t="s">
        <v>17</v>
      </c>
      <c r="J604">
        <v>28</v>
      </c>
      <c r="K604" t="str">
        <v>Below</v>
      </c>
      <c r="L604" t="str" cm="1">
        <f t="array" ref="L604">_xlfn.IFS(J604&gt;=50,"Excellent",J604&gt;=40,"Good",J604&gt;=30,"Average",J604&lt;30,"Poor")</f>
        <v>Poor</v>
      </c>
      <c r="M604" t="str">
        <f>IF(AND(E604="HR",'18.pivot table'!A604="North",H604&gt;=15000),"Yes","No")</f>
        <v>No</v>
      </c>
      <c r="N604" t="str">
        <f>IF(OR(E604="IT",F604&gt;=60000),"Pass","Fail")</f>
        <v>Pass</v>
      </c>
      <c r="O604" t="str">
        <f>IF(NOT(E604="Marketing"),"No","Yes")</f>
        <v>No</v>
      </c>
    </row>
    <row r="605" spans="1:15" x14ac:dyDescent="0.3">
      <c r="A605">
        <v>604</v>
      </c>
      <c r="B605" t="s">
        <v>617</v>
      </c>
      <c r="C605">
        <v>58</v>
      </c>
      <c r="D605" t="s">
        <v>14</v>
      </c>
      <c r="E605" t="s">
        <v>21</v>
      </c>
      <c r="F605">
        <v>65249</v>
      </c>
      <c r="G605" s="2">
        <v>43796</v>
      </c>
      <c r="H605">
        <v>35987</v>
      </c>
      <c r="I605" t="s">
        <v>19</v>
      </c>
      <c r="J605">
        <v>35</v>
      </c>
      <c r="K605" t="str">
        <v>Above</v>
      </c>
      <c r="L605" t="str" cm="1">
        <f t="array" ref="L605">_xlfn.IFS(J605&gt;=50,"Excellent",J605&gt;=40,"Good",J605&gt;=30,"Average",J605&lt;30,"Poor")</f>
        <v>Average</v>
      </c>
      <c r="M605" t="str">
        <f>IF(AND(E605="HR",'18.pivot table'!A605="North",H605&gt;=15000),"Yes","No")</f>
        <v>No</v>
      </c>
      <c r="N605" t="str">
        <f>IF(OR(E605="IT",F605&gt;=60000),"Pass","Fail")</f>
        <v>Pass</v>
      </c>
      <c r="O605" t="str">
        <f>IF(NOT(E605="Marketing"),"No","Yes")</f>
        <v>No</v>
      </c>
    </row>
    <row r="606" spans="1:15" x14ac:dyDescent="0.3">
      <c r="A606">
        <v>605</v>
      </c>
      <c r="B606" t="s">
        <v>618</v>
      </c>
      <c r="C606">
        <v>57</v>
      </c>
      <c r="D606" t="s">
        <v>10</v>
      </c>
      <c r="E606" t="s">
        <v>15</v>
      </c>
      <c r="F606">
        <v>65433</v>
      </c>
      <c r="G606" s="2">
        <v>43466</v>
      </c>
      <c r="H606">
        <v>20166</v>
      </c>
      <c r="I606" t="s">
        <v>12</v>
      </c>
      <c r="J606">
        <v>60</v>
      </c>
      <c r="K606" t="str">
        <v>Above</v>
      </c>
      <c r="L606" t="str" cm="1">
        <f t="array" ref="L606">_xlfn.IFS(J606&gt;=50,"Excellent",J606&gt;=40,"Good",J606&gt;=30,"Average",J606&lt;30,"Poor")</f>
        <v>Excellent</v>
      </c>
      <c r="M606" t="str">
        <f>IF(AND(E606="HR",'18.pivot table'!A606="North",H606&gt;=15000),"Yes","No")</f>
        <v>Yes</v>
      </c>
      <c r="N606" t="str">
        <f>IF(OR(E606="IT",F606&gt;=60000),"Pass","Fail")</f>
        <v>Pass</v>
      </c>
      <c r="O606" t="str">
        <f>IF(NOT(E606="Marketing"),"No","Yes")</f>
        <v>No</v>
      </c>
    </row>
    <row r="607" spans="1:15" x14ac:dyDescent="0.3">
      <c r="A607">
        <v>606</v>
      </c>
      <c r="B607" t="s">
        <v>619</v>
      </c>
      <c r="C607">
        <v>57</v>
      </c>
      <c r="D607" t="s">
        <v>14</v>
      </c>
      <c r="E607" t="s">
        <v>26</v>
      </c>
      <c r="F607">
        <v>34185</v>
      </c>
      <c r="G607" s="2">
        <v>41853</v>
      </c>
      <c r="H607">
        <v>12737</v>
      </c>
      <c r="I607" t="s">
        <v>19</v>
      </c>
      <c r="J607">
        <v>52</v>
      </c>
      <c r="K607" t="str">
        <v>Below</v>
      </c>
      <c r="L607" t="str" cm="1">
        <f t="array" ref="L607">_xlfn.IFS(J607&gt;=50,"Excellent",J607&gt;=40,"Good",J607&gt;=30,"Average",J607&lt;30,"Poor")</f>
        <v>Excellent</v>
      </c>
      <c r="M607" t="str">
        <f>IF(AND(E607="HR",'18.pivot table'!A607="North",H607&gt;=15000),"Yes","No")</f>
        <v>No</v>
      </c>
      <c r="N607" t="str">
        <f>IF(OR(E607="IT",F607&gt;=60000),"Pass","Fail")</f>
        <v>Pass</v>
      </c>
      <c r="O607" t="str">
        <f>IF(NOT(E607="Marketing"),"No","Yes")</f>
        <v>No</v>
      </c>
    </row>
    <row r="608" spans="1:15" x14ac:dyDescent="0.3">
      <c r="A608">
        <v>607</v>
      </c>
      <c r="B608" t="s">
        <v>620</v>
      </c>
      <c r="C608">
        <v>24</v>
      </c>
      <c r="D608" t="s">
        <v>10</v>
      </c>
      <c r="E608" t="s">
        <v>6</v>
      </c>
      <c r="F608">
        <v>72399</v>
      </c>
      <c r="G608" s="2">
        <v>42924</v>
      </c>
      <c r="H608">
        <v>39470</v>
      </c>
      <c r="I608" t="s">
        <v>12</v>
      </c>
      <c r="J608">
        <v>39</v>
      </c>
      <c r="K608" t="str">
        <v>Above</v>
      </c>
      <c r="L608" t="str" cm="1">
        <f t="array" ref="L608">_xlfn.IFS(J608&gt;=50,"Excellent",J608&gt;=40,"Good",J608&gt;=30,"Average",J608&lt;30,"Poor")</f>
        <v>Average</v>
      </c>
      <c r="M608" t="str">
        <f>IF(AND(E608="HR",'18.pivot table'!A608="North",H608&gt;=15000),"Yes","No")</f>
        <v>No</v>
      </c>
      <c r="N608" t="str">
        <f>IF(OR(E608="IT",F608&gt;=60000),"Pass","Fail")</f>
        <v>Pass</v>
      </c>
      <c r="O608" t="str">
        <f>IF(NOT(E608="Marketing"),"No","Yes")</f>
        <v>No</v>
      </c>
    </row>
    <row r="609" spans="1:15" x14ac:dyDescent="0.3">
      <c r="A609">
        <v>608</v>
      </c>
      <c r="B609" t="s">
        <v>621</v>
      </c>
      <c r="C609">
        <v>56</v>
      </c>
      <c r="D609" t="s">
        <v>10</v>
      </c>
      <c r="E609" t="s">
        <v>26</v>
      </c>
      <c r="F609">
        <v>40509</v>
      </c>
      <c r="G609" s="2">
        <v>45206</v>
      </c>
      <c r="H609">
        <v>26866</v>
      </c>
      <c r="I609" t="s">
        <v>27</v>
      </c>
      <c r="J609">
        <v>24</v>
      </c>
      <c r="K609" t="str">
        <v>Below</v>
      </c>
      <c r="L609" t="str" cm="1">
        <f t="array" ref="L609">_xlfn.IFS(J609&gt;=50,"Excellent",J609&gt;=40,"Good",J609&gt;=30,"Average",J609&lt;30,"Poor")</f>
        <v>Poor</v>
      </c>
      <c r="M609" t="str">
        <f>IF(AND(E609="HR",'18.pivot table'!A609="North",H609&gt;=15000),"Yes","No")</f>
        <v>No</v>
      </c>
      <c r="N609" t="str">
        <f>IF(OR(E609="IT",F609&gt;=60000),"Pass","Fail")</f>
        <v>Pass</v>
      </c>
      <c r="O609" t="str">
        <f>IF(NOT(E609="Marketing"),"No","Yes")</f>
        <v>No</v>
      </c>
    </row>
    <row r="610" spans="1:15" x14ac:dyDescent="0.3">
      <c r="A610">
        <v>609</v>
      </c>
      <c r="B610" t="s">
        <v>622</v>
      </c>
      <c r="C610">
        <v>50</v>
      </c>
      <c r="D610" t="s">
        <v>14</v>
      </c>
      <c r="E610" t="s">
        <v>21</v>
      </c>
      <c r="F610">
        <v>50638</v>
      </c>
      <c r="G610" s="2">
        <v>43731</v>
      </c>
      <c r="H610">
        <v>33897</v>
      </c>
      <c r="I610" t="s">
        <v>17</v>
      </c>
      <c r="J610">
        <v>60</v>
      </c>
      <c r="K610" t="str">
        <v>Above</v>
      </c>
      <c r="L610" t="str" cm="1">
        <f t="array" ref="L610">_xlfn.IFS(J610&gt;=50,"Excellent",J610&gt;=40,"Good",J610&gt;=30,"Average",J610&lt;30,"Poor")</f>
        <v>Excellent</v>
      </c>
      <c r="M610" t="str">
        <f>IF(AND(E610="HR",'18.pivot table'!A610="North",H610&gt;=15000),"Yes","No")</f>
        <v>No</v>
      </c>
      <c r="N610" t="str">
        <f>IF(OR(E610="IT",F610&gt;=60000),"Pass","Fail")</f>
        <v>Fail</v>
      </c>
      <c r="O610" t="str">
        <f>IF(NOT(E610="Marketing"),"No","Yes")</f>
        <v>No</v>
      </c>
    </row>
    <row r="611" spans="1:15" x14ac:dyDescent="0.3">
      <c r="A611">
        <v>610</v>
      </c>
      <c r="B611" t="s">
        <v>623</v>
      </c>
      <c r="C611">
        <v>29</v>
      </c>
      <c r="D611" t="s">
        <v>10</v>
      </c>
      <c r="E611" t="s">
        <v>6</v>
      </c>
      <c r="F611">
        <v>35633</v>
      </c>
      <c r="G611" s="2">
        <v>43691</v>
      </c>
      <c r="H611">
        <v>14105</v>
      </c>
      <c r="I611" t="s">
        <v>17</v>
      </c>
      <c r="J611">
        <v>57</v>
      </c>
      <c r="K611" t="str">
        <v>Below</v>
      </c>
      <c r="L611" t="str" cm="1">
        <f t="array" ref="L611">_xlfn.IFS(J611&gt;=50,"Excellent",J611&gt;=40,"Good",J611&gt;=30,"Average",J611&lt;30,"Poor")</f>
        <v>Excellent</v>
      </c>
      <c r="M611" t="str">
        <f>IF(AND(E611="HR",'18.pivot table'!A611="North",H611&gt;=15000),"Yes","No")</f>
        <v>No</v>
      </c>
      <c r="N611" t="str">
        <f>IF(OR(E611="IT",F611&gt;=60000),"Pass","Fail")</f>
        <v>Fail</v>
      </c>
      <c r="O611" t="str">
        <f>IF(NOT(E611="Marketing"),"No","Yes")</f>
        <v>No</v>
      </c>
    </row>
    <row r="612" spans="1:15" x14ac:dyDescent="0.3">
      <c r="A612">
        <v>611</v>
      </c>
      <c r="B612" t="s">
        <v>624</v>
      </c>
      <c r="C612">
        <v>30</v>
      </c>
      <c r="D612" t="s">
        <v>10</v>
      </c>
      <c r="E612" t="s">
        <v>15</v>
      </c>
      <c r="F612">
        <v>40236</v>
      </c>
      <c r="G612" s="2">
        <v>45093</v>
      </c>
      <c r="H612">
        <v>27716</v>
      </c>
      <c r="I612" t="s">
        <v>17</v>
      </c>
      <c r="J612">
        <v>51</v>
      </c>
      <c r="K612" t="str">
        <v>Below</v>
      </c>
      <c r="L612" t="str" cm="1">
        <f t="array" ref="L612">_xlfn.IFS(J612&gt;=50,"Excellent",J612&gt;=40,"Good",J612&gt;=30,"Average",J612&lt;30,"Poor")</f>
        <v>Excellent</v>
      </c>
      <c r="M612" t="str">
        <f>IF(AND(E612="HR",'18.pivot table'!A612="North",H612&gt;=15000),"Yes","No")</f>
        <v>No</v>
      </c>
      <c r="N612" t="str">
        <f>IF(OR(E612="IT",F612&gt;=60000),"Pass","Fail")</f>
        <v>Fail</v>
      </c>
      <c r="O612" t="str">
        <f>IF(NOT(E612="Marketing"),"No","Yes")</f>
        <v>No</v>
      </c>
    </row>
    <row r="613" spans="1:15" x14ac:dyDescent="0.3">
      <c r="A613">
        <v>612</v>
      </c>
      <c r="B613" t="s">
        <v>625</v>
      </c>
      <c r="C613">
        <v>46</v>
      </c>
      <c r="D613" t="s">
        <v>10</v>
      </c>
      <c r="E613" t="s">
        <v>21</v>
      </c>
      <c r="F613">
        <v>68347</v>
      </c>
      <c r="G613" s="2">
        <v>43715</v>
      </c>
      <c r="H613">
        <v>20522</v>
      </c>
      <c r="I613" t="s">
        <v>19</v>
      </c>
      <c r="J613">
        <v>56</v>
      </c>
      <c r="K613" t="str">
        <v>Above</v>
      </c>
      <c r="L613" t="str" cm="1">
        <f t="array" ref="L613">_xlfn.IFS(J613&gt;=50,"Excellent",J613&gt;=40,"Good",J613&gt;=30,"Average",J613&lt;30,"Poor")</f>
        <v>Excellent</v>
      </c>
      <c r="M613" t="str">
        <f>IF(AND(E613="HR",'18.pivot table'!A613="North",H613&gt;=15000),"Yes","No")</f>
        <v>No</v>
      </c>
      <c r="N613" t="str">
        <f>IF(OR(E613="IT",F613&gt;=60000),"Pass","Fail")</f>
        <v>Pass</v>
      </c>
      <c r="O613" t="str">
        <f>IF(NOT(E613="Marketing"),"No","Yes")</f>
        <v>No</v>
      </c>
    </row>
    <row r="614" spans="1:15" x14ac:dyDescent="0.3">
      <c r="A614">
        <v>613</v>
      </c>
      <c r="B614" t="s">
        <v>626</v>
      </c>
      <c r="C614">
        <v>42</v>
      </c>
      <c r="D614" t="s">
        <v>10</v>
      </c>
      <c r="E614" t="s">
        <v>11</v>
      </c>
      <c r="F614">
        <v>38841</v>
      </c>
      <c r="G614" s="2">
        <v>44145</v>
      </c>
      <c r="H614">
        <v>36164</v>
      </c>
      <c r="I614" t="s">
        <v>27</v>
      </c>
      <c r="J614">
        <v>32</v>
      </c>
      <c r="K614" t="str">
        <v>Below</v>
      </c>
      <c r="L614" t="str" cm="1">
        <f t="array" ref="L614">_xlfn.IFS(J614&gt;=50,"Excellent",J614&gt;=40,"Good",J614&gt;=30,"Average",J614&lt;30,"Poor")</f>
        <v>Average</v>
      </c>
      <c r="M614" t="str">
        <f>IF(AND(E614="HR",'18.pivot table'!A614="North",H614&gt;=15000),"Yes","No")</f>
        <v>No</v>
      </c>
      <c r="N614" t="str">
        <f>IF(OR(E614="IT",F614&gt;=60000),"Pass","Fail")</f>
        <v>Fail</v>
      </c>
      <c r="O614" t="str">
        <f>IF(NOT(E614="Marketing"),"No","Yes")</f>
        <v>Yes</v>
      </c>
    </row>
    <row r="615" spans="1:15" x14ac:dyDescent="0.3">
      <c r="A615">
        <v>614</v>
      </c>
      <c r="B615" t="s">
        <v>627</v>
      </c>
      <c r="C615">
        <v>55</v>
      </c>
      <c r="D615" t="s">
        <v>14</v>
      </c>
      <c r="E615" t="s">
        <v>15</v>
      </c>
      <c r="F615">
        <v>59863</v>
      </c>
      <c r="G615" s="2">
        <v>45399</v>
      </c>
      <c r="H615">
        <v>23818</v>
      </c>
      <c r="I615" t="s">
        <v>17</v>
      </c>
      <c r="J615">
        <v>39</v>
      </c>
      <c r="K615" t="str">
        <v>Above</v>
      </c>
      <c r="L615" t="str" cm="1">
        <f t="array" ref="L615">_xlfn.IFS(J615&gt;=50,"Excellent",J615&gt;=40,"Good",J615&gt;=30,"Average",J615&lt;30,"Poor")</f>
        <v>Average</v>
      </c>
      <c r="M615" t="str">
        <f>IF(AND(E615="HR",'18.pivot table'!A615="North",H615&gt;=15000),"Yes","No")</f>
        <v>No</v>
      </c>
      <c r="N615" t="str">
        <f>IF(OR(E615="IT",F615&gt;=60000),"Pass","Fail")</f>
        <v>Fail</v>
      </c>
      <c r="O615" t="str">
        <f>IF(NOT(E615="Marketing"),"No","Yes")</f>
        <v>No</v>
      </c>
    </row>
    <row r="616" spans="1:15" x14ac:dyDescent="0.3">
      <c r="A616">
        <v>615</v>
      </c>
      <c r="B616" t="s">
        <v>628</v>
      </c>
      <c r="C616">
        <v>32</v>
      </c>
      <c r="D616" t="s">
        <v>14</v>
      </c>
      <c r="E616" t="s">
        <v>11</v>
      </c>
      <c r="F616">
        <v>37418</v>
      </c>
      <c r="G616" s="2">
        <v>44943</v>
      </c>
      <c r="H616">
        <v>26812</v>
      </c>
      <c r="I616" t="s">
        <v>27</v>
      </c>
      <c r="J616">
        <v>31</v>
      </c>
      <c r="K616" t="str">
        <v>Below</v>
      </c>
      <c r="L616" t="str" cm="1">
        <f t="array" ref="L616">_xlfn.IFS(J616&gt;=50,"Excellent",J616&gt;=40,"Good",J616&gt;=30,"Average",J616&lt;30,"Poor")</f>
        <v>Average</v>
      </c>
      <c r="M616" t="str">
        <f>IF(AND(E616="HR",'18.pivot table'!A616="North",H616&gt;=15000),"Yes","No")</f>
        <v>No</v>
      </c>
      <c r="N616" t="str">
        <f>IF(OR(E616="IT",F616&gt;=60000),"Pass","Fail")</f>
        <v>Fail</v>
      </c>
      <c r="O616" t="str">
        <f>IF(NOT(E616="Marketing"),"No","Yes")</f>
        <v>Yes</v>
      </c>
    </row>
    <row r="617" spans="1:15" x14ac:dyDescent="0.3">
      <c r="A617">
        <v>616</v>
      </c>
      <c r="B617" t="s">
        <v>629</v>
      </c>
      <c r="C617">
        <v>38</v>
      </c>
      <c r="D617" t="s">
        <v>14</v>
      </c>
      <c r="E617" t="s">
        <v>26</v>
      </c>
      <c r="F617">
        <v>79553</v>
      </c>
      <c r="G617" s="2">
        <v>43204</v>
      </c>
      <c r="H617">
        <v>13182</v>
      </c>
      <c r="I617" t="s">
        <v>17</v>
      </c>
      <c r="J617">
        <v>28</v>
      </c>
      <c r="K617" t="str">
        <v>Above</v>
      </c>
      <c r="L617" t="str" cm="1">
        <f t="array" ref="L617">_xlfn.IFS(J617&gt;=50,"Excellent",J617&gt;=40,"Good",J617&gt;=30,"Average",J617&lt;30,"Poor")</f>
        <v>Poor</v>
      </c>
      <c r="M617" t="str">
        <f>IF(AND(E617="HR",'18.pivot table'!A617="North",H617&gt;=15000),"Yes","No")</f>
        <v>No</v>
      </c>
      <c r="N617" t="str">
        <f>IF(OR(E617="IT",F617&gt;=60000),"Pass","Fail")</f>
        <v>Pass</v>
      </c>
      <c r="O617" t="str">
        <f>IF(NOT(E617="Marketing"),"No","Yes")</f>
        <v>No</v>
      </c>
    </row>
    <row r="618" spans="1:15" x14ac:dyDescent="0.3">
      <c r="A618">
        <v>617</v>
      </c>
      <c r="B618" t="s">
        <v>630</v>
      </c>
      <c r="C618">
        <v>39</v>
      </c>
      <c r="D618" t="s">
        <v>14</v>
      </c>
      <c r="E618" t="s">
        <v>21</v>
      </c>
      <c r="F618">
        <v>32253</v>
      </c>
      <c r="G618" s="2">
        <v>42953</v>
      </c>
      <c r="H618">
        <v>26740</v>
      </c>
      <c r="I618" t="s">
        <v>12</v>
      </c>
      <c r="J618">
        <v>39</v>
      </c>
      <c r="K618" t="str">
        <v>Below</v>
      </c>
      <c r="L618" t="str" cm="1">
        <f t="array" ref="L618">_xlfn.IFS(J618&gt;=50,"Excellent",J618&gt;=40,"Good",J618&gt;=30,"Average",J618&lt;30,"Poor")</f>
        <v>Average</v>
      </c>
      <c r="M618" t="str">
        <f>IF(AND(E618="HR",'18.pivot table'!A618="North",H618&gt;=15000),"Yes","No")</f>
        <v>No</v>
      </c>
      <c r="N618" t="str">
        <f>IF(OR(E618="IT",F618&gt;=60000),"Pass","Fail")</f>
        <v>Fail</v>
      </c>
      <c r="O618" t="str">
        <f>IF(NOT(E618="Marketing"),"No","Yes")</f>
        <v>No</v>
      </c>
    </row>
    <row r="619" spans="1:15" x14ac:dyDescent="0.3">
      <c r="A619">
        <v>618</v>
      </c>
      <c r="B619" t="s">
        <v>631</v>
      </c>
      <c r="C619">
        <v>47</v>
      </c>
      <c r="D619" t="s">
        <v>14</v>
      </c>
      <c r="E619" t="s">
        <v>6</v>
      </c>
      <c r="F619">
        <v>30413</v>
      </c>
      <c r="G619" s="2">
        <v>43431</v>
      </c>
      <c r="H619">
        <v>12153</v>
      </c>
      <c r="I619" t="s">
        <v>12</v>
      </c>
      <c r="J619">
        <v>36</v>
      </c>
      <c r="K619" t="str">
        <v>Below</v>
      </c>
      <c r="L619" t="str" cm="1">
        <f t="array" ref="L619">_xlfn.IFS(J619&gt;=50,"Excellent",J619&gt;=40,"Good",J619&gt;=30,"Average",J619&lt;30,"Poor")</f>
        <v>Average</v>
      </c>
      <c r="M619" t="str">
        <f>IF(AND(E619="HR",'18.pivot table'!A619="North",H619&gt;=15000),"Yes","No")</f>
        <v>No</v>
      </c>
      <c r="N619" t="str">
        <f>IF(OR(E619="IT",F619&gt;=60000),"Pass","Fail")</f>
        <v>Fail</v>
      </c>
      <c r="O619" t="str">
        <f>IF(NOT(E619="Marketing"),"No","Yes")</f>
        <v>No</v>
      </c>
    </row>
    <row r="620" spans="1:15" x14ac:dyDescent="0.3">
      <c r="A620">
        <v>619</v>
      </c>
      <c r="B620" t="s">
        <v>632</v>
      </c>
      <c r="C620">
        <v>47</v>
      </c>
      <c r="D620" t="s">
        <v>14</v>
      </c>
      <c r="E620" t="s">
        <v>26</v>
      </c>
      <c r="F620">
        <v>58125</v>
      </c>
      <c r="G620" s="2">
        <v>45266</v>
      </c>
      <c r="H620">
        <v>12168</v>
      </c>
      <c r="I620" t="s">
        <v>12</v>
      </c>
      <c r="J620">
        <v>51</v>
      </c>
      <c r="K620" t="str">
        <v>Above</v>
      </c>
      <c r="L620" t="str" cm="1">
        <f t="array" ref="L620">_xlfn.IFS(J620&gt;=50,"Excellent",J620&gt;=40,"Good",J620&gt;=30,"Average",J620&lt;30,"Poor")</f>
        <v>Excellent</v>
      </c>
      <c r="M620" t="str">
        <f>IF(AND(E620="HR",'18.pivot table'!A620="North",H620&gt;=15000),"Yes","No")</f>
        <v>No</v>
      </c>
      <c r="N620" t="str">
        <f>IF(OR(E620="IT",F620&gt;=60000),"Pass","Fail")</f>
        <v>Pass</v>
      </c>
      <c r="O620" t="str">
        <f>IF(NOT(E620="Marketing"),"No","Yes")</f>
        <v>No</v>
      </c>
    </row>
    <row r="621" spans="1:15" x14ac:dyDescent="0.3">
      <c r="A621">
        <v>620</v>
      </c>
      <c r="B621" t="s">
        <v>633</v>
      </c>
      <c r="C621">
        <v>58</v>
      </c>
      <c r="D621" t="s">
        <v>10</v>
      </c>
      <c r="E621" t="s">
        <v>11</v>
      </c>
      <c r="F621">
        <v>76298</v>
      </c>
      <c r="G621" s="2">
        <v>42708</v>
      </c>
      <c r="H621">
        <v>25609</v>
      </c>
      <c r="I621" t="s">
        <v>17</v>
      </c>
      <c r="J621">
        <v>24</v>
      </c>
      <c r="K621" t="str">
        <v>Above</v>
      </c>
      <c r="L621" t="str" cm="1">
        <f t="array" ref="L621">_xlfn.IFS(J621&gt;=50,"Excellent",J621&gt;=40,"Good",J621&gt;=30,"Average",J621&lt;30,"Poor")</f>
        <v>Poor</v>
      </c>
      <c r="M621" t="str">
        <f>IF(AND(E621="HR",'18.pivot table'!A621="North",H621&gt;=15000),"Yes","No")</f>
        <v>No</v>
      </c>
      <c r="N621" t="str">
        <f>IF(OR(E621="IT",F621&gt;=60000),"Pass","Fail")</f>
        <v>Pass</v>
      </c>
      <c r="O621" t="str">
        <f>IF(NOT(E621="Marketing"),"No","Yes")</f>
        <v>Yes</v>
      </c>
    </row>
    <row r="622" spans="1:15" x14ac:dyDescent="0.3">
      <c r="A622">
        <v>621</v>
      </c>
      <c r="B622" t="s">
        <v>634</v>
      </c>
      <c r="C622">
        <v>49</v>
      </c>
      <c r="D622" t="s">
        <v>14</v>
      </c>
      <c r="E622" t="s">
        <v>15</v>
      </c>
      <c r="F622">
        <v>53018</v>
      </c>
      <c r="G622" s="2">
        <v>41888</v>
      </c>
      <c r="H622">
        <v>36224</v>
      </c>
      <c r="I622" t="s">
        <v>17</v>
      </c>
      <c r="J622">
        <v>59</v>
      </c>
      <c r="K622" t="str">
        <v>Above</v>
      </c>
      <c r="L622" t="str" cm="1">
        <f t="array" ref="L622">_xlfn.IFS(J622&gt;=50,"Excellent",J622&gt;=40,"Good",J622&gt;=30,"Average",J622&lt;30,"Poor")</f>
        <v>Excellent</v>
      </c>
      <c r="M622" t="str">
        <f>IF(AND(E622="HR",'18.pivot table'!A622="North",H622&gt;=15000),"Yes","No")</f>
        <v>No</v>
      </c>
      <c r="N622" t="str">
        <f>IF(OR(E622="IT",F622&gt;=60000),"Pass","Fail")</f>
        <v>Fail</v>
      </c>
      <c r="O622" t="str">
        <f>IF(NOT(E622="Marketing"),"No","Yes")</f>
        <v>No</v>
      </c>
    </row>
    <row r="623" spans="1:15" x14ac:dyDescent="0.3">
      <c r="A623">
        <v>622</v>
      </c>
      <c r="B623" t="s">
        <v>635</v>
      </c>
      <c r="C623">
        <v>21</v>
      </c>
      <c r="D623" t="s">
        <v>14</v>
      </c>
      <c r="E623" t="s">
        <v>15</v>
      </c>
      <c r="F623">
        <v>77016</v>
      </c>
      <c r="G623" s="2">
        <v>45470</v>
      </c>
      <c r="H623">
        <v>25054</v>
      </c>
      <c r="I623" t="s">
        <v>12</v>
      </c>
      <c r="J623">
        <v>34</v>
      </c>
      <c r="K623" t="str">
        <v>Above</v>
      </c>
      <c r="L623" t="str" cm="1">
        <f t="array" ref="L623">_xlfn.IFS(J623&gt;=50,"Excellent",J623&gt;=40,"Good",J623&gt;=30,"Average",J623&lt;30,"Poor")</f>
        <v>Average</v>
      </c>
      <c r="M623" t="str">
        <f>IF(AND(E623="HR",'18.pivot table'!A623="North",H623&gt;=15000),"Yes","No")</f>
        <v>Yes</v>
      </c>
      <c r="N623" t="str">
        <f>IF(OR(E623="IT",F623&gt;=60000),"Pass","Fail")</f>
        <v>Pass</v>
      </c>
      <c r="O623" t="str">
        <f>IF(NOT(E623="Marketing"),"No","Yes")</f>
        <v>No</v>
      </c>
    </row>
    <row r="624" spans="1:15" x14ac:dyDescent="0.3">
      <c r="A624">
        <v>623</v>
      </c>
      <c r="B624" t="s">
        <v>636</v>
      </c>
      <c r="C624">
        <v>50</v>
      </c>
      <c r="D624" t="s">
        <v>14</v>
      </c>
      <c r="E624" t="s">
        <v>26</v>
      </c>
      <c r="F624">
        <v>53511</v>
      </c>
      <c r="G624" s="2">
        <v>43315</v>
      </c>
      <c r="H624">
        <v>17174</v>
      </c>
      <c r="I624" t="s">
        <v>27</v>
      </c>
      <c r="J624">
        <v>52</v>
      </c>
      <c r="K624" t="str">
        <v>Above</v>
      </c>
      <c r="L624" t="str" cm="1">
        <f t="array" ref="L624">_xlfn.IFS(J624&gt;=50,"Excellent",J624&gt;=40,"Good",J624&gt;=30,"Average",J624&lt;30,"Poor")</f>
        <v>Excellent</v>
      </c>
      <c r="M624" t="str">
        <f>IF(AND(E624="HR",'18.pivot table'!A624="North",H624&gt;=15000),"Yes","No")</f>
        <v>No</v>
      </c>
      <c r="N624" t="str">
        <f>IF(OR(E624="IT",F624&gt;=60000),"Pass","Fail")</f>
        <v>Pass</v>
      </c>
      <c r="O624" t="str">
        <f>IF(NOT(E624="Marketing"),"No","Yes")</f>
        <v>No</v>
      </c>
    </row>
    <row r="625" spans="1:15" x14ac:dyDescent="0.3">
      <c r="A625">
        <v>624</v>
      </c>
      <c r="B625" t="s">
        <v>637</v>
      </c>
      <c r="C625">
        <v>27</v>
      </c>
      <c r="D625" t="s">
        <v>14</v>
      </c>
      <c r="E625" t="s">
        <v>26</v>
      </c>
      <c r="F625">
        <v>60842</v>
      </c>
      <c r="G625" s="2">
        <v>43570</v>
      </c>
      <c r="H625">
        <v>33356</v>
      </c>
      <c r="I625" t="s">
        <v>27</v>
      </c>
      <c r="J625">
        <v>50</v>
      </c>
      <c r="K625" t="str">
        <v>Above</v>
      </c>
      <c r="L625" t="str" cm="1">
        <f t="array" ref="L625">_xlfn.IFS(J625&gt;=50,"Excellent",J625&gt;=40,"Good",J625&gt;=30,"Average",J625&lt;30,"Poor")</f>
        <v>Excellent</v>
      </c>
      <c r="M625" t="str">
        <f>IF(AND(E625="HR",'18.pivot table'!A625="North",H625&gt;=15000),"Yes","No")</f>
        <v>No</v>
      </c>
      <c r="N625" t="str">
        <f>IF(OR(E625="IT",F625&gt;=60000),"Pass","Fail")</f>
        <v>Pass</v>
      </c>
      <c r="O625" t="str">
        <f>IF(NOT(E625="Marketing"),"No","Yes")</f>
        <v>No</v>
      </c>
    </row>
    <row r="626" spans="1:15" x14ac:dyDescent="0.3">
      <c r="A626">
        <v>625</v>
      </c>
      <c r="B626" t="s">
        <v>638</v>
      </c>
      <c r="C626">
        <v>55</v>
      </c>
      <c r="D626" t="s">
        <v>10</v>
      </c>
      <c r="E626" t="s">
        <v>6</v>
      </c>
      <c r="F626">
        <v>30181</v>
      </c>
      <c r="G626" s="2">
        <v>43466</v>
      </c>
      <c r="H626">
        <v>32998</v>
      </c>
      <c r="I626" t="s">
        <v>12</v>
      </c>
      <c r="J626">
        <v>38</v>
      </c>
      <c r="K626" t="str">
        <v>Below</v>
      </c>
      <c r="L626" t="str" cm="1">
        <f t="array" ref="L626">_xlfn.IFS(J626&gt;=50,"Excellent",J626&gt;=40,"Good",J626&gt;=30,"Average",J626&lt;30,"Poor")</f>
        <v>Average</v>
      </c>
      <c r="M626" t="str">
        <f>IF(AND(E626="HR",'18.pivot table'!A626="North",H626&gt;=15000),"Yes","No")</f>
        <v>No</v>
      </c>
      <c r="N626" t="str">
        <f>IF(OR(E626="IT",F626&gt;=60000),"Pass","Fail")</f>
        <v>Fail</v>
      </c>
      <c r="O626" t="str">
        <f>IF(NOT(E626="Marketing"),"No","Yes")</f>
        <v>No</v>
      </c>
    </row>
    <row r="627" spans="1:15" x14ac:dyDescent="0.3">
      <c r="A627">
        <v>626</v>
      </c>
      <c r="B627" t="s">
        <v>639</v>
      </c>
      <c r="C627">
        <v>22</v>
      </c>
      <c r="D627" t="s">
        <v>14</v>
      </c>
      <c r="E627" t="s">
        <v>6</v>
      </c>
      <c r="F627">
        <v>75713</v>
      </c>
      <c r="G627" s="2">
        <v>42582</v>
      </c>
      <c r="H627">
        <v>25176</v>
      </c>
      <c r="I627" t="s">
        <v>17</v>
      </c>
      <c r="J627">
        <v>42</v>
      </c>
      <c r="K627" t="str">
        <v>Above</v>
      </c>
      <c r="L627" t="str" cm="1">
        <f t="array" ref="L627">_xlfn.IFS(J627&gt;=50,"Excellent",J627&gt;=40,"Good",J627&gt;=30,"Average",J627&lt;30,"Poor")</f>
        <v>Good</v>
      </c>
      <c r="M627" t="str">
        <f>IF(AND(E627="HR",'18.pivot table'!A627="North",H627&gt;=15000),"Yes","No")</f>
        <v>No</v>
      </c>
      <c r="N627" t="str">
        <f>IF(OR(E627="IT",F627&gt;=60000),"Pass","Fail")</f>
        <v>Pass</v>
      </c>
      <c r="O627" t="str">
        <f>IF(NOT(E627="Marketing"),"No","Yes")</f>
        <v>No</v>
      </c>
    </row>
    <row r="628" spans="1:15" x14ac:dyDescent="0.3">
      <c r="A628">
        <v>627</v>
      </c>
      <c r="B628" t="s">
        <v>640</v>
      </c>
      <c r="C628">
        <v>27</v>
      </c>
      <c r="D628" t="s">
        <v>10</v>
      </c>
      <c r="E628" t="s">
        <v>15</v>
      </c>
      <c r="F628">
        <v>50135</v>
      </c>
      <c r="G628" s="2">
        <v>43670</v>
      </c>
      <c r="H628">
        <v>34208</v>
      </c>
      <c r="I628" t="s">
        <v>19</v>
      </c>
      <c r="J628">
        <v>37</v>
      </c>
      <c r="K628" t="str">
        <v>Above</v>
      </c>
      <c r="L628" t="str" cm="1">
        <f t="array" ref="L628">_xlfn.IFS(J628&gt;=50,"Excellent",J628&gt;=40,"Good",J628&gt;=30,"Average",J628&lt;30,"Poor")</f>
        <v>Average</v>
      </c>
      <c r="M628" t="str">
        <f>IF(AND(E628="HR",'18.pivot table'!A628="North",H628&gt;=15000),"Yes","No")</f>
        <v>No</v>
      </c>
      <c r="N628" t="str">
        <f>IF(OR(E628="IT",F628&gt;=60000),"Pass","Fail")</f>
        <v>Fail</v>
      </c>
      <c r="O628" t="str">
        <f>IF(NOT(E628="Marketing"),"No","Yes")</f>
        <v>No</v>
      </c>
    </row>
    <row r="629" spans="1:15" x14ac:dyDescent="0.3">
      <c r="A629">
        <v>628</v>
      </c>
      <c r="B629" t="s">
        <v>641</v>
      </c>
      <c r="C629">
        <v>52</v>
      </c>
      <c r="D629" t="s">
        <v>10</v>
      </c>
      <c r="E629" t="s">
        <v>21</v>
      </c>
      <c r="F629">
        <v>68062</v>
      </c>
      <c r="G629" s="2">
        <v>42283</v>
      </c>
      <c r="H629">
        <v>29058</v>
      </c>
      <c r="I629" t="s">
        <v>19</v>
      </c>
      <c r="J629">
        <v>52</v>
      </c>
      <c r="K629" t="str">
        <v>Above</v>
      </c>
      <c r="L629" t="str" cm="1">
        <f t="array" ref="L629">_xlfn.IFS(J629&gt;=50,"Excellent",J629&gt;=40,"Good",J629&gt;=30,"Average",J629&lt;30,"Poor")</f>
        <v>Excellent</v>
      </c>
      <c r="M629" t="str">
        <f>IF(AND(E629="HR",'18.pivot table'!A629="North",H629&gt;=15000),"Yes","No")</f>
        <v>No</v>
      </c>
      <c r="N629" t="str">
        <f>IF(OR(E629="IT",F629&gt;=60000),"Pass","Fail")</f>
        <v>Pass</v>
      </c>
      <c r="O629" t="str">
        <f>IF(NOT(E629="Marketing"),"No","Yes")</f>
        <v>No</v>
      </c>
    </row>
    <row r="630" spans="1:15" x14ac:dyDescent="0.3">
      <c r="A630">
        <v>629</v>
      </c>
      <c r="B630" t="s">
        <v>642</v>
      </c>
      <c r="C630">
        <v>21</v>
      </c>
      <c r="D630" t="s">
        <v>14</v>
      </c>
      <c r="E630" t="s">
        <v>6</v>
      </c>
      <c r="F630">
        <v>68235</v>
      </c>
      <c r="G630" s="2">
        <v>43006</v>
      </c>
      <c r="H630">
        <v>15867</v>
      </c>
      <c r="I630" t="s">
        <v>19</v>
      </c>
      <c r="J630">
        <v>40</v>
      </c>
      <c r="K630" t="str">
        <v>Above</v>
      </c>
      <c r="L630" t="str" cm="1">
        <f t="array" ref="L630">_xlfn.IFS(J630&gt;=50,"Excellent",J630&gt;=40,"Good",J630&gt;=30,"Average",J630&lt;30,"Poor")</f>
        <v>Good</v>
      </c>
      <c r="M630" t="str">
        <f>IF(AND(E630="HR",'18.pivot table'!A630="North",H630&gt;=15000),"Yes","No")</f>
        <v>No</v>
      </c>
      <c r="N630" t="str">
        <f>IF(OR(E630="IT",F630&gt;=60000),"Pass","Fail")</f>
        <v>Pass</v>
      </c>
      <c r="O630" t="str">
        <f>IF(NOT(E630="Marketing"),"No","Yes")</f>
        <v>No</v>
      </c>
    </row>
    <row r="631" spans="1:15" x14ac:dyDescent="0.3">
      <c r="A631">
        <v>630</v>
      </c>
      <c r="B631" t="s">
        <v>643</v>
      </c>
      <c r="C631">
        <v>58</v>
      </c>
      <c r="D631" t="s">
        <v>10</v>
      </c>
      <c r="E631" t="s">
        <v>21</v>
      </c>
      <c r="F631">
        <v>58263</v>
      </c>
      <c r="G631" s="2">
        <v>43136</v>
      </c>
      <c r="H631">
        <v>27893</v>
      </c>
      <c r="I631" t="s">
        <v>12</v>
      </c>
      <c r="J631">
        <v>39</v>
      </c>
      <c r="K631" t="str">
        <v>Above</v>
      </c>
      <c r="L631" t="str" cm="1">
        <f t="array" ref="L631">_xlfn.IFS(J631&gt;=50,"Excellent",J631&gt;=40,"Good",J631&gt;=30,"Average",J631&lt;30,"Poor")</f>
        <v>Average</v>
      </c>
      <c r="M631" t="str">
        <f>IF(AND(E631="HR",'18.pivot table'!A631="North",H631&gt;=15000),"Yes","No")</f>
        <v>No</v>
      </c>
      <c r="N631" t="str">
        <f>IF(OR(E631="IT",F631&gt;=60000),"Pass","Fail")</f>
        <v>Fail</v>
      </c>
      <c r="O631" t="str">
        <f>IF(NOT(E631="Marketing"),"No","Yes")</f>
        <v>No</v>
      </c>
    </row>
    <row r="632" spans="1:15" x14ac:dyDescent="0.3">
      <c r="A632">
        <v>631</v>
      </c>
      <c r="B632" t="s">
        <v>644</v>
      </c>
      <c r="C632">
        <v>49</v>
      </c>
      <c r="D632" t="s">
        <v>14</v>
      </c>
      <c r="E632" t="s">
        <v>21</v>
      </c>
      <c r="F632">
        <v>60341</v>
      </c>
      <c r="G632" s="2">
        <v>43372</v>
      </c>
      <c r="H632">
        <v>31504</v>
      </c>
      <c r="I632" t="s">
        <v>27</v>
      </c>
      <c r="J632">
        <v>30</v>
      </c>
      <c r="K632" t="str">
        <v>Above</v>
      </c>
      <c r="L632" t="str" cm="1">
        <f t="array" ref="L632">_xlfn.IFS(J632&gt;=50,"Excellent",J632&gt;=40,"Good",J632&gt;=30,"Average",J632&lt;30,"Poor")</f>
        <v>Average</v>
      </c>
      <c r="M632" t="str">
        <f>IF(AND(E632="HR",'18.pivot table'!A632="North",H632&gt;=15000),"Yes","No")</f>
        <v>No</v>
      </c>
      <c r="N632" t="str">
        <f>IF(OR(E632="IT",F632&gt;=60000),"Pass","Fail")</f>
        <v>Pass</v>
      </c>
      <c r="O632" t="str">
        <f>IF(NOT(E632="Marketing"),"No","Yes")</f>
        <v>No</v>
      </c>
    </row>
    <row r="633" spans="1:15" x14ac:dyDescent="0.3">
      <c r="A633">
        <v>632</v>
      </c>
      <c r="B633" t="s">
        <v>645</v>
      </c>
      <c r="C633">
        <v>49</v>
      </c>
      <c r="D633" t="s">
        <v>10</v>
      </c>
      <c r="E633" t="s">
        <v>21</v>
      </c>
      <c r="F633">
        <v>60806</v>
      </c>
      <c r="G633" s="2">
        <v>45041</v>
      </c>
      <c r="H633">
        <v>33607</v>
      </c>
      <c r="I633" t="s">
        <v>12</v>
      </c>
      <c r="J633">
        <v>28</v>
      </c>
      <c r="K633" t="str">
        <v>Above</v>
      </c>
      <c r="L633" t="str" cm="1">
        <f t="array" ref="L633">_xlfn.IFS(J633&gt;=50,"Excellent",J633&gt;=40,"Good",J633&gt;=30,"Average",J633&lt;30,"Poor")</f>
        <v>Poor</v>
      </c>
      <c r="M633" t="str">
        <f>IF(AND(E633="HR",'18.pivot table'!A633="North",H633&gt;=15000),"Yes","No")</f>
        <v>No</v>
      </c>
      <c r="N633" t="str">
        <f>IF(OR(E633="IT",F633&gt;=60000),"Pass","Fail")</f>
        <v>Pass</v>
      </c>
      <c r="O633" t="str">
        <f>IF(NOT(E633="Marketing"),"No","Yes")</f>
        <v>No</v>
      </c>
    </row>
    <row r="634" spans="1:15" x14ac:dyDescent="0.3">
      <c r="A634">
        <v>633</v>
      </c>
      <c r="B634" t="s">
        <v>646</v>
      </c>
      <c r="C634">
        <v>52</v>
      </c>
      <c r="D634" t="s">
        <v>14</v>
      </c>
      <c r="E634" t="s">
        <v>11</v>
      </c>
      <c r="F634">
        <v>66212</v>
      </c>
      <c r="G634" s="2">
        <v>43112</v>
      </c>
      <c r="H634">
        <v>23456</v>
      </c>
      <c r="I634" t="s">
        <v>12</v>
      </c>
      <c r="J634">
        <v>39</v>
      </c>
      <c r="K634" t="str">
        <v>Above</v>
      </c>
      <c r="L634" t="str" cm="1">
        <f t="array" ref="L634">_xlfn.IFS(J634&gt;=50,"Excellent",J634&gt;=40,"Good",J634&gt;=30,"Average",J634&lt;30,"Poor")</f>
        <v>Average</v>
      </c>
      <c r="M634" t="str">
        <f>IF(AND(E634="HR",'18.pivot table'!A634="North",H634&gt;=15000),"Yes","No")</f>
        <v>No</v>
      </c>
      <c r="N634" t="str">
        <f>IF(OR(E634="IT",F634&gt;=60000),"Pass","Fail")</f>
        <v>Pass</v>
      </c>
      <c r="O634" t="str">
        <f>IF(NOT(E634="Marketing"),"No","Yes")</f>
        <v>Yes</v>
      </c>
    </row>
    <row r="635" spans="1:15" x14ac:dyDescent="0.3">
      <c r="A635">
        <v>634</v>
      </c>
      <c r="B635" t="s">
        <v>647</v>
      </c>
      <c r="C635">
        <v>30</v>
      </c>
      <c r="D635" t="s">
        <v>14</v>
      </c>
      <c r="E635" t="s">
        <v>6</v>
      </c>
      <c r="F635">
        <v>69655</v>
      </c>
      <c r="G635" s="2">
        <v>42409</v>
      </c>
      <c r="H635">
        <v>25222</v>
      </c>
      <c r="I635" t="s">
        <v>27</v>
      </c>
      <c r="J635">
        <v>42</v>
      </c>
      <c r="K635" t="str">
        <v>Above</v>
      </c>
      <c r="L635" t="str" cm="1">
        <f t="array" ref="L635">_xlfn.IFS(J635&gt;=50,"Excellent",J635&gt;=40,"Good",J635&gt;=30,"Average",J635&lt;30,"Poor")</f>
        <v>Good</v>
      </c>
      <c r="M635" t="str">
        <f>IF(AND(E635="HR",'18.pivot table'!A635="North",H635&gt;=15000),"Yes","No")</f>
        <v>No</v>
      </c>
      <c r="N635" t="str">
        <f>IF(OR(E635="IT",F635&gt;=60000),"Pass","Fail")</f>
        <v>Pass</v>
      </c>
      <c r="O635" t="str">
        <f>IF(NOT(E635="Marketing"),"No","Yes")</f>
        <v>No</v>
      </c>
    </row>
    <row r="636" spans="1:15" x14ac:dyDescent="0.3">
      <c r="A636">
        <v>635</v>
      </c>
      <c r="B636" t="s">
        <v>648</v>
      </c>
      <c r="C636">
        <v>27</v>
      </c>
      <c r="D636" t="s">
        <v>14</v>
      </c>
      <c r="E636" t="s">
        <v>21</v>
      </c>
      <c r="F636">
        <v>46571</v>
      </c>
      <c r="G636" s="2">
        <v>44201</v>
      </c>
      <c r="H636">
        <v>27992</v>
      </c>
      <c r="I636" t="s">
        <v>27</v>
      </c>
      <c r="J636">
        <v>48</v>
      </c>
      <c r="K636" t="str">
        <v>Below</v>
      </c>
      <c r="L636" t="str" cm="1">
        <f t="array" ref="L636">_xlfn.IFS(J636&gt;=50,"Excellent",J636&gt;=40,"Good",J636&gt;=30,"Average",J636&lt;30,"Poor")</f>
        <v>Good</v>
      </c>
      <c r="M636" t="str">
        <f>IF(AND(E636="HR",'18.pivot table'!A636="North",H636&gt;=15000),"Yes","No")</f>
        <v>No</v>
      </c>
      <c r="N636" t="str">
        <f>IF(OR(E636="IT",F636&gt;=60000),"Pass","Fail")</f>
        <v>Fail</v>
      </c>
      <c r="O636" t="str">
        <f>IF(NOT(E636="Marketing"),"No","Yes")</f>
        <v>No</v>
      </c>
    </row>
    <row r="637" spans="1:15" x14ac:dyDescent="0.3">
      <c r="A637">
        <v>636</v>
      </c>
      <c r="B637" t="s">
        <v>649</v>
      </c>
      <c r="C637">
        <v>53</v>
      </c>
      <c r="D637" t="s">
        <v>14</v>
      </c>
      <c r="E637" t="s">
        <v>6</v>
      </c>
      <c r="F637">
        <v>53533</v>
      </c>
      <c r="G637" s="2">
        <v>43563</v>
      </c>
      <c r="H637">
        <v>25478</v>
      </c>
      <c r="I637" t="s">
        <v>17</v>
      </c>
      <c r="J637">
        <v>54</v>
      </c>
      <c r="K637" t="str">
        <v>Above</v>
      </c>
      <c r="L637" t="str" cm="1">
        <f t="array" ref="L637">_xlfn.IFS(J637&gt;=50,"Excellent",J637&gt;=40,"Good",J637&gt;=30,"Average",J637&lt;30,"Poor")</f>
        <v>Excellent</v>
      </c>
      <c r="M637" t="str">
        <f>IF(AND(E637="HR",'18.pivot table'!A637="North",H637&gt;=15000),"Yes","No")</f>
        <v>No</v>
      </c>
      <c r="N637" t="str">
        <f>IF(OR(E637="IT",F637&gt;=60000),"Pass","Fail")</f>
        <v>Fail</v>
      </c>
      <c r="O637" t="str">
        <f>IF(NOT(E637="Marketing"),"No","Yes")</f>
        <v>No</v>
      </c>
    </row>
    <row r="638" spans="1:15" x14ac:dyDescent="0.3">
      <c r="A638">
        <v>637</v>
      </c>
      <c r="B638" t="s">
        <v>650</v>
      </c>
      <c r="C638">
        <v>23</v>
      </c>
      <c r="D638" t="s">
        <v>10</v>
      </c>
      <c r="E638" t="s">
        <v>11</v>
      </c>
      <c r="F638">
        <v>47024</v>
      </c>
      <c r="G638" s="2">
        <v>43918</v>
      </c>
      <c r="H638">
        <v>30260</v>
      </c>
      <c r="I638" t="s">
        <v>19</v>
      </c>
      <c r="J638">
        <v>56</v>
      </c>
      <c r="K638" t="str">
        <v>Below</v>
      </c>
      <c r="L638" t="str" cm="1">
        <f t="array" ref="L638">_xlfn.IFS(J638&gt;=50,"Excellent",J638&gt;=40,"Good",J638&gt;=30,"Average",J638&lt;30,"Poor")</f>
        <v>Excellent</v>
      </c>
      <c r="M638" t="str">
        <f>IF(AND(E638="HR",'18.pivot table'!A638="North",H638&gt;=15000),"Yes","No")</f>
        <v>No</v>
      </c>
      <c r="N638" t="str">
        <f>IF(OR(E638="IT",F638&gt;=60000),"Pass","Fail")</f>
        <v>Fail</v>
      </c>
      <c r="O638" t="str">
        <f>IF(NOT(E638="Marketing"),"No","Yes")</f>
        <v>Yes</v>
      </c>
    </row>
    <row r="639" spans="1:15" x14ac:dyDescent="0.3">
      <c r="A639">
        <v>638</v>
      </c>
      <c r="B639" t="s">
        <v>651</v>
      </c>
      <c r="C639">
        <v>24</v>
      </c>
      <c r="D639" t="s">
        <v>10</v>
      </c>
      <c r="E639" t="s">
        <v>26</v>
      </c>
      <c r="F639">
        <v>39192</v>
      </c>
      <c r="G639" s="2">
        <v>44605</v>
      </c>
      <c r="H639">
        <v>34812</v>
      </c>
      <c r="I639" t="s">
        <v>12</v>
      </c>
      <c r="J639">
        <v>42</v>
      </c>
      <c r="K639" t="str">
        <v>Below</v>
      </c>
      <c r="L639" t="str" cm="1">
        <f t="array" ref="L639">_xlfn.IFS(J639&gt;=50,"Excellent",J639&gt;=40,"Good",J639&gt;=30,"Average",J639&lt;30,"Poor")</f>
        <v>Good</v>
      </c>
      <c r="M639" t="str">
        <f>IF(AND(E639="HR",'18.pivot table'!A639="North",H639&gt;=15000),"Yes","No")</f>
        <v>No</v>
      </c>
      <c r="N639" t="str">
        <f>IF(OR(E639="IT",F639&gt;=60000),"Pass","Fail")</f>
        <v>Pass</v>
      </c>
      <c r="O639" t="str">
        <f>IF(NOT(E639="Marketing"),"No","Yes")</f>
        <v>No</v>
      </c>
    </row>
    <row r="640" spans="1:15" x14ac:dyDescent="0.3">
      <c r="A640">
        <v>639</v>
      </c>
      <c r="B640" t="s">
        <v>652</v>
      </c>
      <c r="C640">
        <v>47</v>
      </c>
      <c r="D640" t="s">
        <v>10</v>
      </c>
      <c r="E640" t="s">
        <v>21</v>
      </c>
      <c r="F640">
        <v>59622</v>
      </c>
      <c r="G640" s="2">
        <v>45054</v>
      </c>
      <c r="H640">
        <v>15227</v>
      </c>
      <c r="I640" t="s">
        <v>12</v>
      </c>
      <c r="J640">
        <v>36</v>
      </c>
      <c r="K640" t="str">
        <v>Above</v>
      </c>
      <c r="L640" t="str" cm="1">
        <f t="array" ref="L640">_xlfn.IFS(J640&gt;=50,"Excellent",J640&gt;=40,"Good",J640&gt;=30,"Average",J640&lt;30,"Poor")</f>
        <v>Average</v>
      </c>
      <c r="M640" t="str">
        <f>IF(AND(E640="HR",'18.pivot table'!A640="North",H640&gt;=15000),"Yes","No")</f>
        <v>No</v>
      </c>
      <c r="N640" t="str">
        <f>IF(OR(E640="IT",F640&gt;=60000),"Pass","Fail")</f>
        <v>Fail</v>
      </c>
      <c r="O640" t="str">
        <f>IF(NOT(E640="Marketing"),"No","Yes")</f>
        <v>No</v>
      </c>
    </row>
    <row r="641" spans="1:15" x14ac:dyDescent="0.3">
      <c r="A641">
        <v>640</v>
      </c>
      <c r="B641" t="s">
        <v>653</v>
      </c>
      <c r="C641">
        <v>53</v>
      </c>
      <c r="D641" t="s">
        <v>14</v>
      </c>
      <c r="E641" t="s">
        <v>15</v>
      </c>
      <c r="F641">
        <v>73121</v>
      </c>
      <c r="G641" s="2">
        <v>42422</v>
      </c>
      <c r="H641">
        <v>10120</v>
      </c>
      <c r="I641" t="s">
        <v>12</v>
      </c>
      <c r="J641">
        <v>50</v>
      </c>
      <c r="K641" t="str">
        <v>Above</v>
      </c>
      <c r="L641" t="str" cm="1">
        <f t="array" ref="L641">_xlfn.IFS(J641&gt;=50,"Excellent",J641&gt;=40,"Good",J641&gt;=30,"Average",J641&lt;30,"Poor")</f>
        <v>Excellent</v>
      </c>
      <c r="M641" t="str">
        <f>IF(AND(E641="HR",'18.pivot table'!A641="North",H641&gt;=15000),"Yes","No")</f>
        <v>No</v>
      </c>
      <c r="N641" t="str">
        <f>IF(OR(E641="IT",F641&gt;=60000),"Pass","Fail")</f>
        <v>Pass</v>
      </c>
      <c r="O641" t="str">
        <f>IF(NOT(E641="Marketing"),"No","Yes")</f>
        <v>No</v>
      </c>
    </row>
    <row r="642" spans="1:15" x14ac:dyDescent="0.3">
      <c r="A642">
        <v>641</v>
      </c>
      <c r="B642" t="s">
        <v>654</v>
      </c>
      <c r="C642">
        <v>38</v>
      </c>
      <c r="D642" t="s">
        <v>10</v>
      </c>
      <c r="E642" t="s">
        <v>26</v>
      </c>
      <c r="F642">
        <v>30279</v>
      </c>
      <c r="G642" s="2">
        <v>44339</v>
      </c>
      <c r="H642">
        <v>38680</v>
      </c>
      <c r="I642" t="s">
        <v>19</v>
      </c>
      <c r="J642">
        <v>44</v>
      </c>
      <c r="K642" t="str">
        <v>Below</v>
      </c>
      <c r="L642" t="str" cm="1">
        <f t="array" ref="L642">_xlfn.IFS(J642&gt;=50,"Excellent",J642&gt;=40,"Good",J642&gt;=30,"Average",J642&lt;30,"Poor")</f>
        <v>Good</v>
      </c>
      <c r="M642" t="str">
        <f>IF(AND(E642="HR",'18.pivot table'!A642="North",H642&gt;=15000),"Yes","No")</f>
        <v>No</v>
      </c>
      <c r="N642" t="str">
        <f>IF(OR(E642="IT",F642&gt;=60000),"Pass","Fail")</f>
        <v>Pass</v>
      </c>
      <c r="O642" t="str">
        <f>IF(NOT(E642="Marketing"),"No","Yes")</f>
        <v>No</v>
      </c>
    </row>
    <row r="643" spans="1:15" x14ac:dyDescent="0.3">
      <c r="A643">
        <v>642</v>
      </c>
      <c r="B643" t="s">
        <v>655</v>
      </c>
      <c r="C643">
        <v>58</v>
      </c>
      <c r="D643" t="s">
        <v>14</v>
      </c>
      <c r="E643" t="s">
        <v>26</v>
      </c>
      <c r="F643">
        <v>30740</v>
      </c>
      <c r="G643" s="2">
        <v>43250</v>
      </c>
      <c r="H643">
        <v>29606</v>
      </c>
      <c r="I643" t="s">
        <v>27</v>
      </c>
      <c r="J643">
        <v>43</v>
      </c>
      <c r="K643" t="str">
        <v>Below</v>
      </c>
      <c r="L643" t="str" cm="1">
        <f t="array" ref="L643">_xlfn.IFS(J643&gt;=50,"Excellent",J643&gt;=40,"Good",J643&gt;=30,"Average",J643&lt;30,"Poor")</f>
        <v>Good</v>
      </c>
      <c r="M643" t="str">
        <f>IF(AND(E643="HR",'18.pivot table'!A643="North",H643&gt;=15000),"Yes","No")</f>
        <v>No</v>
      </c>
      <c r="N643" t="str">
        <f>IF(OR(E643="IT",F643&gt;=60000),"Pass","Fail")</f>
        <v>Pass</v>
      </c>
      <c r="O643" t="str">
        <f>IF(NOT(E643="Marketing"),"No","Yes")</f>
        <v>No</v>
      </c>
    </row>
    <row r="644" spans="1:15" x14ac:dyDescent="0.3">
      <c r="A644">
        <v>643</v>
      </c>
      <c r="B644" t="s">
        <v>656</v>
      </c>
      <c r="C644">
        <v>36</v>
      </c>
      <c r="D644" t="s">
        <v>10</v>
      </c>
      <c r="E644" t="s">
        <v>21</v>
      </c>
      <c r="F644">
        <v>65743</v>
      </c>
      <c r="G644" s="2">
        <v>44884</v>
      </c>
      <c r="H644">
        <v>32521</v>
      </c>
      <c r="I644" t="s">
        <v>17</v>
      </c>
      <c r="J644">
        <v>26</v>
      </c>
      <c r="K644" t="str">
        <v>Above</v>
      </c>
      <c r="L644" t="str" cm="1">
        <f t="array" ref="L644">_xlfn.IFS(J644&gt;=50,"Excellent",J644&gt;=40,"Good",J644&gt;=30,"Average",J644&lt;30,"Poor")</f>
        <v>Poor</v>
      </c>
      <c r="M644" t="str">
        <f>IF(AND(E644="HR",'18.pivot table'!A644="North",H644&gt;=15000),"Yes","No")</f>
        <v>No</v>
      </c>
      <c r="N644" t="str">
        <f>IF(OR(E644="IT",F644&gt;=60000),"Pass","Fail")</f>
        <v>Pass</v>
      </c>
      <c r="O644" t="str">
        <f>IF(NOT(E644="Marketing"),"No","Yes")</f>
        <v>No</v>
      </c>
    </row>
    <row r="645" spans="1:15" x14ac:dyDescent="0.3">
      <c r="A645">
        <v>644</v>
      </c>
      <c r="B645" t="s">
        <v>657</v>
      </c>
      <c r="C645">
        <v>31</v>
      </c>
      <c r="D645" t="s">
        <v>10</v>
      </c>
      <c r="E645" t="s">
        <v>26</v>
      </c>
      <c r="F645">
        <v>70801</v>
      </c>
      <c r="G645" s="2">
        <v>44190</v>
      </c>
      <c r="H645">
        <v>34056</v>
      </c>
      <c r="I645" t="s">
        <v>19</v>
      </c>
      <c r="J645">
        <v>43</v>
      </c>
      <c r="K645" t="str">
        <v>Above</v>
      </c>
      <c r="L645" t="str" cm="1">
        <f t="array" ref="L645">_xlfn.IFS(J645&gt;=50,"Excellent",J645&gt;=40,"Good",J645&gt;=30,"Average",J645&lt;30,"Poor")</f>
        <v>Good</v>
      </c>
      <c r="M645" t="str">
        <f>IF(AND(E645="HR",'18.pivot table'!A645="North",H645&gt;=15000),"Yes","No")</f>
        <v>No</v>
      </c>
      <c r="N645" t="str">
        <f>IF(OR(E645="IT",F645&gt;=60000),"Pass","Fail")</f>
        <v>Pass</v>
      </c>
      <c r="O645" t="str">
        <f>IF(NOT(E645="Marketing"),"No","Yes")</f>
        <v>No</v>
      </c>
    </row>
    <row r="646" spans="1:15" x14ac:dyDescent="0.3">
      <c r="A646">
        <v>645</v>
      </c>
      <c r="B646" t="s">
        <v>658</v>
      </c>
      <c r="C646">
        <v>60</v>
      </c>
      <c r="D646" t="s">
        <v>14</v>
      </c>
      <c r="E646" t="s">
        <v>21</v>
      </c>
      <c r="F646">
        <v>54801</v>
      </c>
      <c r="G646" s="2">
        <v>45473</v>
      </c>
      <c r="H646">
        <v>31511</v>
      </c>
      <c r="I646" t="s">
        <v>19</v>
      </c>
      <c r="J646">
        <v>44</v>
      </c>
      <c r="K646" t="str">
        <v>Above</v>
      </c>
      <c r="L646" t="str" cm="1">
        <f t="array" ref="L646">_xlfn.IFS(J646&gt;=50,"Excellent",J646&gt;=40,"Good",J646&gt;=30,"Average",J646&lt;30,"Poor")</f>
        <v>Good</v>
      </c>
      <c r="M646" t="str">
        <f>IF(AND(E646="HR",'18.pivot table'!A646="North",H646&gt;=15000),"Yes","No")</f>
        <v>No</v>
      </c>
      <c r="N646" t="str">
        <f>IF(OR(E646="IT",F646&gt;=60000),"Pass","Fail")</f>
        <v>Fail</v>
      </c>
      <c r="O646" t="str">
        <f>IF(NOT(E646="Marketing"),"No","Yes")</f>
        <v>No</v>
      </c>
    </row>
    <row r="647" spans="1:15" x14ac:dyDescent="0.3">
      <c r="A647">
        <v>646</v>
      </c>
      <c r="B647" t="s">
        <v>659</v>
      </c>
      <c r="C647">
        <v>55</v>
      </c>
      <c r="D647" t="s">
        <v>10</v>
      </c>
      <c r="E647" t="s">
        <v>11</v>
      </c>
      <c r="F647">
        <v>55353</v>
      </c>
      <c r="G647" s="2">
        <v>43772</v>
      </c>
      <c r="H647">
        <v>33816</v>
      </c>
      <c r="I647" t="s">
        <v>27</v>
      </c>
      <c r="J647">
        <v>41</v>
      </c>
      <c r="K647" t="str">
        <v>Above</v>
      </c>
      <c r="L647" t="str" cm="1">
        <f t="array" ref="L647">_xlfn.IFS(J647&gt;=50,"Excellent",J647&gt;=40,"Good",J647&gt;=30,"Average",J647&lt;30,"Poor")</f>
        <v>Good</v>
      </c>
      <c r="M647" t="str">
        <f>IF(AND(E647="HR",'18.pivot table'!A647="North",H647&gt;=15000),"Yes","No")</f>
        <v>No</v>
      </c>
      <c r="N647" t="str">
        <f>IF(OR(E647="IT",F647&gt;=60000),"Pass","Fail")</f>
        <v>Fail</v>
      </c>
      <c r="O647" t="str">
        <f>IF(NOT(E647="Marketing"),"No","Yes")</f>
        <v>Yes</v>
      </c>
    </row>
    <row r="648" spans="1:15" x14ac:dyDescent="0.3">
      <c r="A648">
        <v>647</v>
      </c>
      <c r="B648" t="s">
        <v>660</v>
      </c>
      <c r="C648">
        <v>41</v>
      </c>
      <c r="D648" t="s">
        <v>10</v>
      </c>
      <c r="E648" t="s">
        <v>26</v>
      </c>
      <c r="F648">
        <v>60992</v>
      </c>
      <c r="G648" s="2">
        <v>45246</v>
      </c>
      <c r="H648">
        <v>23190</v>
      </c>
      <c r="I648" t="s">
        <v>27</v>
      </c>
      <c r="J648">
        <v>43</v>
      </c>
      <c r="K648" t="str">
        <v>Above</v>
      </c>
      <c r="L648" t="str" cm="1">
        <f t="array" ref="L648">_xlfn.IFS(J648&gt;=50,"Excellent",J648&gt;=40,"Good",J648&gt;=30,"Average",J648&lt;30,"Poor")</f>
        <v>Good</v>
      </c>
      <c r="M648" t="str">
        <f>IF(AND(E648="HR",'18.pivot table'!A648="North",H648&gt;=15000),"Yes","No")</f>
        <v>No</v>
      </c>
      <c r="N648" t="str">
        <f>IF(OR(E648="IT",F648&gt;=60000),"Pass","Fail")</f>
        <v>Pass</v>
      </c>
      <c r="O648" t="str">
        <f>IF(NOT(E648="Marketing"),"No","Yes")</f>
        <v>No</v>
      </c>
    </row>
    <row r="649" spans="1:15" x14ac:dyDescent="0.3">
      <c r="A649">
        <v>648</v>
      </c>
      <c r="B649" t="s">
        <v>661</v>
      </c>
      <c r="C649">
        <v>48</v>
      </c>
      <c r="D649" t="s">
        <v>10</v>
      </c>
      <c r="E649" t="s">
        <v>26</v>
      </c>
      <c r="F649">
        <v>42012</v>
      </c>
      <c r="G649" s="2">
        <v>43578</v>
      </c>
      <c r="H649">
        <v>21345</v>
      </c>
      <c r="I649" t="s">
        <v>17</v>
      </c>
      <c r="J649">
        <v>29</v>
      </c>
      <c r="K649" t="str">
        <v>Below</v>
      </c>
      <c r="L649" t="str" cm="1">
        <f t="array" ref="L649">_xlfn.IFS(J649&gt;=50,"Excellent",J649&gt;=40,"Good",J649&gt;=30,"Average",J649&lt;30,"Poor")</f>
        <v>Poor</v>
      </c>
      <c r="M649" t="str">
        <f>IF(AND(E649="HR",'18.pivot table'!A649="North",H649&gt;=15000),"Yes","No")</f>
        <v>No</v>
      </c>
      <c r="N649" t="str">
        <f>IF(OR(E649="IT",F649&gt;=60000),"Pass","Fail")</f>
        <v>Pass</v>
      </c>
      <c r="O649" t="str">
        <f>IF(NOT(E649="Marketing"),"No","Yes")</f>
        <v>No</v>
      </c>
    </row>
    <row r="650" spans="1:15" x14ac:dyDescent="0.3">
      <c r="A650">
        <v>649</v>
      </c>
      <c r="B650" t="s">
        <v>662</v>
      </c>
      <c r="C650">
        <v>29</v>
      </c>
      <c r="D650" t="s">
        <v>10</v>
      </c>
      <c r="E650" t="s">
        <v>15</v>
      </c>
      <c r="F650">
        <v>34740</v>
      </c>
      <c r="G650" s="2">
        <v>42427</v>
      </c>
      <c r="H650">
        <v>35030</v>
      </c>
      <c r="I650" t="s">
        <v>27</v>
      </c>
      <c r="J650">
        <v>43</v>
      </c>
      <c r="K650" t="str">
        <v>Below</v>
      </c>
      <c r="L650" t="str" cm="1">
        <f t="array" ref="L650">_xlfn.IFS(J650&gt;=50,"Excellent",J650&gt;=40,"Good",J650&gt;=30,"Average",J650&lt;30,"Poor")</f>
        <v>Good</v>
      </c>
      <c r="M650" t="str">
        <f>IF(AND(E650="HR",'18.pivot table'!A650="North",H650&gt;=15000),"Yes","No")</f>
        <v>No</v>
      </c>
      <c r="N650" t="str">
        <f>IF(OR(E650="IT",F650&gt;=60000),"Pass","Fail")</f>
        <v>Fail</v>
      </c>
      <c r="O650" t="str">
        <f>IF(NOT(E650="Marketing"),"No","Yes")</f>
        <v>No</v>
      </c>
    </row>
    <row r="651" spans="1:15" x14ac:dyDescent="0.3">
      <c r="A651">
        <v>650</v>
      </c>
      <c r="B651" t="s">
        <v>663</v>
      </c>
      <c r="C651">
        <v>34</v>
      </c>
      <c r="D651" t="s">
        <v>14</v>
      </c>
      <c r="E651" t="s">
        <v>26</v>
      </c>
      <c r="F651">
        <v>43609</v>
      </c>
      <c r="G651" s="2">
        <v>45462</v>
      </c>
      <c r="H651">
        <v>17672</v>
      </c>
      <c r="I651" t="s">
        <v>17</v>
      </c>
      <c r="J651">
        <v>51</v>
      </c>
      <c r="K651" t="str">
        <v>Below</v>
      </c>
      <c r="L651" t="str" cm="1">
        <f t="array" ref="L651">_xlfn.IFS(J651&gt;=50,"Excellent",J651&gt;=40,"Good",J651&gt;=30,"Average",J651&lt;30,"Poor")</f>
        <v>Excellent</v>
      </c>
      <c r="M651" t="str">
        <f>IF(AND(E651="HR",'18.pivot table'!A651="North",H651&gt;=15000),"Yes","No")</f>
        <v>No</v>
      </c>
      <c r="N651" t="str">
        <f>IF(OR(E651="IT",F651&gt;=60000),"Pass","Fail")</f>
        <v>Pass</v>
      </c>
      <c r="O651" t="str">
        <f>IF(NOT(E651="Marketing"),"No","Yes")</f>
        <v>No</v>
      </c>
    </row>
    <row r="652" spans="1:15" x14ac:dyDescent="0.3">
      <c r="A652">
        <v>651</v>
      </c>
      <c r="B652" t="s">
        <v>664</v>
      </c>
      <c r="C652">
        <v>47</v>
      </c>
      <c r="D652" t="s">
        <v>10</v>
      </c>
      <c r="E652" t="s">
        <v>15</v>
      </c>
      <c r="F652">
        <v>69377</v>
      </c>
      <c r="G652" s="2">
        <v>44423</v>
      </c>
      <c r="H652">
        <v>20453</v>
      </c>
      <c r="I652" t="s">
        <v>17</v>
      </c>
      <c r="J652">
        <v>46</v>
      </c>
      <c r="K652" t="str">
        <v>Above</v>
      </c>
      <c r="L652" t="str" cm="1">
        <f t="array" ref="L652">_xlfn.IFS(J652&gt;=50,"Excellent",J652&gt;=40,"Good",J652&gt;=30,"Average",J652&lt;30,"Poor")</f>
        <v>Good</v>
      </c>
      <c r="M652" t="str">
        <f>IF(AND(E652="HR",'18.pivot table'!A652="North",H652&gt;=15000),"Yes","No")</f>
        <v>No</v>
      </c>
      <c r="N652" t="str">
        <f>IF(OR(E652="IT",F652&gt;=60000),"Pass","Fail")</f>
        <v>Pass</v>
      </c>
      <c r="O652" t="str">
        <f>IF(NOT(E652="Marketing"),"No","Yes")</f>
        <v>No</v>
      </c>
    </row>
    <row r="653" spans="1:15" x14ac:dyDescent="0.3">
      <c r="A653">
        <v>652</v>
      </c>
      <c r="B653" t="s">
        <v>665</v>
      </c>
      <c r="C653">
        <v>55</v>
      </c>
      <c r="D653" t="s">
        <v>10</v>
      </c>
      <c r="E653" t="s">
        <v>26</v>
      </c>
      <c r="F653">
        <v>72458</v>
      </c>
      <c r="G653" s="2">
        <v>45011</v>
      </c>
      <c r="H653">
        <v>21890</v>
      </c>
      <c r="I653" t="s">
        <v>27</v>
      </c>
      <c r="J653">
        <v>33</v>
      </c>
      <c r="K653" t="str">
        <v>Above</v>
      </c>
      <c r="L653" t="str" cm="1">
        <f t="array" ref="L653">_xlfn.IFS(J653&gt;=50,"Excellent",J653&gt;=40,"Good",J653&gt;=30,"Average",J653&lt;30,"Poor")</f>
        <v>Average</v>
      </c>
      <c r="M653" t="str">
        <f>IF(AND(E653="HR",'18.pivot table'!A653="North",H653&gt;=15000),"Yes","No")</f>
        <v>No</v>
      </c>
      <c r="N653" t="str">
        <f>IF(OR(E653="IT",F653&gt;=60000),"Pass","Fail")</f>
        <v>Pass</v>
      </c>
      <c r="O653" t="str">
        <f>IF(NOT(E653="Marketing"),"No","Yes")</f>
        <v>No</v>
      </c>
    </row>
    <row r="654" spans="1:15" x14ac:dyDescent="0.3">
      <c r="A654">
        <v>653</v>
      </c>
      <c r="B654" t="s">
        <v>666</v>
      </c>
      <c r="C654">
        <v>28</v>
      </c>
      <c r="D654" t="s">
        <v>14</v>
      </c>
      <c r="E654" t="s">
        <v>26</v>
      </c>
      <c r="F654">
        <v>46203</v>
      </c>
      <c r="G654" s="2">
        <v>43448</v>
      </c>
      <c r="H654">
        <v>29626</v>
      </c>
      <c r="I654" t="s">
        <v>17</v>
      </c>
      <c r="J654">
        <v>25</v>
      </c>
      <c r="K654" t="str">
        <v>Below</v>
      </c>
      <c r="L654" t="str" cm="1">
        <f t="array" ref="L654">_xlfn.IFS(J654&gt;=50,"Excellent",J654&gt;=40,"Good",J654&gt;=30,"Average",J654&lt;30,"Poor")</f>
        <v>Poor</v>
      </c>
      <c r="M654" t="str">
        <f>IF(AND(E654="HR",'18.pivot table'!A654="North",H654&gt;=15000),"Yes","No")</f>
        <v>No</v>
      </c>
      <c r="N654" t="str">
        <f>IF(OR(E654="IT",F654&gt;=60000),"Pass","Fail")</f>
        <v>Pass</v>
      </c>
      <c r="O654" t="str">
        <f>IF(NOT(E654="Marketing"),"No","Yes")</f>
        <v>No</v>
      </c>
    </row>
    <row r="655" spans="1:15" x14ac:dyDescent="0.3">
      <c r="A655">
        <v>654</v>
      </c>
      <c r="B655" t="s">
        <v>667</v>
      </c>
      <c r="C655">
        <v>55</v>
      </c>
      <c r="D655" t="s">
        <v>10</v>
      </c>
      <c r="E655" t="s">
        <v>21</v>
      </c>
      <c r="F655">
        <v>60654</v>
      </c>
      <c r="G655" s="2">
        <v>42042</v>
      </c>
      <c r="H655">
        <v>24225</v>
      </c>
      <c r="I655" t="s">
        <v>27</v>
      </c>
      <c r="J655">
        <v>31</v>
      </c>
      <c r="K655" t="str">
        <v>Above</v>
      </c>
      <c r="L655" t="str" cm="1">
        <f t="array" ref="L655">_xlfn.IFS(J655&gt;=50,"Excellent",J655&gt;=40,"Good",J655&gt;=30,"Average",J655&lt;30,"Poor")</f>
        <v>Average</v>
      </c>
      <c r="M655" t="str">
        <f>IF(AND(E655="HR",'18.pivot table'!A655="North",H655&gt;=15000),"Yes","No")</f>
        <v>No</v>
      </c>
      <c r="N655" t="str">
        <f>IF(OR(E655="IT",F655&gt;=60000),"Pass","Fail")</f>
        <v>Pass</v>
      </c>
      <c r="O655" t="str">
        <f>IF(NOT(E655="Marketing"),"No","Yes")</f>
        <v>No</v>
      </c>
    </row>
    <row r="656" spans="1:15" x14ac:dyDescent="0.3">
      <c r="A656">
        <v>655</v>
      </c>
      <c r="B656" t="s">
        <v>668</v>
      </c>
      <c r="C656">
        <v>58</v>
      </c>
      <c r="D656" t="s">
        <v>14</v>
      </c>
      <c r="E656" t="s">
        <v>21</v>
      </c>
      <c r="F656">
        <v>48759</v>
      </c>
      <c r="G656" s="2">
        <v>42901</v>
      </c>
      <c r="H656">
        <v>39044</v>
      </c>
      <c r="I656" t="s">
        <v>27</v>
      </c>
      <c r="J656">
        <v>32</v>
      </c>
      <c r="K656" t="str">
        <v>Below</v>
      </c>
      <c r="L656" t="str" cm="1">
        <f t="array" ref="L656">_xlfn.IFS(J656&gt;=50,"Excellent",J656&gt;=40,"Good",J656&gt;=30,"Average",J656&lt;30,"Poor")</f>
        <v>Average</v>
      </c>
      <c r="M656" t="str">
        <f>IF(AND(E656="HR",'18.pivot table'!A656="North",H656&gt;=15000),"Yes","No")</f>
        <v>No</v>
      </c>
      <c r="N656" t="str">
        <f>IF(OR(E656="IT",F656&gt;=60000),"Pass","Fail")</f>
        <v>Fail</v>
      </c>
      <c r="O656" t="str">
        <f>IF(NOT(E656="Marketing"),"No","Yes")</f>
        <v>No</v>
      </c>
    </row>
    <row r="657" spans="1:15" x14ac:dyDescent="0.3">
      <c r="A657">
        <v>656</v>
      </c>
      <c r="B657" t="s">
        <v>669</v>
      </c>
      <c r="C657">
        <v>58</v>
      </c>
      <c r="D657" t="s">
        <v>14</v>
      </c>
      <c r="E657" t="s">
        <v>21</v>
      </c>
      <c r="F657">
        <v>52132</v>
      </c>
      <c r="G657" s="2">
        <v>44293</v>
      </c>
      <c r="H657">
        <v>27375</v>
      </c>
      <c r="I657" t="s">
        <v>12</v>
      </c>
      <c r="J657">
        <v>50</v>
      </c>
      <c r="K657" t="str">
        <v>Above</v>
      </c>
      <c r="L657" t="str" cm="1">
        <f t="array" ref="L657">_xlfn.IFS(J657&gt;=50,"Excellent",J657&gt;=40,"Good",J657&gt;=30,"Average",J657&lt;30,"Poor")</f>
        <v>Excellent</v>
      </c>
      <c r="M657" t="str">
        <f>IF(AND(E657="HR",'18.pivot table'!A657="North",H657&gt;=15000),"Yes","No")</f>
        <v>No</v>
      </c>
      <c r="N657" t="str">
        <f>IF(OR(E657="IT",F657&gt;=60000),"Pass","Fail")</f>
        <v>Fail</v>
      </c>
      <c r="O657" t="str">
        <f>IF(NOT(E657="Marketing"),"No","Yes")</f>
        <v>No</v>
      </c>
    </row>
    <row r="658" spans="1:15" x14ac:dyDescent="0.3">
      <c r="A658">
        <v>657</v>
      </c>
      <c r="B658" t="s">
        <v>670</v>
      </c>
      <c r="C658">
        <v>39</v>
      </c>
      <c r="D658" t="s">
        <v>14</v>
      </c>
      <c r="E658" t="s">
        <v>26</v>
      </c>
      <c r="F658">
        <v>40254</v>
      </c>
      <c r="G658" s="2">
        <v>43902</v>
      </c>
      <c r="H658">
        <v>30062</v>
      </c>
      <c r="I658" t="s">
        <v>19</v>
      </c>
      <c r="J658">
        <v>35</v>
      </c>
      <c r="K658" t="str">
        <v>Below</v>
      </c>
      <c r="L658" t="str" cm="1">
        <f t="array" ref="L658">_xlfn.IFS(J658&gt;=50,"Excellent",J658&gt;=40,"Good",J658&gt;=30,"Average",J658&lt;30,"Poor")</f>
        <v>Average</v>
      </c>
      <c r="M658" t="str">
        <f>IF(AND(E658="HR",'18.pivot table'!A658="North",H658&gt;=15000),"Yes","No")</f>
        <v>No</v>
      </c>
      <c r="N658" t="str">
        <f>IF(OR(E658="IT",F658&gt;=60000),"Pass","Fail")</f>
        <v>Pass</v>
      </c>
      <c r="O658" t="str">
        <f>IF(NOT(E658="Marketing"),"No","Yes")</f>
        <v>No</v>
      </c>
    </row>
    <row r="659" spans="1:15" x14ac:dyDescent="0.3">
      <c r="A659">
        <v>658</v>
      </c>
      <c r="B659" t="s">
        <v>671</v>
      </c>
      <c r="C659">
        <v>22</v>
      </c>
      <c r="D659" t="s">
        <v>10</v>
      </c>
      <c r="E659" t="s">
        <v>11</v>
      </c>
      <c r="F659">
        <v>44472</v>
      </c>
      <c r="G659" s="2">
        <v>44887</v>
      </c>
      <c r="H659">
        <v>25003</v>
      </c>
      <c r="I659" t="s">
        <v>12</v>
      </c>
      <c r="J659">
        <v>50</v>
      </c>
      <c r="K659" t="str">
        <v>Below</v>
      </c>
      <c r="L659" t="str" cm="1">
        <f t="array" ref="L659">_xlfn.IFS(J659&gt;=50,"Excellent",J659&gt;=40,"Good",J659&gt;=30,"Average",J659&lt;30,"Poor")</f>
        <v>Excellent</v>
      </c>
      <c r="M659" t="str">
        <f>IF(AND(E659="HR",'18.pivot table'!A659="North",H659&gt;=15000),"Yes","No")</f>
        <v>No</v>
      </c>
      <c r="N659" t="str">
        <f>IF(OR(E659="IT",F659&gt;=60000),"Pass","Fail")</f>
        <v>Fail</v>
      </c>
      <c r="O659" t="str">
        <f>IF(NOT(E659="Marketing"),"No","Yes")</f>
        <v>Yes</v>
      </c>
    </row>
    <row r="660" spans="1:15" x14ac:dyDescent="0.3">
      <c r="A660">
        <v>659</v>
      </c>
      <c r="B660" t="s">
        <v>672</v>
      </c>
      <c r="C660">
        <v>42</v>
      </c>
      <c r="D660" t="s">
        <v>10</v>
      </c>
      <c r="E660" t="s">
        <v>6</v>
      </c>
      <c r="F660">
        <v>52938</v>
      </c>
      <c r="G660" s="2">
        <v>42739</v>
      </c>
      <c r="H660">
        <v>18658</v>
      </c>
      <c r="I660" t="s">
        <v>12</v>
      </c>
      <c r="J660">
        <v>30</v>
      </c>
      <c r="K660" t="str">
        <v>Above</v>
      </c>
      <c r="L660" t="str" cm="1">
        <f t="array" ref="L660">_xlfn.IFS(J660&gt;=50,"Excellent",J660&gt;=40,"Good",J660&gt;=30,"Average",J660&lt;30,"Poor")</f>
        <v>Average</v>
      </c>
      <c r="M660" t="str">
        <f>IF(AND(E660="HR",'18.pivot table'!A660="North",H660&gt;=15000),"Yes","No")</f>
        <v>No</v>
      </c>
      <c r="N660" t="str">
        <f>IF(OR(E660="IT",F660&gt;=60000),"Pass","Fail")</f>
        <v>Fail</v>
      </c>
      <c r="O660" t="str">
        <f>IF(NOT(E660="Marketing"),"No","Yes")</f>
        <v>No</v>
      </c>
    </row>
    <row r="661" spans="1:15" x14ac:dyDescent="0.3">
      <c r="A661">
        <v>660</v>
      </c>
      <c r="B661" t="s">
        <v>673</v>
      </c>
      <c r="C661">
        <v>55</v>
      </c>
      <c r="D661" t="s">
        <v>14</v>
      </c>
      <c r="E661" t="s">
        <v>15</v>
      </c>
      <c r="F661">
        <v>39277</v>
      </c>
      <c r="G661" s="2">
        <v>43326</v>
      </c>
      <c r="H661">
        <v>17461</v>
      </c>
      <c r="I661" t="s">
        <v>19</v>
      </c>
      <c r="J661">
        <v>21</v>
      </c>
      <c r="K661" t="str">
        <v>Below</v>
      </c>
      <c r="L661" t="str" cm="1">
        <f t="array" ref="L661">_xlfn.IFS(J661&gt;=50,"Excellent",J661&gt;=40,"Good",J661&gt;=30,"Average",J661&lt;30,"Poor")</f>
        <v>Poor</v>
      </c>
      <c r="M661" t="str">
        <f>IF(AND(E661="HR",'18.pivot table'!A661="North",H661&gt;=15000),"Yes","No")</f>
        <v>No</v>
      </c>
      <c r="N661" t="str">
        <f>IF(OR(E661="IT",F661&gt;=60000),"Pass","Fail")</f>
        <v>Fail</v>
      </c>
      <c r="O661" t="str">
        <f>IF(NOT(E661="Marketing"),"No","Yes")</f>
        <v>No</v>
      </c>
    </row>
    <row r="662" spans="1:15" x14ac:dyDescent="0.3">
      <c r="A662">
        <v>661</v>
      </c>
      <c r="B662" t="s">
        <v>674</v>
      </c>
      <c r="C662">
        <v>27</v>
      </c>
      <c r="D662" t="s">
        <v>14</v>
      </c>
      <c r="E662" t="s">
        <v>26</v>
      </c>
      <c r="F662">
        <v>36845</v>
      </c>
      <c r="G662" s="2">
        <v>42118</v>
      </c>
      <c r="H662">
        <v>23683</v>
      </c>
      <c r="I662" t="s">
        <v>12</v>
      </c>
      <c r="J662">
        <v>34</v>
      </c>
      <c r="K662" t="str">
        <v>Below</v>
      </c>
      <c r="L662" t="str" cm="1">
        <f t="array" ref="L662">_xlfn.IFS(J662&gt;=50,"Excellent",J662&gt;=40,"Good",J662&gt;=30,"Average",J662&lt;30,"Poor")</f>
        <v>Average</v>
      </c>
      <c r="M662" t="str">
        <f>IF(AND(E662="HR",'18.pivot table'!A662="North",H662&gt;=15000),"Yes","No")</f>
        <v>No</v>
      </c>
      <c r="N662" t="str">
        <f>IF(OR(E662="IT",F662&gt;=60000),"Pass","Fail")</f>
        <v>Pass</v>
      </c>
      <c r="O662" t="str">
        <f>IF(NOT(E662="Marketing"),"No","Yes")</f>
        <v>No</v>
      </c>
    </row>
    <row r="663" spans="1:15" x14ac:dyDescent="0.3">
      <c r="A663">
        <v>662</v>
      </c>
      <c r="B663" t="s">
        <v>675</v>
      </c>
      <c r="C663">
        <v>34</v>
      </c>
      <c r="D663" t="s">
        <v>10</v>
      </c>
      <c r="E663" t="s">
        <v>26</v>
      </c>
      <c r="F663">
        <v>46227</v>
      </c>
      <c r="G663" s="2">
        <v>42097</v>
      </c>
      <c r="H663">
        <v>34262</v>
      </c>
      <c r="I663" t="s">
        <v>17</v>
      </c>
      <c r="J663">
        <v>39</v>
      </c>
      <c r="K663" t="str">
        <v>Below</v>
      </c>
      <c r="L663" t="str" cm="1">
        <f t="array" ref="L663">_xlfn.IFS(J663&gt;=50,"Excellent",J663&gt;=40,"Good",J663&gt;=30,"Average",J663&lt;30,"Poor")</f>
        <v>Average</v>
      </c>
      <c r="M663" t="str">
        <f>IF(AND(E663="HR",'18.pivot table'!A663="North",H663&gt;=15000),"Yes","No")</f>
        <v>No</v>
      </c>
      <c r="N663" t="str">
        <f>IF(OR(E663="IT",F663&gt;=60000),"Pass","Fail")</f>
        <v>Pass</v>
      </c>
      <c r="O663" t="str">
        <f>IF(NOT(E663="Marketing"),"No","Yes")</f>
        <v>No</v>
      </c>
    </row>
    <row r="664" spans="1:15" x14ac:dyDescent="0.3">
      <c r="A664">
        <v>663</v>
      </c>
      <c r="B664" t="s">
        <v>676</v>
      </c>
      <c r="C664">
        <v>35</v>
      </c>
      <c r="D664" t="s">
        <v>14</v>
      </c>
      <c r="E664" t="s">
        <v>15</v>
      </c>
      <c r="F664">
        <v>74220</v>
      </c>
      <c r="G664" s="2">
        <v>43513</v>
      </c>
      <c r="H664">
        <v>38278</v>
      </c>
      <c r="I664" t="s">
        <v>19</v>
      </c>
      <c r="J664">
        <v>27</v>
      </c>
      <c r="K664" t="str">
        <v>Above</v>
      </c>
      <c r="L664" t="str" cm="1">
        <f t="array" ref="L664">_xlfn.IFS(J664&gt;=50,"Excellent",J664&gt;=40,"Good",J664&gt;=30,"Average",J664&lt;30,"Poor")</f>
        <v>Poor</v>
      </c>
      <c r="M664" t="str">
        <f>IF(AND(E664="HR",'18.pivot table'!A664="North",H664&gt;=15000),"Yes","No")</f>
        <v>No</v>
      </c>
      <c r="N664" t="str">
        <f>IF(OR(E664="IT",F664&gt;=60000),"Pass","Fail")</f>
        <v>Pass</v>
      </c>
      <c r="O664" t="str">
        <f>IF(NOT(E664="Marketing"),"No","Yes")</f>
        <v>No</v>
      </c>
    </row>
    <row r="665" spans="1:15" x14ac:dyDescent="0.3">
      <c r="A665">
        <v>664</v>
      </c>
      <c r="B665" t="s">
        <v>677</v>
      </c>
      <c r="C665">
        <v>43</v>
      </c>
      <c r="D665" t="s">
        <v>14</v>
      </c>
      <c r="E665" t="s">
        <v>26</v>
      </c>
      <c r="F665">
        <v>71242</v>
      </c>
      <c r="G665" s="2">
        <v>42038</v>
      </c>
      <c r="H665">
        <v>38883</v>
      </c>
      <c r="I665" t="s">
        <v>12</v>
      </c>
      <c r="J665">
        <v>43</v>
      </c>
      <c r="K665" t="str">
        <v>Above</v>
      </c>
      <c r="L665" t="str" cm="1">
        <f t="array" ref="L665">_xlfn.IFS(J665&gt;=50,"Excellent",J665&gt;=40,"Good",J665&gt;=30,"Average",J665&lt;30,"Poor")</f>
        <v>Good</v>
      </c>
      <c r="M665" t="str">
        <f>IF(AND(E665="HR",'18.pivot table'!A665="North",H665&gt;=15000),"Yes","No")</f>
        <v>No</v>
      </c>
      <c r="N665" t="str">
        <f>IF(OR(E665="IT",F665&gt;=60000),"Pass","Fail")</f>
        <v>Pass</v>
      </c>
      <c r="O665" t="str">
        <f>IF(NOT(E665="Marketing"),"No","Yes")</f>
        <v>No</v>
      </c>
    </row>
    <row r="666" spans="1:15" x14ac:dyDescent="0.3">
      <c r="A666">
        <v>665</v>
      </c>
      <c r="B666" t="s">
        <v>678</v>
      </c>
      <c r="C666">
        <v>25</v>
      </c>
      <c r="D666" t="s">
        <v>14</v>
      </c>
      <c r="E666" t="s">
        <v>26</v>
      </c>
      <c r="F666">
        <v>67598</v>
      </c>
      <c r="G666" s="2">
        <v>44392</v>
      </c>
      <c r="H666">
        <v>34957</v>
      </c>
      <c r="I666" t="s">
        <v>27</v>
      </c>
      <c r="J666">
        <v>53</v>
      </c>
      <c r="K666" t="str">
        <v>Above</v>
      </c>
      <c r="L666" t="str" cm="1">
        <f t="array" ref="L666">_xlfn.IFS(J666&gt;=50,"Excellent",J666&gt;=40,"Good",J666&gt;=30,"Average",J666&lt;30,"Poor")</f>
        <v>Excellent</v>
      </c>
      <c r="M666" t="str">
        <f>IF(AND(E666="HR",'18.pivot table'!A666="North",H666&gt;=15000),"Yes","No")</f>
        <v>No</v>
      </c>
      <c r="N666" t="str">
        <f>IF(OR(E666="IT",F666&gt;=60000),"Pass","Fail")</f>
        <v>Pass</v>
      </c>
      <c r="O666" t="str">
        <f>IF(NOT(E666="Marketing"),"No","Yes")</f>
        <v>No</v>
      </c>
    </row>
    <row r="667" spans="1:15" x14ac:dyDescent="0.3">
      <c r="A667">
        <v>666</v>
      </c>
      <c r="B667" t="s">
        <v>679</v>
      </c>
      <c r="C667">
        <v>52</v>
      </c>
      <c r="D667" t="s">
        <v>14</v>
      </c>
      <c r="E667" t="s">
        <v>26</v>
      </c>
      <c r="F667">
        <v>45540</v>
      </c>
      <c r="G667" s="2">
        <v>43991</v>
      </c>
      <c r="H667">
        <v>20460</v>
      </c>
      <c r="I667" t="s">
        <v>17</v>
      </c>
      <c r="J667">
        <v>37</v>
      </c>
      <c r="K667" t="str">
        <v>Below</v>
      </c>
      <c r="L667" t="str" cm="1">
        <f t="array" ref="L667">_xlfn.IFS(J667&gt;=50,"Excellent",J667&gt;=40,"Good",J667&gt;=30,"Average",J667&lt;30,"Poor")</f>
        <v>Average</v>
      </c>
      <c r="M667" t="str">
        <f>IF(AND(E667="HR",'18.pivot table'!A667="North",H667&gt;=15000),"Yes","No")</f>
        <v>No</v>
      </c>
      <c r="N667" t="str">
        <f>IF(OR(E667="IT",F667&gt;=60000),"Pass","Fail")</f>
        <v>Pass</v>
      </c>
      <c r="O667" t="str">
        <f>IF(NOT(E667="Marketing"),"No","Yes")</f>
        <v>No</v>
      </c>
    </row>
    <row r="668" spans="1:15" x14ac:dyDescent="0.3">
      <c r="A668">
        <v>667</v>
      </c>
      <c r="B668" t="s">
        <v>680</v>
      </c>
      <c r="C668">
        <v>23</v>
      </c>
      <c r="D668" t="s">
        <v>10</v>
      </c>
      <c r="E668" t="s">
        <v>11</v>
      </c>
      <c r="F668">
        <v>72032</v>
      </c>
      <c r="G668" s="2">
        <v>44549</v>
      </c>
      <c r="H668">
        <v>29496</v>
      </c>
      <c r="I668" t="s">
        <v>27</v>
      </c>
      <c r="J668">
        <v>48</v>
      </c>
      <c r="K668" t="str">
        <v>Above</v>
      </c>
      <c r="L668" t="str" cm="1">
        <f t="array" ref="L668">_xlfn.IFS(J668&gt;=50,"Excellent",J668&gt;=40,"Good",J668&gt;=30,"Average",J668&lt;30,"Poor")</f>
        <v>Good</v>
      </c>
      <c r="M668" t="str">
        <f>IF(AND(E668="HR",'18.pivot table'!A668="North",H668&gt;=15000),"Yes","No")</f>
        <v>No</v>
      </c>
      <c r="N668" t="str">
        <f>IF(OR(E668="IT",F668&gt;=60000),"Pass","Fail")</f>
        <v>Pass</v>
      </c>
      <c r="O668" t="str">
        <f>IF(NOT(E668="Marketing"),"No","Yes")</f>
        <v>Yes</v>
      </c>
    </row>
    <row r="669" spans="1:15" x14ac:dyDescent="0.3">
      <c r="A669">
        <v>668</v>
      </c>
      <c r="B669" t="s">
        <v>681</v>
      </c>
      <c r="C669">
        <v>47</v>
      </c>
      <c r="D669" t="s">
        <v>14</v>
      </c>
      <c r="E669" t="s">
        <v>21</v>
      </c>
      <c r="F669">
        <v>54239</v>
      </c>
      <c r="G669" s="2">
        <v>42607</v>
      </c>
      <c r="H669">
        <v>18041</v>
      </c>
      <c r="I669" t="s">
        <v>27</v>
      </c>
      <c r="J669">
        <v>41</v>
      </c>
      <c r="K669" t="str">
        <v>Above</v>
      </c>
      <c r="L669" t="str" cm="1">
        <f t="array" ref="L669">_xlfn.IFS(J669&gt;=50,"Excellent",J669&gt;=40,"Good",J669&gt;=30,"Average",J669&lt;30,"Poor")</f>
        <v>Good</v>
      </c>
      <c r="M669" t="str">
        <f>IF(AND(E669="HR",'18.pivot table'!A669="North",H669&gt;=15000),"Yes","No")</f>
        <v>No</v>
      </c>
      <c r="N669" t="str">
        <f>IF(OR(E669="IT",F669&gt;=60000),"Pass","Fail")</f>
        <v>Fail</v>
      </c>
      <c r="O669" t="str">
        <f>IF(NOT(E669="Marketing"),"No","Yes")</f>
        <v>No</v>
      </c>
    </row>
    <row r="670" spans="1:15" x14ac:dyDescent="0.3">
      <c r="A670">
        <v>669</v>
      </c>
      <c r="B670" t="s">
        <v>682</v>
      </c>
      <c r="C670">
        <v>37</v>
      </c>
      <c r="D670" t="s">
        <v>14</v>
      </c>
      <c r="E670" t="s">
        <v>26</v>
      </c>
      <c r="F670">
        <v>42952</v>
      </c>
      <c r="G670" s="2">
        <v>44198</v>
      </c>
      <c r="H670">
        <v>30985</v>
      </c>
      <c r="I670" t="s">
        <v>12</v>
      </c>
      <c r="J670">
        <v>60</v>
      </c>
      <c r="K670" t="str">
        <v>Below</v>
      </c>
      <c r="L670" t="str" cm="1">
        <f t="array" ref="L670">_xlfn.IFS(J670&gt;=50,"Excellent",J670&gt;=40,"Good",J670&gt;=30,"Average",J670&lt;30,"Poor")</f>
        <v>Excellent</v>
      </c>
      <c r="M670" t="str">
        <f>IF(AND(E670="HR",'18.pivot table'!A670="North",H670&gt;=15000),"Yes","No")</f>
        <v>No</v>
      </c>
      <c r="N670" t="str">
        <f>IF(OR(E670="IT",F670&gt;=60000),"Pass","Fail")</f>
        <v>Pass</v>
      </c>
      <c r="O670" t="str">
        <f>IF(NOT(E670="Marketing"),"No","Yes")</f>
        <v>No</v>
      </c>
    </row>
    <row r="671" spans="1:15" x14ac:dyDescent="0.3">
      <c r="A671">
        <v>670</v>
      </c>
      <c r="B671" t="s">
        <v>683</v>
      </c>
      <c r="C671">
        <v>23</v>
      </c>
      <c r="D671" t="s">
        <v>10</v>
      </c>
      <c r="E671" t="s">
        <v>15</v>
      </c>
      <c r="F671">
        <v>63615</v>
      </c>
      <c r="G671" s="2">
        <v>43989</v>
      </c>
      <c r="H671">
        <v>36072</v>
      </c>
      <c r="I671" t="s">
        <v>27</v>
      </c>
      <c r="J671">
        <v>29</v>
      </c>
      <c r="K671" t="str">
        <v>Above</v>
      </c>
      <c r="L671" t="str" cm="1">
        <f t="array" ref="L671">_xlfn.IFS(J671&gt;=50,"Excellent",J671&gt;=40,"Good",J671&gt;=30,"Average",J671&lt;30,"Poor")</f>
        <v>Poor</v>
      </c>
      <c r="M671" t="str">
        <f>IF(AND(E671="HR",'18.pivot table'!A671="North",H671&gt;=15000),"Yes","No")</f>
        <v>No</v>
      </c>
      <c r="N671" t="str">
        <f>IF(OR(E671="IT",F671&gt;=60000),"Pass","Fail")</f>
        <v>Pass</v>
      </c>
      <c r="O671" t="str">
        <f>IF(NOT(E671="Marketing"),"No","Yes")</f>
        <v>No</v>
      </c>
    </row>
    <row r="672" spans="1:15" x14ac:dyDescent="0.3">
      <c r="A672">
        <v>671</v>
      </c>
      <c r="B672" t="s">
        <v>684</v>
      </c>
      <c r="C672">
        <v>34</v>
      </c>
      <c r="D672" t="s">
        <v>14</v>
      </c>
      <c r="E672" t="s">
        <v>11</v>
      </c>
      <c r="F672">
        <v>67050</v>
      </c>
      <c r="G672" s="2">
        <v>44993</v>
      </c>
      <c r="H672">
        <v>10917</v>
      </c>
      <c r="I672" t="s">
        <v>12</v>
      </c>
      <c r="J672">
        <v>44</v>
      </c>
      <c r="K672" t="str">
        <v>Above</v>
      </c>
      <c r="L672" t="str" cm="1">
        <f t="array" ref="L672">_xlfn.IFS(J672&gt;=50,"Excellent",J672&gt;=40,"Good",J672&gt;=30,"Average",J672&lt;30,"Poor")</f>
        <v>Good</v>
      </c>
      <c r="M672" t="str">
        <f>IF(AND(E672="HR",'18.pivot table'!A672="North",H672&gt;=15000),"Yes","No")</f>
        <v>No</v>
      </c>
      <c r="N672" t="str">
        <f>IF(OR(E672="IT",F672&gt;=60000),"Pass","Fail")</f>
        <v>Pass</v>
      </c>
      <c r="O672" t="str">
        <f>IF(NOT(E672="Marketing"),"No","Yes")</f>
        <v>Yes</v>
      </c>
    </row>
    <row r="673" spans="1:15" x14ac:dyDescent="0.3">
      <c r="A673">
        <v>672</v>
      </c>
      <c r="B673" t="s">
        <v>685</v>
      </c>
      <c r="C673">
        <v>42</v>
      </c>
      <c r="D673" t="s">
        <v>14</v>
      </c>
      <c r="E673" t="s">
        <v>21</v>
      </c>
      <c r="F673">
        <v>32922</v>
      </c>
      <c r="G673" s="2">
        <v>44630</v>
      </c>
      <c r="H673">
        <v>31645</v>
      </c>
      <c r="I673" t="s">
        <v>17</v>
      </c>
      <c r="J673">
        <v>56</v>
      </c>
      <c r="K673" t="str">
        <v>Below</v>
      </c>
      <c r="L673" t="str" cm="1">
        <f t="array" ref="L673">_xlfn.IFS(J673&gt;=50,"Excellent",J673&gt;=40,"Good",J673&gt;=30,"Average",J673&lt;30,"Poor")</f>
        <v>Excellent</v>
      </c>
      <c r="M673" t="str">
        <f>IF(AND(E673="HR",'18.pivot table'!A673="North",H673&gt;=15000),"Yes","No")</f>
        <v>No</v>
      </c>
      <c r="N673" t="str">
        <f>IF(OR(E673="IT",F673&gt;=60000),"Pass","Fail")</f>
        <v>Fail</v>
      </c>
      <c r="O673" t="str">
        <f>IF(NOT(E673="Marketing"),"No","Yes")</f>
        <v>No</v>
      </c>
    </row>
    <row r="674" spans="1:15" x14ac:dyDescent="0.3">
      <c r="A674">
        <v>673</v>
      </c>
      <c r="B674" t="s">
        <v>686</v>
      </c>
      <c r="C674">
        <v>55</v>
      </c>
      <c r="D674" t="s">
        <v>10</v>
      </c>
      <c r="E674" t="s">
        <v>6</v>
      </c>
      <c r="F674">
        <v>48670</v>
      </c>
      <c r="G674" s="2">
        <v>42076</v>
      </c>
      <c r="H674">
        <v>35798</v>
      </c>
      <c r="I674" t="s">
        <v>17</v>
      </c>
      <c r="J674">
        <v>30</v>
      </c>
      <c r="K674" t="str">
        <v>Below</v>
      </c>
      <c r="L674" t="str" cm="1">
        <f t="array" ref="L674">_xlfn.IFS(J674&gt;=50,"Excellent",J674&gt;=40,"Good",J674&gt;=30,"Average",J674&lt;30,"Poor")</f>
        <v>Average</v>
      </c>
      <c r="M674" t="str">
        <f>IF(AND(E674="HR",'18.pivot table'!A674="North",H674&gt;=15000),"Yes","No")</f>
        <v>No</v>
      </c>
      <c r="N674" t="str">
        <f>IF(OR(E674="IT",F674&gt;=60000),"Pass","Fail")</f>
        <v>Fail</v>
      </c>
      <c r="O674" t="str">
        <f>IF(NOT(E674="Marketing"),"No","Yes")</f>
        <v>No</v>
      </c>
    </row>
    <row r="675" spans="1:15" x14ac:dyDescent="0.3">
      <c r="A675">
        <v>674</v>
      </c>
      <c r="B675" t="s">
        <v>687</v>
      </c>
      <c r="C675">
        <v>49</v>
      </c>
      <c r="D675" t="s">
        <v>14</v>
      </c>
      <c r="E675" t="s">
        <v>11</v>
      </c>
      <c r="F675">
        <v>30893</v>
      </c>
      <c r="G675" s="2">
        <v>42522</v>
      </c>
      <c r="H675">
        <v>35265</v>
      </c>
      <c r="I675" t="s">
        <v>19</v>
      </c>
      <c r="J675">
        <v>26</v>
      </c>
      <c r="K675" t="str">
        <v>Below</v>
      </c>
      <c r="L675" t="str" cm="1">
        <f t="array" ref="L675">_xlfn.IFS(J675&gt;=50,"Excellent",J675&gt;=40,"Good",J675&gt;=30,"Average",J675&lt;30,"Poor")</f>
        <v>Poor</v>
      </c>
      <c r="M675" t="str">
        <f>IF(AND(E675="HR",'18.pivot table'!A675="North",H675&gt;=15000),"Yes","No")</f>
        <v>No</v>
      </c>
      <c r="N675" t="str">
        <f>IF(OR(E675="IT",F675&gt;=60000),"Pass","Fail")</f>
        <v>Fail</v>
      </c>
      <c r="O675" t="str">
        <f>IF(NOT(E675="Marketing"),"No","Yes")</f>
        <v>Yes</v>
      </c>
    </row>
    <row r="676" spans="1:15" x14ac:dyDescent="0.3">
      <c r="A676">
        <v>675</v>
      </c>
      <c r="B676" t="s">
        <v>688</v>
      </c>
      <c r="C676">
        <v>57</v>
      </c>
      <c r="D676" t="s">
        <v>14</v>
      </c>
      <c r="E676" t="s">
        <v>11</v>
      </c>
      <c r="F676">
        <v>53316</v>
      </c>
      <c r="G676" s="2">
        <v>42409</v>
      </c>
      <c r="H676">
        <v>26853</v>
      </c>
      <c r="I676" t="s">
        <v>27</v>
      </c>
      <c r="J676">
        <v>47</v>
      </c>
      <c r="K676" t="str">
        <v>Above</v>
      </c>
      <c r="L676" t="str" cm="1">
        <f t="array" ref="L676">_xlfn.IFS(J676&gt;=50,"Excellent",J676&gt;=40,"Good",J676&gt;=30,"Average",J676&lt;30,"Poor")</f>
        <v>Good</v>
      </c>
      <c r="M676" t="str">
        <f>IF(AND(E676="HR",'18.pivot table'!A676="North",H676&gt;=15000),"Yes","No")</f>
        <v>No</v>
      </c>
      <c r="N676" t="str">
        <f>IF(OR(E676="IT",F676&gt;=60000),"Pass","Fail")</f>
        <v>Fail</v>
      </c>
      <c r="O676" t="str">
        <f>IF(NOT(E676="Marketing"),"No","Yes")</f>
        <v>Yes</v>
      </c>
    </row>
    <row r="677" spans="1:15" x14ac:dyDescent="0.3">
      <c r="A677">
        <v>676</v>
      </c>
      <c r="B677" t="s">
        <v>689</v>
      </c>
      <c r="C677">
        <v>58</v>
      </c>
      <c r="D677" t="s">
        <v>10</v>
      </c>
      <c r="E677" t="s">
        <v>6</v>
      </c>
      <c r="F677">
        <v>47974</v>
      </c>
      <c r="G677" s="2">
        <v>43711</v>
      </c>
      <c r="H677">
        <v>36743</v>
      </c>
      <c r="I677" t="s">
        <v>17</v>
      </c>
      <c r="J677">
        <v>54</v>
      </c>
      <c r="K677" t="str">
        <v>Below</v>
      </c>
      <c r="L677" t="str" cm="1">
        <f t="array" ref="L677">_xlfn.IFS(J677&gt;=50,"Excellent",J677&gt;=40,"Good",J677&gt;=30,"Average",J677&lt;30,"Poor")</f>
        <v>Excellent</v>
      </c>
      <c r="M677" t="str">
        <f>IF(AND(E677="HR",'18.pivot table'!A677="North",H677&gt;=15000),"Yes","No")</f>
        <v>No</v>
      </c>
      <c r="N677" t="str">
        <f>IF(OR(E677="IT",F677&gt;=60000),"Pass","Fail")</f>
        <v>Fail</v>
      </c>
      <c r="O677" t="str">
        <f>IF(NOT(E677="Marketing"),"No","Yes")</f>
        <v>No</v>
      </c>
    </row>
    <row r="678" spans="1:15" x14ac:dyDescent="0.3">
      <c r="A678">
        <v>677</v>
      </c>
      <c r="B678" t="s">
        <v>690</v>
      </c>
      <c r="C678">
        <v>53</v>
      </c>
      <c r="D678" t="s">
        <v>10</v>
      </c>
      <c r="E678" t="s">
        <v>6</v>
      </c>
      <c r="F678">
        <v>50940</v>
      </c>
      <c r="G678" s="2">
        <v>44722</v>
      </c>
      <c r="H678">
        <v>34434</v>
      </c>
      <c r="I678" t="s">
        <v>27</v>
      </c>
      <c r="J678">
        <v>43</v>
      </c>
      <c r="K678" t="str">
        <v>Above</v>
      </c>
      <c r="L678" t="str" cm="1">
        <f t="array" ref="L678">_xlfn.IFS(J678&gt;=50,"Excellent",J678&gt;=40,"Good",J678&gt;=30,"Average",J678&lt;30,"Poor")</f>
        <v>Good</v>
      </c>
      <c r="M678" t="str">
        <f>IF(AND(E678="HR",'18.pivot table'!A678="North",H678&gt;=15000),"Yes","No")</f>
        <v>No</v>
      </c>
      <c r="N678" t="str">
        <f>IF(OR(E678="IT",F678&gt;=60000),"Pass","Fail")</f>
        <v>Fail</v>
      </c>
      <c r="O678" t="str">
        <f>IF(NOT(E678="Marketing"),"No","Yes")</f>
        <v>No</v>
      </c>
    </row>
    <row r="679" spans="1:15" x14ac:dyDescent="0.3">
      <c r="A679">
        <v>678</v>
      </c>
      <c r="B679" t="s">
        <v>691</v>
      </c>
      <c r="C679">
        <v>39</v>
      </c>
      <c r="D679" t="s">
        <v>10</v>
      </c>
      <c r="E679" t="s">
        <v>26</v>
      </c>
      <c r="F679">
        <v>45667</v>
      </c>
      <c r="G679" s="2">
        <v>44064</v>
      </c>
      <c r="H679">
        <v>21796</v>
      </c>
      <c r="I679" t="s">
        <v>27</v>
      </c>
      <c r="J679">
        <v>45</v>
      </c>
      <c r="K679" t="str">
        <v>Below</v>
      </c>
      <c r="L679" t="str" cm="1">
        <f t="array" ref="L679">_xlfn.IFS(J679&gt;=50,"Excellent",J679&gt;=40,"Good",J679&gt;=30,"Average",J679&lt;30,"Poor")</f>
        <v>Good</v>
      </c>
      <c r="M679" t="str">
        <f>IF(AND(E679="HR",'18.pivot table'!A679="North",H679&gt;=15000),"Yes","No")</f>
        <v>No</v>
      </c>
      <c r="N679" t="str">
        <f>IF(OR(E679="IT",F679&gt;=60000),"Pass","Fail")</f>
        <v>Pass</v>
      </c>
      <c r="O679" t="str">
        <f>IF(NOT(E679="Marketing"),"No","Yes")</f>
        <v>No</v>
      </c>
    </row>
    <row r="680" spans="1:15" x14ac:dyDescent="0.3">
      <c r="A680">
        <v>679</v>
      </c>
      <c r="B680" t="s">
        <v>692</v>
      </c>
      <c r="C680">
        <v>56</v>
      </c>
      <c r="D680" t="s">
        <v>10</v>
      </c>
      <c r="E680" t="s">
        <v>21</v>
      </c>
      <c r="F680">
        <v>64778</v>
      </c>
      <c r="G680" s="2">
        <v>41947</v>
      </c>
      <c r="H680">
        <v>29360</v>
      </c>
      <c r="I680" t="s">
        <v>12</v>
      </c>
      <c r="J680">
        <v>38</v>
      </c>
      <c r="K680" t="str">
        <v>Above</v>
      </c>
      <c r="L680" t="str" cm="1">
        <f t="array" ref="L680">_xlfn.IFS(J680&gt;=50,"Excellent",J680&gt;=40,"Good",J680&gt;=30,"Average",J680&lt;30,"Poor")</f>
        <v>Average</v>
      </c>
      <c r="M680" t="str">
        <f>IF(AND(E680="HR",'18.pivot table'!A680="North",H680&gt;=15000),"Yes","No")</f>
        <v>No</v>
      </c>
      <c r="N680" t="str">
        <f>IF(OR(E680="IT",F680&gt;=60000),"Pass","Fail")</f>
        <v>Pass</v>
      </c>
      <c r="O680" t="str">
        <f>IF(NOT(E680="Marketing"),"No","Yes")</f>
        <v>No</v>
      </c>
    </row>
    <row r="681" spans="1:15" x14ac:dyDescent="0.3">
      <c r="A681">
        <v>680</v>
      </c>
      <c r="B681" t="s">
        <v>693</v>
      </c>
      <c r="C681">
        <v>40</v>
      </c>
      <c r="D681" t="s">
        <v>10</v>
      </c>
      <c r="E681" t="s">
        <v>15</v>
      </c>
      <c r="F681">
        <v>71520</v>
      </c>
      <c r="G681" s="2">
        <v>44036</v>
      </c>
      <c r="H681">
        <v>29543</v>
      </c>
      <c r="I681" t="s">
        <v>19</v>
      </c>
      <c r="J681">
        <v>45</v>
      </c>
      <c r="K681" t="str">
        <v>Above</v>
      </c>
      <c r="L681" t="str" cm="1">
        <f t="array" ref="L681">_xlfn.IFS(J681&gt;=50,"Excellent",J681&gt;=40,"Good",J681&gt;=30,"Average",J681&lt;30,"Poor")</f>
        <v>Good</v>
      </c>
      <c r="M681" t="str">
        <f>IF(AND(E681="HR",'18.pivot table'!A681="North",H681&gt;=15000),"Yes","No")</f>
        <v>No</v>
      </c>
      <c r="N681" t="str">
        <f>IF(OR(E681="IT",F681&gt;=60000),"Pass","Fail")</f>
        <v>Pass</v>
      </c>
      <c r="O681" t="str">
        <f>IF(NOT(E681="Marketing"),"No","Yes")</f>
        <v>No</v>
      </c>
    </row>
    <row r="682" spans="1:15" x14ac:dyDescent="0.3">
      <c r="A682">
        <v>681</v>
      </c>
      <c r="B682" t="s">
        <v>694</v>
      </c>
      <c r="C682">
        <v>32</v>
      </c>
      <c r="D682" t="s">
        <v>14</v>
      </c>
      <c r="E682" t="s">
        <v>15</v>
      </c>
      <c r="F682">
        <v>62106</v>
      </c>
      <c r="G682" s="2">
        <v>43382</v>
      </c>
      <c r="H682">
        <v>36410</v>
      </c>
      <c r="I682" t="s">
        <v>19</v>
      </c>
      <c r="J682">
        <v>26</v>
      </c>
      <c r="K682" t="str">
        <v>Above</v>
      </c>
      <c r="L682" t="str" cm="1">
        <f t="array" ref="L682">_xlfn.IFS(J682&gt;=50,"Excellent",J682&gt;=40,"Good",J682&gt;=30,"Average",J682&lt;30,"Poor")</f>
        <v>Poor</v>
      </c>
      <c r="M682" t="str">
        <f>IF(AND(E682="HR",'18.pivot table'!A682="North",H682&gt;=15000),"Yes","No")</f>
        <v>No</v>
      </c>
      <c r="N682" t="str">
        <f>IF(OR(E682="IT",F682&gt;=60000),"Pass","Fail")</f>
        <v>Pass</v>
      </c>
      <c r="O682" t="str">
        <f>IF(NOT(E682="Marketing"),"No","Yes")</f>
        <v>No</v>
      </c>
    </row>
    <row r="683" spans="1:15" x14ac:dyDescent="0.3">
      <c r="A683">
        <v>682</v>
      </c>
      <c r="B683" t="s">
        <v>695</v>
      </c>
      <c r="C683">
        <v>24</v>
      </c>
      <c r="D683" t="s">
        <v>14</v>
      </c>
      <c r="E683" t="s">
        <v>11</v>
      </c>
      <c r="F683">
        <v>50215</v>
      </c>
      <c r="G683" s="2">
        <v>43236</v>
      </c>
      <c r="H683">
        <v>26816</v>
      </c>
      <c r="I683" t="s">
        <v>17</v>
      </c>
      <c r="J683">
        <v>40</v>
      </c>
      <c r="K683" t="str">
        <v>Above</v>
      </c>
      <c r="L683" t="str" cm="1">
        <f t="array" ref="L683">_xlfn.IFS(J683&gt;=50,"Excellent",J683&gt;=40,"Good",J683&gt;=30,"Average",J683&lt;30,"Poor")</f>
        <v>Good</v>
      </c>
      <c r="M683" t="str">
        <f>IF(AND(E683="HR",'18.pivot table'!A683="North",H683&gt;=15000),"Yes","No")</f>
        <v>No</v>
      </c>
      <c r="N683" t="str">
        <f>IF(OR(E683="IT",F683&gt;=60000),"Pass","Fail")</f>
        <v>Fail</v>
      </c>
      <c r="O683" t="str">
        <f>IF(NOT(E683="Marketing"),"No","Yes")</f>
        <v>Yes</v>
      </c>
    </row>
    <row r="684" spans="1:15" x14ac:dyDescent="0.3">
      <c r="A684">
        <v>683</v>
      </c>
      <c r="B684" t="s">
        <v>696</v>
      </c>
      <c r="C684">
        <v>56</v>
      </c>
      <c r="D684" t="s">
        <v>10</v>
      </c>
      <c r="E684" t="s">
        <v>21</v>
      </c>
      <c r="F684">
        <v>79595</v>
      </c>
      <c r="G684" s="2">
        <v>43472</v>
      </c>
      <c r="H684">
        <v>15528</v>
      </c>
      <c r="I684" t="s">
        <v>17</v>
      </c>
      <c r="J684">
        <v>24</v>
      </c>
      <c r="K684" t="str">
        <v>Above</v>
      </c>
      <c r="L684" t="str" cm="1">
        <f t="array" ref="L684">_xlfn.IFS(J684&gt;=50,"Excellent",J684&gt;=40,"Good",J684&gt;=30,"Average",J684&lt;30,"Poor")</f>
        <v>Poor</v>
      </c>
      <c r="M684" t="str">
        <f>IF(AND(E684="HR",'18.pivot table'!A684="North",H684&gt;=15000),"Yes","No")</f>
        <v>No</v>
      </c>
      <c r="N684" t="str">
        <f>IF(OR(E684="IT",F684&gt;=60000),"Pass","Fail")</f>
        <v>Pass</v>
      </c>
      <c r="O684" t="str">
        <f>IF(NOT(E684="Marketing"),"No","Yes")</f>
        <v>No</v>
      </c>
    </row>
    <row r="685" spans="1:15" x14ac:dyDescent="0.3">
      <c r="A685">
        <v>684</v>
      </c>
      <c r="B685" t="s">
        <v>697</v>
      </c>
      <c r="C685">
        <v>59</v>
      </c>
      <c r="D685" t="s">
        <v>14</v>
      </c>
      <c r="E685" t="s">
        <v>26</v>
      </c>
      <c r="F685">
        <v>48493</v>
      </c>
      <c r="G685" s="2">
        <v>45253</v>
      </c>
      <c r="H685">
        <v>24396</v>
      </c>
      <c r="I685" t="s">
        <v>27</v>
      </c>
      <c r="J685">
        <v>31</v>
      </c>
      <c r="K685" t="str">
        <v>Below</v>
      </c>
      <c r="L685" t="str" cm="1">
        <f t="array" ref="L685">_xlfn.IFS(J685&gt;=50,"Excellent",J685&gt;=40,"Good",J685&gt;=30,"Average",J685&lt;30,"Poor")</f>
        <v>Average</v>
      </c>
      <c r="M685" t="str">
        <f>IF(AND(E685="HR",'18.pivot table'!A685="North",H685&gt;=15000),"Yes","No")</f>
        <v>No</v>
      </c>
      <c r="N685" t="str">
        <f>IF(OR(E685="IT",F685&gt;=60000),"Pass","Fail")</f>
        <v>Pass</v>
      </c>
      <c r="O685" t="str">
        <f>IF(NOT(E685="Marketing"),"No","Yes")</f>
        <v>No</v>
      </c>
    </row>
    <row r="686" spans="1:15" x14ac:dyDescent="0.3">
      <c r="A686">
        <v>685</v>
      </c>
      <c r="B686" t="s">
        <v>698</v>
      </c>
      <c r="C686">
        <v>28</v>
      </c>
      <c r="D686" t="s">
        <v>10</v>
      </c>
      <c r="E686" t="s">
        <v>11</v>
      </c>
      <c r="F686">
        <v>70838</v>
      </c>
      <c r="G686" s="2">
        <v>44036</v>
      </c>
      <c r="H686">
        <v>27466</v>
      </c>
      <c r="I686" t="s">
        <v>12</v>
      </c>
      <c r="J686">
        <v>26</v>
      </c>
      <c r="K686" t="str">
        <v>Above</v>
      </c>
      <c r="L686" t="str" cm="1">
        <f t="array" ref="L686">_xlfn.IFS(J686&gt;=50,"Excellent",J686&gt;=40,"Good",J686&gt;=30,"Average",J686&lt;30,"Poor")</f>
        <v>Poor</v>
      </c>
      <c r="M686" t="str">
        <f>IF(AND(E686="HR",'18.pivot table'!A686="North",H686&gt;=15000),"Yes","No")</f>
        <v>No</v>
      </c>
      <c r="N686" t="str">
        <f>IF(OR(E686="IT",F686&gt;=60000),"Pass","Fail")</f>
        <v>Pass</v>
      </c>
      <c r="O686" t="str">
        <f>IF(NOT(E686="Marketing"),"No","Yes")</f>
        <v>Yes</v>
      </c>
    </row>
    <row r="687" spans="1:15" x14ac:dyDescent="0.3">
      <c r="A687">
        <v>686</v>
      </c>
      <c r="B687" t="s">
        <v>699</v>
      </c>
      <c r="C687">
        <v>41</v>
      </c>
      <c r="D687" t="s">
        <v>10</v>
      </c>
      <c r="E687" t="s">
        <v>21</v>
      </c>
      <c r="F687">
        <v>52372</v>
      </c>
      <c r="G687" s="2">
        <v>41956</v>
      </c>
      <c r="H687">
        <v>25236</v>
      </c>
      <c r="I687" t="s">
        <v>19</v>
      </c>
      <c r="J687">
        <v>33</v>
      </c>
      <c r="K687" t="str">
        <v>Above</v>
      </c>
      <c r="L687" t="str" cm="1">
        <f t="array" ref="L687">_xlfn.IFS(J687&gt;=50,"Excellent",J687&gt;=40,"Good",J687&gt;=30,"Average",J687&lt;30,"Poor")</f>
        <v>Average</v>
      </c>
      <c r="M687" t="str">
        <f>IF(AND(E687="HR",'18.pivot table'!A687="North",H687&gt;=15000),"Yes","No")</f>
        <v>No</v>
      </c>
      <c r="N687" t="str">
        <f>IF(OR(E687="IT",F687&gt;=60000),"Pass","Fail")</f>
        <v>Fail</v>
      </c>
      <c r="O687" t="str">
        <f>IF(NOT(E687="Marketing"),"No","Yes")</f>
        <v>No</v>
      </c>
    </row>
    <row r="688" spans="1:15" x14ac:dyDescent="0.3">
      <c r="A688">
        <v>687</v>
      </c>
      <c r="B688" t="s">
        <v>700</v>
      </c>
      <c r="C688">
        <v>59</v>
      </c>
      <c r="D688" t="s">
        <v>10</v>
      </c>
      <c r="E688" t="s">
        <v>11</v>
      </c>
      <c r="F688">
        <v>64706</v>
      </c>
      <c r="G688" s="2">
        <v>42521</v>
      </c>
      <c r="H688">
        <v>33430</v>
      </c>
      <c r="I688" t="s">
        <v>27</v>
      </c>
      <c r="J688">
        <v>25</v>
      </c>
      <c r="K688" t="str">
        <v>Above</v>
      </c>
      <c r="L688" t="str" cm="1">
        <f t="array" ref="L688">_xlfn.IFS(J688&gt;=50,"Excellent",J688&gt;=40,"Good",J688&gt;=30,"Average",J688&lt;30,"Poor")</f>
        <v>Poor</v>
      </c>
      <c r="M688" t="str">
        <f>IF(AND(E688="HR",'18.pivot table'!A688="North",H688&gt;=15000),"Yes","No")</f>
        <v>No</v>
      </c>
      <c r="N688" t="str">
        <f>IF(OR(E688="IT",F688&gt;=60000),"Pass","Fail")</f>
        <v>Pass</v>
      </c>
      <c r="O688" t="str">
        <f>IF(NOT(E688="Marketing"),"No","Yes")</f>
        <v>Yes</v>
      </c>
    </row>
    <row r="689" spans="1:15" x14ac:dyDescent="0.3">
      <c r="A689">
        <v>688</v>
      </c>
      <c r="B689" t="s">
        <v>701</v>
      </c>
      <c r="C689">
        <v>30</v>
      </c>
      <c r="D689" t="s">
        <v>14</v>
      </c>
      <c r="E689" t="s">
        <v>11</v>
      </c>
      <c r="F689">
        <v>63479</v>
      </c>
      <c r="G689" s="2">
        <v>42643</v>
      </c>
      <c r="H689">
        <v>31990</v>
      </c>
      <c r="I689" t="s">
        <v>12</v>
      </c>
      <c r="J689">
        <v>26</v>
      </c>
      <c r="K689" t="str">
        <v>Above</v>
      </c>
      <c r="L689" t="str" cm="1">
        <f t="array" ref="L689">_xlfn.IFS(J689&gt;=50,"Excellent",J689&gt;=40,"Good",J689&gt;=30,"Average",J689&lt;30,"Poor")</f>
        <v>Poor</v>
      </c>
      <c r="M689" t="str">
        <f>IF(AND(E689="HR",'18.pivot table'!A689="North",H689&gt;=15000),"Yes","No")</f>
        <v>No</v>
      </c>
      <c r="N689" t="str">
        <f>IF(OR(E689="IT",F689&gt;=60000),"Pass","Fail")</f>
        <v>Pass</v>
      </c>
      <c r="O689" t="str">
        <f>IF(NOT(E689="Marketing"),"No","Yes")</f>
        <v>Yes</v>
      </c>
    </row>
    <row r="690" spans="1:15" x14ac:dyDescent="0.3">
      <c r="A690">
        <v>689</v>
      </c>
      <c r="B690" t="s">
        <v>702</v>
      </c>
      <c r="C690">
        <v>20</v>
      </c>
      <c r="D690" t="s">
        <v>10</v>
      </c>
      <c r="E690" t="s">
        <v>11</v>
      </c>
      <c r="F690">
        <v>33519</v>
      </c>
      <c r="G690" s="2">
        <v>42231</v>
      </c>
      <c r="H690">
        <v>12443</v>
      </c>
      <c r="I690" t="s">
        <v>27</v>
      </c>
      <c r="J690">
        <v>46</v>
      </c>
      <c r="K690" t="str">
        <v>Below</v>
      </c>
      <c r="L690" t="str" cm="1">
        <f t="array" ref="L690">_xlfn.IFS(J690&gt;=50,"Excellent",J690&gt;=40,"Good",J690&gt;=30,"Average",J690&lt;30,"Poor")</f>
        <v>Good</v>
      </c>
      <c r="M690" t="str">
        <f>IF(AND(E690="HR",'18.pivot table'!A690="North",H690&gt;=15000),"Yes","No")</f>
        <v>No</v>
      </c>
      <c r="N690" t="str">
        <f>IF(OR(E690="IT",F690&gt;=60000),"Pass","Fail")</f>
        <v>Fail</v>
      </c>
      <c r="O690" t="str">
        <f>IF(NOT(E690="Marketing"),"No","Yes")</f>
        <v>Yes</v>
      </c>
    </row>
    <row r="691" spans="1:15" x14ac:dyDescent="0.3">
      <c r="A691">
        <v>690</v>
      </c>
      <c r="B691" t="s">
        <v>703</v>
      </c>
      <c r="C691">
        <v>26</v>
      </c>
      <c r="D691" t="s">
        <v>14</v>
      </c>
      <c r="E691" t="s">
        <v>26</v>
      </c>
      <c r="F691">
        <v>33500</v>
      </c>
      <c r="G691" s="2">
        <v>42266</v>
      </c>
      <c r="H691">
        <v>11591</v>
      </c>
      <c r="I691" t="s">
        <v>17</v>
      </c>
      <c r="J691">
        <v>51</v>
      </c>
      <c r="K691" t="str">
        <v>Below</v>
      </c>
      <c r="L691" t="str" cm="1">
        <f t="array" ref="L691">_xlfn.IFS(J691&gt;=50,"Excellent",J691&gt;=40,"Good",J691&gt;=30,"Average",J691&lt;30,"Poor")</f>
        <v>Excellent</v>
      </c>
      <c r="M691" t="str">
        <f>IF(AND(E691="HR",'18.pivot table'!A691="North",H691&gt;=15000),"Yes","No")</f>
        <v>No</v>
      </c>
      <c r="N691" t="str">
        <f>IF(OR(E691="IT",F691&gt;=60000),"Pass","Fail")</f>
        <v>Pass</v>
      </c>
      <c r="O691" t="str">
        <f>IF(NOT(E691="Marketing"),"No","Yes")</f>
        <v>No</v>
      </c>
    </row>
    <row r="692" spans="1:15" x14ac:dyDescent="0.3">
      <c r="A692">
        <v>691</v>
      </c>
      <c r="B692" t="s">
        <v>704</v>
      </c>
      <c r="C692">
        <v>25</v>
      </c>
      <c r="D692" t="s">
        <v>14</v>
      </c>
      <c r="E692" t="s">
        <v>26</v>
      </c>
      <c r="F692">
        <v>39164</v>
      </c>
      <c r="G692" s="2">
        <v>42060</v>
      </c>
      <c r="H692">
        <v>13069</v>
      </c>
      <c r="I692" t="s">
        <v>27</v>
      </c>
      <c r="J692">
        <v>47</v>
      </c>
      <c r="K692" t="str">
        <v>Below</v>
      </c>
      <c r="L692" t="str" cm="1">
        <f t="array" ref="L692">_xlfn.IFS(J692&gt;=50,"Excellent",J692&gt;=40,"Good",J692&gt;=30,"Average",J692&lt;30,"Poor")</f>
        <v>Good</v>
      </c>
      <c r="M692" t="str">
        <f>IF(AND(E692="HR",'18.pivot table'!A692="North",H692&gt;=15000),"Yes","No")</f>
        <v>No</v>
      </c>
      <c r="N692" t="str">
        <f>IF(OR(E692="IT",F692&gt;=60000),"Pass","Fail")</f>
        <v>Pass</v>
      </c>
      <c r="O692" t="str">
        <f>IF(NOT(E692="Marketing"),"No","Yes")</f>
        <v>No</v>
      </c>
    </row>
    <row r="693" spans="1:15" x14ac:dyDescent="0.3">
      <c r="A693">
        <v>692</v>
      </c>
      <c r="B693" t="s">
        <v>705</v>
      </c>
      <c r="C693">
        <v>53</v>
      </c>
      <c r="D693" t="s">
        <v>14</v>
      </c>
      <c r="E693" t="s">
        <v>6</v>
      </c>
      <c r="F693">
        <v>54901</v>
      </c>
      <c r="G693" s="2">
        <v>45015</v>
      </c>
      <c r="H693">
        <v>36897</v>
      </c>
      <c r="I693" t="s">
        <v>12</v>
      </c>
      <c r="J693">
        <v>22</v>
      </c>
      <c r="K693" t="str">
        <v>Above</v>
      </c>
      <c r="L693" t="str" cm="1">
        <f t="array" ref="L693">_xlfn.IFS(J693&gt;=50,"Excellent",J693&gt;=40,"Good",J693&gt;=30,"Average",J693&lt;30,"Poor")</f>
        <v>Poor</v>
      </c>
      <c r="M693" t="str">
        <f>IF(AND(E693="HR",'18.pivot table'!A693="North",H693&gt;=15000),"Yes","No")</f>
        <v>No</v>
      </c>
      <c r="N693" t="str">
        <f>IF(OR(E693="IT",F693&gt;=60000),"Pass","Fail")</f>
        <v>Fail</v>
      </c>
      <c r="O693" t="str">
        <f>IF(NOT(E693="Marketing"),"No","Yes")</f>
        <v>No</v>
      </c>
    </row>
    <row r="694" spans="1:15" x14ac:dyDescent="0.3">
      <c r="A694">
        <v>693</v>
      </c>
      <c r="B694" t="s">
        <v>706</v>
      </c>
      <c r="C694">
        <v>50</v>
      </c>
      <c r="D694" t="s">
        <v>10</v>
      </c>
      <c r="E694" t="s">
        <v>6</v>
      </c>
      <c r="F694">
        <v>47124</v>
      </c>
      <c r="G694" s="2">
        <v>42136</v>
      </c>
      <c r="H694">
        <v>25222</v>
      </c>
      <c r="I694" t="s">
        <v>17</v>
      </c>
      <c r="J694">
        <v>39</v>
      </c>
      <c r="K694" t="str">
        <v>Below</v>
      </c>
      <c r="L694" t="str" cm="1">
        <f t="array" ref="L694">_xlfn.IFS(J694&gt;=50,"Excellent",J694&gt;=40,"Good",J694&gt;=30,"Average",J694&lt;30,"Poor")</f>
        <v>Average</v>
      </c>
      <c r="M694" t="str">
        <f>IF(AND(E694="HR",'18.pivot table'!A694="North",H694&gt;=15000),"Yes","No")</f>
        <v>No</v>
      </c>
      <c r="N694" t="str">
        <f>IF(OR(E694="IT",F694&gt;=60000),"Pass","Fail")</f>
        <v>Fail</v>
      </c>
      <c r="O694" t="str">
        <f>IF(NOT(E694="Marketing"),"No","Yes")</f>
        <v>No</v>
      </c>
    </row>
    <row r="695" spans="1:15" x14ac:dyDescent="0.3">
      <c r="A695">
        <v>694</v>
      </c>
      <c r="B695" t="s">
        <v>707</v>
      </c>
      <c r="C695">
        <v>38</v>
      </c>
      <c r="D695" t="s">
        <v>14</v>
      </c>
      <c r="E695" t="s">
        <v>26</v>
      </c>
      <c r="F695">
        <v>61066</v>
      </c>
      <c r="G695" s="2">
        <v>43607</v>
      </c>
      <c r="H695">
        <v>28654</v>
      </c>
      <c r="I695" t="s">
        <v>27</v>
      </c>
      <c r="J695">
        <v>40</v>
      </c>
      <c r="K695" t="str">
        <v>Above</v>
      </c>
      <c r="L695" t="str" cm="1">
        <f t="array" ref="L695">_xlfn.IFS(J695&gt;=50,"Excellent",J695&gt;=40,"Good",J695&gt;=30,"Average",J695&lt;30,"Poor")</f>
        <v>Good</v>
      </c>
      <c r="M695" t="str">
        <f>IF(AND(E695="HR",'18.pivot table'!A695="North",H695&gt;=15000),"Yes","No")</f>
        <v>No</v>
      </c>
      <c r="N695" t="str">
        <f>IF(OR(E695="IT",F695&gt;=60000),"Pass","Fail")</f>
        <v>Pass</v>
      </c>
      <c r="O695" t="str">
        <f>IF(NOT(E695="Marketing"),"No","Yes")</f>
        <v>No</v>
      </c>
    </row>
    <row r="696" spans="1:15" x14ac:dyDescent="0.3">
      <c r="A696">
        <v>695</v>
      </c>
      <c r="B696" t="s">
        <v>708</v>
      </c>
      <c r="C696">
        <v>38</v>
      </c>
      <c r="D696" t="s">
        <v>14</v>
      </c>
      <c r="E696" t="s">
        <v>26</v>
      </c>
      <c r="F696">
        <v>38125</v>
      </c>
      <c r="G696" s="2">
        <v>44681</v>
      </c>
      <c r="H696">
        <v>12233</v>
      </c>
      <c r="I696" t="s">
        <v>19</v>
      </c>
      <c r="J696">
        <v>32</v>
      </c>
      <c r="K696" t="str">
        <v>Below</v>
      </c>
      <c r="L696" t="str" cm="1">
        <f t="array" ref="L696">_xlfn.IFS(J696&gt;=50,"Excellent",J696&gt;=40,"Good",J696&gt;=30,"Average",J696&lt;30,"Poor")</f>
        <v>Average</v>
      </c>
      <c r="M696" t="str">
        <f>IF(AND(E696="HR",'18.pivot table'!A696="North",H696&gt;=15000),"Yes","No")</f>
        <v>No</v>
      </c>
      <c r="N696" t="str">
        <f>IF(OR(E696="IT",F696&gt;=60000),"Pass","Fail")</f>
        <v>Pass</v>
      </c>
      <c r="O696" t="str">
        <f>IF(NOT(E696="Marketing"),"No","Yes")</f>
        <v>No</v>
      </c>
    </row>
    <row r="697" spans="1:15" x14ac:dyDescent="0.3">
      <c r="A697">
        <v>696</v>
      </c>
      <c r="B697" t="s">
        <v>709</v>
      </c>
      <c r="C697">
        <v>46</v>
      </c>
      <c r="D697" t="s">
        <v>14</v>
      </c>
      <c r="E697" t="s">
        <v>11</v>
      </c>
      <c r="F697">
        <v>78665</v>
      </c>
      <c r="G697" s="2">
        <v>43347</v>
      </c>
      <c r="H697">
        <v>17473</v>
      </c>
      <c r="I697" t="s">
        <v>27</v>
      </c>
      <c r="J697">
        <v>40</v>
      </c>
      <c r="K697" t="str">
        <v>Above</v>
      </c>
      <c r="L697" t="str" cm="1">
        <f t="array" ref="L697">_xlfn.IFS(J697&gt;=50,"Excellent",J697&gt;=40,"Good",J697&gt;=30,"Average",J697&lt;30,"Poor")</f>
        <v>Good</v>
      </c>
      <c r="M697" t="str">
        <f>IF(AND(E697="HR",'18.pivot table'!A697="North",H697&gt;=15000),"Yes","No")</f>
        <v>No</v>
      </c>
      <c r="N697" t="str">
        <f>IF(OR(E697="IT",F697&gt;=60000),"Pass","Fail")</f>
        <v>Pass</v>
      </c>
      <c r="O697" t="str">
        <f>IF(NOT(E697="Marketing"),"No","Yes")</f>
        <v>Yes</v>
      </c>
    </row>
    <row r="698" spans="1:15" x14ac:dyDescent="0.3">
      <c r="A698">
        <v>697</v>
      </c>
      <c r="B698" t="s">
        <v>710</v>
      </c>
      <c r="C698">
        <v>54</v>
      </c>
      <c r="D698" t="s">
        <v>10</v>
      </c>
      <c r="E698" t="s">
        <v>6</v>
      </c>
      <c r="F698">
        <v>37061</v>
      </c>
      <c r="G698" s="2">
        <v>43012</v>
      </c>
      <c r="H698">
        <v>12123</v>
      </c>
      <c r="I698" t="s">
        <v>12</v>
      </c>
      <c r="J698">
        <v>48</v>
      </c>
      <c r="K698" t="str">
        <v>Below</v>
      </c>
      <c r="L698" t="str" cm="1">
        <f t="array" ref="L698">_xlfn.IFS(J698&gt;=50,"Excellent",J698&gt;=40,"Good",J698&gt;=30,"Average",J698&lt;30,"Poor")</f>
        <v>Good</v>
      </c>
      <c r="M698" t="str">
        <f>IF(AND(E698="HR",'18.pivot table'!A698="North",H698&gt;=15000),"Yes","No")</f>
        <v>No</v>
      </c>
      <c r="N698" t="str">
        <f>IF(OR(E698="IT",F698&gt;=60000),"Pass","Fail")</f>
        <v>Fail</v>
      </c>
      <c r="O698" t="str">
        <f>IF(NOT(E698="Marketing"),"No","Yes")</f>
        <v>No</v>
      </c>
    </row>
    <row r="699" spans="1:15" x14ac:dyDescent="0.3">
      <c r="A699">
        <v>698</v>
      </c>
      <c r="B699" t="s">
        <v>711</v>
      </c>
      <c r="C699">
        <v>46</v>
      </c>
      <c r="D699" t="s">
        <v>10</v>
      </c>
      <c r="E699" t="s">
        <v>26</v>
      </c>
      <c r="F699">
        <v>69771</v>
      </c>
      <c r="G699" s="2">
        <v>45265</v>
      </c>
      <c r="H699">
        <v>11220</v>
      </c>
      <c r="I699" t="s">
        <v>27</v>
      </c>
      <c r="J699">
        <v>40</v>
      </c>
      <c r="K699" t="str">
        <v>Above</v>
      </c>
      <c r="L699" t="str" cm="1">
        <f t="array" ref="L699">_xlfn.IFS(J699&gt;=50,"Excellent",J699&gt;=40,"Good",J699&gt;=30,"Average",J699&lt;30,"Poor")</f>
        <v>Good</v>
      </c>
      <c r="M699" t="str">
        <f>IF(AND(E699="HR",'18.pivot table'!A699="North",H699&gt;=15000),"Yes","No")</f>
        <v>No</v>
      </c>
      <c r="N699" t="str">
        <f>IF(OR(E699="IT",F699&gt;=60000),"Pass","Fail")</f>
        <v>Pass</v>
      </c>
      <c r="O699" t="str">
        <f>IF(NOT(E699="Marketing"),"No","Yes")</f>
        <v>No</v>
      </c>
    </row>
    <row r="700" spans="1:15" x14ac:dyDescent="0.3">
      <c r="A700">
        <v>699</v>
      </c>
      <c r="B700" t="s">
        <v>712</v>
      </c>
      <c r="C700">
        <v>54</v>
      </c>
      <c r="D700" t="s">
        <v>14</v>
      </c>
      <c r="E700" t="s">
        <v>11</v>
      </c>
      <c r="F700">
        <v>33200</v>
      </c>
      <c r="G700" s="2">
        <v>43736</v>
      </c>
      <c r="H700">
        <v>14804</v>
      </c>
      <c r="I700" t="s">
        <v>27</v>
      </c>
      <c r="J700">
        <v>36</v>
      </c>
      <c r="K700" t="str">
        <v>Below</v>
      </c>
      <c r="L700" t="str" cm="1">
        <f t="array" ref="L700">_xlfn.IFS(J700&gt;=50,"Excellent",J700&gt;=40,"Good",J700&gt;=30,"Average",J700&lt;30,"Poor")</f>
        <v>Average</v>
      </c>
      <c r="M700" t="str">
        <f>IF(AND(E700="HR",'18.pivot table'!A700="North",H700&gt;=15000),"Yes","No")</f>
        <v>No</v>
      </c>
      <c r="N700" t="str">
        <f>IF(OR(E700="IT",F700&gt;=60000),"Pass","Fail")</f>
        <v>Fail</v>
      </c>
      <c r="O700" t="str">
        <f>IF(NOT(E700="Marketing"),"No","Yes")</f>
        <v>Yes</v>
      </c>
    </row>
    <row r="701" spans="1:15" x14ac:dyDescent="0.3">
      <c r="A701">
        <v>700</v>
      </c>
      <c r="B701" t="s">
        <v>713</v>
      </c>
      <c r="C701">
        <v>41</v>
      </c>
      <c r="D701" t="s">
        <v>10</v>
      </c>
      <c r="E701" t="s">
        <v>21</v>
      </c>
      <c r="F701">
        <v>39939</v>
      </c>
      <c r="G701" s="2">
        <v>44433</v>
      </c>
      <c r="H701">
        <v>13087</v>
      </c>
      <c r="I701" t="s">
        <v>27</v>
      </c>
      <c r="J701">
        <v>60</v>
      </c>
      <c r="K701" t="str">
        <v>Below</v>
      </c>
      <c r="L701" t="str" cm="1">
        <f t="array" ref="L701">_xlfn.IFS(J701&gt;=50,"Excellent",J701&gt;=40,"Good",J701&gt;=30,"Average",J701&lt;30,"Poor")</f>
        <v>Excellent</v>
      </c>
      <c r="M701" t="str">
        <f>IF(AND(E701="HR",'18.pivot table'!A701="North",H701&gt;=15000),"Yes","No")</f>
        <v>No</v>
      </c>
      <c r="N701" t="str">
        <f>IF(OR(E701="IT",F701&gt;=60000),"Pass","Fail")</f>
        <v>Fail</v>
      </c>
      <c r="O701" t="str">
        <f>IF(NOT(E701="Marketing"),"No","Yes")</f>
        <v>No</v>
      </c>
    </row>
    <row r="702" spans="1:15" x14ac:dyDescent="0.3">
      <c r="A702">
        <v>701</v>
      </c>
      <c r="B702" t="s">
        <v>714</v>
      </c>
      <c r="C702">
        <v>43</v>
      </c>
      <c r="D702" t="s">
        <v>14</v>
      </c>
      <c r="E702" t="s">
        <v>21</v>
      </c>
      <c r="F702">
        <v>78115</v>
      </c>
      <c r="G702" s="2">
        <v>44621</v>
      </c>
      <c r="H702">
        <v>31680</v>
      </c>
      <c r="I702" t="s">
        <v>17</v>
      </c>
      <c r="J702">
        <v>60</v>
      </c>
      <c r="K702" t="str">
        <v>Above</v>
      </c>
      <c r="L702" t="str" cm="1">
        <f t="array" ref="L702">_xlfn.IFS(J702&gt;=50,"Excellent",J702&gt;=40,"Good",J702&gt;=30,"Average",J702&lt;30,"Poor")</f>
        <v>Excellent</v>
      </c>
      <c r="M702" t="str">
        <f>IF(AND(E702="HR",'18.pivot table'!A702="North",H702&gt;=15000),"Yes","No")</f>
        <v>No</v>
      </c>
      <c r="N702" t="str">
        <f>IF(OR(E702="IT",F702&gt;=60000),"Pass","Fail")</f>
        <v>Pass</v>
      </c>
      <c r="O702" t="str">
        <f>IF(NOT(E702="Marketing"),"No","Yes")</f>
        <v>No</v>
      </c>
    </row>
    <row r="703" spans="1:15" x14ac:dyDescent="0.3">
      <c r="A703">
        <v>702</v>
      </c>
      <c r="B703" t="s">
        <v>715</v>
      </c>
      <c r="C703">
        <v>32</v>
      </c>
      <c r="D703" t="s">
        <v>14</v>
      </c>
      <c r="E703" t="s">
        <v>21</v>
      </c>
      <c r="F703">
        <v>42543</v>
      </c>
      <c r="G703" s="2">
        <v>42986</v>
      </c>
      <c r="H703">
        <v>12785</v>
      </c>
      <c r="I703" t="s">
        <v>27</v>
      </c>
      <c r="J703">
        <v>28</v>
      </c>
      <c r="K703" t="str">
        <v>Below</v>
      </c>
      <c r="L703" t="str" cm="1">
        <f t="array" ref="L703">_xlfn.IFS(J703&gt;=50,"Excellent",J703&gt;=40,"Good",J703&gt;=30,"Average",J703&lt;30,"Poor")</f>
        <v>Poor</v>
      </c>
      <c r="M703" t="str">
        <f>IF(AND(E703="HR",'18.pivot table'!A703="North",H703&gt;=15000),"Yes","No")</f>
        <v>No</v>
      </c>
      <c r="N703" t="str">
        <f>IF(OR(E703="IT",F703&gt;=60000),"Pass","Fail")</f>
        <v>Fail</v>
      </c>
      <c r="O703" t="str">
        <f>IF(NOT(E703="Marketing"),"No","Yes")</f>
        <v>No</v>
      </c>
    </row>
    <row r="704" spans="1:15" x14ac:dyDescent="0.3">
      <c r="A704">
        <v>703</v>
      </c>
      <c r="B704" t="s">
        <v>716</v>
      </c>
      <c r="C704">
        <v>33</v>
      </c>
      <c r="D704" t="s">
        <v>14</v>
      </c>
      <c r="E704" t="s">
        <v>26</v>
      </c>
      <c r="F704">
        <v>39825</v>
      </c>
      <c r="G704" s="2">
        <v>42973</v>
      </c>
      <c r="H704">
        <v>39739</v>
      </c>
      <c r="I704" t="s">
        <v>12</v>
      </c>
      <c r="J704">
        <v>50</v>
      </c>
      <c r="K704" t="str">
        <v>Below</v>
      </c>
      <c r="L704" t="str" cm="1">
        <f t="array" ref="L704">_xlfn.IFS(J704&gt;=50,"Excellent",J704&gt;=40,"Good",J704&gt;=30,"Average",J704&lt;30,"Poor")</f>
        <v>Excellent</v>
      </c>
      <c r="M704" t="str">
        <f>IF(AND(E704="HR",'18.pivot table'!A704="North",H704&gt;=15000),"Yes","No")</f>
        <v>No</v>
      </c>
      <c r="N704" t="str">
        <f>IF(OR(E704="IT",F704&gt;=60000),"Pass","Fail")</f>
        <v>Pass</v>
      </c>
      <c r="O704" t="str">
        <f>IF(NOT(E704="Marketing"),"No","Yes")</f>
        <v>No</v>
      </c>
    </row>
    <row r="705" spans="1:15" x14ac:dyDescent="0.3">
      <c r="A705">
        <v>704</v>
      </c>
      <c r="B705" t="s">
        <v>717</v>
      </c>
      <c r="C705">
        <v>56</v>
      </c>
      <c r="D705" t="s">
        <v>14</v>
      </c>
      <c r="E705" t="s">
        <v>11</v>
      </c>
      <c r="F705">
        <v>30437</v>
      </c>
      <c r="G705" s="2">
        <v>45431</v>
      </c>
      <c r="H705">
        <v>21204</v>
      </c>
      <c r="I705" t="s">
        <v>12</v>
      </c>
      <c r="J705">
        <v>48</v>
      </c>
      <c r="K705" t="str">
        <v>Below</v>
      </c>
      <c r="L705" t="str" cm="1">
        <f t="array" ref="L705">_xlfn.IFS(J705&gt;=50,"Excellent",J705&gt;=40,"Good",J705&gt;=30,"Average",J705&lt;30,"Poor")</f>
        <v>Good</v>
      </c>
      <c r="M705" t="str">
        <f>IF(AND(E705="HR",'18.pivot table'!A705="North",H705&gt;=15000),"Yes","No")</f>
        <v>No</v>
      </c>
      <c r="N705" t="str">
        <f>IF(OR(E705="IT",F705&gt;=60000),"Pass","Fail")</f>
        <v>Fail</v>
      </c>
      <c r="O705" t="str">
        <f>IF(NOT(E705="Marketing"),"No","Yes")</f>
        <v>Yes</v>
      </c>
    </row>
    <row r="706" spans="1:15" x14ac:dyDescent="0.3">
      <c r="A706">
        <v>705</v>
      </c>
      <c r="B706" t="s">
        <v>718</v>
      </c>
      <c r="C706">
        <v>23</v>
      </c>
      <c r="D706" t="s">
        <v>10</v>
      </c>
      <c r="E706" t="s">
        <v>15</v>
      </c>
      <c r="F706">
        <v>38765</v>
      </c>
      <c r="G706" s="2">
        <v>42524</v>
      </c>
      <c r="H706">
        <v>34948</v>
      </c>
      <c r="I706" t="s">
        <v>12</v>
      </c>
      <c r="J706">
        <v>28</v>
      </c>
      <c r="K706" t="str">
        <v>Below</v>
      </c>
      <c r="L706" t="str" cm="1">
        <f t="array" ref="L706">_xlfn.IFS(J706&gt;=50,"Excellent",J706&gt;=40,"Good",J706&gt;=30,"Average",J706&lt;30,"Poor")</f>
        <v>Poor</v>
      </c>
      <c r="M706" t="str">
        <f>IF(AND(E706="HR",'18.pivot table'!A706="North",H706&gt;=15000),"Yes","No")</f>
        <v>Yes</v>
      </c>
      <c r="N706" t="str">
        <f>IF(OR(E706="IT",F706&gt;=60000),"Pass","Fail")</f>
        <v>Fail</v>
      </c>
      <c r="O706" t="str">
        <f>IF(NOT(E706="Marketing"),"No","Yes")</f>
        <v>No</v>
      </c>
    </row>
    <row r="707" spans="1:15" x14ac:dyDescent="0.3">
      <c r="A707">
        <v>706</v>
      </c>
      <c r="B707" t="s">
        <v>719</v>
      </c>
      <c r="C707">
        <v>46</v>
      </c>
      <c r="D707" t="s">
        <v>10</v>
      </c>
      <c r="E707" t="s">
        <v>26</v>
      </c>
      <c r="F707">
        <v>48103</v>
      </c>
      <c r="G707" s="2">
        <v>44834</v>
      </c>
      <c r="H707">
        <v>26668</v>
      </c>
      <c r="I707" t="s">
        <v>27</v>
      </c>
      <c r="J707">
        <v>57</v>
      </c>
      <c r="K707" t="str">
        <v>Below</v>
      </c>
      <c r="L707" t="str" cm="1">
        <f t="array" ref="L707">_xlfn.IFS(J707&gt;=50,"Excellent",J707&gt;=40,"Good",J707&gt;=30,"Average",J707&lt;30,"Poor")</f>
        <v>Excellent</v>
      </c>
      <c r="M707" t="str">
        <f>IF(AND(E707="HR",'18.pivot table'!A707="North",H707&gt;=15000),"Yes","No")</f>
        <v>No</v>
      </c>
      <c r="N707" t="str">
        <f>IF(OR(E707="IT",F707&gt;=60000),"Pass","Fail")</f>
        <v>Pass</v>
      </c>
      <c r="O707" t="str">
        <f>IF(NOT(E707="Marketing"),"No","Yes")</f>
        <v>No</v>
      </c>
    </row>
    <row r="708" spans="1:15" x14ac:dyDescent="0.3">
      <c r="A708">
        <v>707</v>
      </c>
      <c r="B708" t="s">
        <v>720</v>
      </c>
      <c r="C708">
        <v>38</v>
      </c>
      <c r="D708" t="s">
        <v>14</v>
      </c>
      <c r="E708" t="s">
        <v>21</v>
      </c>
      <c r="F708">
        <v>73331</v>
      </c>
      <c r="G708" s="2">
        <v>42609</v>
      </c>
      <c r="H708">
        <v>27777</v>
      </c>
      <c r="I708" t="s">
        <v>19</v>
      </c>
      <c r="J708">
        <v>38</v>
      </c>
      <c r="K708" t="str">
        <v>Above</v>
      </c>
      <c r="L708" t="str" cm="1">
        <f t="array" ref="L708">_xlfn.IFS(J708&gt;=50,"Excellent",J708&gt;=40,"Good",J708&gt;=30,"Average",J708&lt;30,"Poor")</f>
        <v>Average</v>
      </c>
      <c r="M708" t="str">
        <f>IF(AND(E708="HR",'18.pivot table'!A708="North",H708&gt;=15000),"Yes","No")</f>
        <v>No</v>
      </c>
      <c r="N708" t="str">
        <f>IF(OR(E708="IT",F708&gt;=60000),"Pass","Fail")</f>
        <v>Pass</v>
      </c>
      <c r="O708" t="str">
        <f>IF(NOT(E708="Marketing"),"No","Yes")</f>
        <v>No</v>
      </c>
    </row>
    <row r="709" spans="1:15" x14ac:dyDescent="0.3">
      <c r="A709">
        <v>708</v>
      </c>
      <c r="B709" t="s">
        <v>721</v>
      </c>
      <c r="C709">
        <v>50</v>
      </c>
      <c r="D709" t="s">
        <v>14</v>
      </c>
      <c r="E709" t="s">
        <v>15</v>
      </c>
      <c r="F709">
        <v>41642</v>
      </c>
      <c r="G709" s="2">
        <v>44686</v>
      </c>
      <c r="H709">
        <v>36958</v>
      </c>
      <c r="I709" t="s">
        <v>19</v>
      </c>
      <c r="J709">
        <v>28</v>
      </c>
      <c r="K709" t="str">
        <v>Below</v>
      </c>
      <c r="L709" t="str" cm="1">
        <f t="array" ref="L709">_xlfn.IFS(J709&gt;=50,"Excellent",J709&gt;=40,"Good",J709&gt;=30,"Average",J709&lt;30,"Poor")</f>
        <v>Poor</v>
      </c>
      <c r="M709" t="str">
        <f>IF(AND(E709="HR",'18.pivot table'!A709="North",H709&gt;=15000),"Yes","No")</f>
        <v>No</v>
      </c>
      <c r="N709" t="str">
        <f>IF(OR(E709="IT",F709&gt;=60000),"Pass","Fail")</f>
        <v>Fail</v>
      </c>
      <c r="O709" t="str">
        <f>IF(NOT(E709="Marketing"),"No","Yes")</f>
        <v>No</v>
      </c>
    </row>
    <row r="710" spans="1:15" x14ac:dyDescent="0.3">
      <c r="A710">
        <v>709</v>
      </c>
      <c r="B710" t="s">
        <v>722</v>
      </c>
      <c r="C710">
        <v>44</v>
      </c>
      <c r="D710" t="s">
        <v>10</v>
      </c>
      <c r="E710" t="s">
        <v>6</v>
      </c>
      <c r="F710">
        <v>34292</v>
      </c>
      <c r="G710" s="2">
        <v>42269</v>
      </c>
      <c r="H710">
        <v>24055</v>
      </c>
      <c r="I710" t="s">
        <v>27</v>
      </c>
      <c r="J710">
        <v>35</v>
      </c>
      <c r="K710" t="str">
        <v>Below</v>
      </c>
      <c r="L710" t="str" cm="1">
        <f t="array" ref="L710">_xlfn.IFS(J710&gt;=50,"Excellent",J710&gt;=40,"Good",J710&gt;=30,"Average",J710&lt;30,"Poor")</f>
        <v>Average</v>
      </c>
      <c r="M710" t="str">
        <f>IF(AND(E710="HR",'18.pivot table'!A710="North",H710&gt;=15000),"Yes","No")</f>
        <v>No</v>
      </c>
      <c r="N710" t="str">
        <f>IF(OR(E710="IT",F710&gt;=60000),"Pass","Fail")</f>
        <v>Fail</v>
      </c>
      <c r="O710" t="str">
        <f>IF(NOT(E710="Marketing"),"No","Yes")</f>
        <v>No</v>
      </c>
    </row>
    <row r="711" spans="1:15" x14ac:dyDescent="0.3">
      <c r="A711">
        <v>710</v>
      </c>
      <c r="B711" t="s">
        <v>723</v>
      </c>
      <c r="C711">
        <v>39</v>
      </c>
      <c r="D711" t="s">
        <v>14</v>
      </c>
      <c r="E711" t="s">
        <v>15</v>
      </c>
      <c r="F711">
        <v>53777</v>
      </c>
      <c r="G711" s="2">
        <v>43903</v>
      </c>
      <c r="H711">
        <v>27050</v>
      </c>
      <c r="I711" t="s">
        <v>27</v>
      </c>
      <c r="J711">
        <v>23</v>
      </c>
      <c r="K711" t="str">
        <v>Above</v>
      </c>
      <c r="L711" t="str" cm="1">
        <f t="array" ref="L711">_xlfn.IFS(J711&gt;=50,"Excellent",J711&gt;=40,"Good",J711&gt;=30,"Average",J711&lt;30,"Poor")</f>
        <v>Poor</v>
      </c>
      <c r="M711" t="str">
        <f>IF(AND(E711="HR",'18.pivot table'!A711="North",H711&gt;=15000),"Yes","No")</f>
        <v>No</v>
      </c>
      <c r="N711" t="str">
        <f>IF(OR(E711="IT",F711&gt;=60000),"Pass","Fail")</f>
        <v>Fail</v>
      </c>
      <c r="O711" t="str">
        <f>IF(NOT(E711="Marketing"),"No","Yes")</f>
        <v>No</v>
      </c>
    </row>
    <row r="712" spans="1:15" x14ac:dyDescent="0.3">
      <c r="A712">
        <v>711</v>
      </c>
      <c r="B712" t="s">
        <v>724</v>
      </c>
      <c r="C712">
        <v>49</v>
      </c>
      <c r="D712" t="s">
        <v>14</v>
      </c>
      <c r="E712" t="s">
        <v>15</v>
      </c>
      <c r="F712">
        <v>69670</v>
      </c>
      <c r="G712" s="2">
        <v>43978</v>
      </c>
      <c r="H712">
        <v>35185</v>
      </c>
      <c r="I712" t="s">
        <v>12</v>
      </c>
      <c r="J712">
        <v>52</v>
      </c>
      <c r="K712" t="str">
        <v>Above</v>
      </c>
      <c r="L712" t="str" cm="1">
        <f t="array" ref="L712">_xlfn.IFS(J712&gt;=50,"Excellent",J712&gt;=40,"Good",J712&gt;=30,"Average",J712&lt;30,"Poor")</f>
        <v>Excellent</v>
      </c>
      <c r="M712" t="str">
        <f>IF(AND(E712="HR",'18.pivot table'!A712="North",H712&gt;=15000),"Yes","No")</f>
        <v>Yes</v>
      </c>
      <c r="N712" t="str">
        <f>IF(OR(E712="IT",F712&gt;=60000),"Pass","Fail")</f>
        <v>Pass</v>
      </c>
      <c r="O712" t="str">
        <f>IF(NOT(E712="Marketing"),"No","Yes")</f>
        <v>No</v>
      </c>
    </row>
    <row r="713" spans="1:15" x14ac:dyDescent="0.3">
      <c r="A713">
        <v>712</v>
      </c>
      <c r="B713" t="s">
        <v>725</v>
      </c>
      <c r="C713">
        <v>21</v>
      </c>
      <c r="D713" t="s">
        <v>14</v>
      </c>
      <c r="E713" t="s">
        <v>21</v>
      </c>
      <c r="F713">
        <v>40068</v>
      </c>
      <c r="G713" s="2">
        <v>45016</v>
      </c>
      <c r="H713">
        <v>27045</v>
      </c>
      <c r="I713" t="s">
        <v>17</v>
      </c>
      <c r="J713">
        <v>39</v>
      </c>
      <c r="K713" t="str">
        <v>Below</v>
      </c>
      <c r="L713" t="str" cm="1">
        <f t="array" ref="L713">_xlfn.IFS(J713&gt;=50,"Excellent",J713&gt;=40,"Good",J713&gt;=30,"Average",J713&lt;30,"Poor")</f>
        <v>Average</v>
      </c>
      <c r="M713" t="str">
        <f>IF(AND(E713="HR",'18.pivot table'!A713="North",H713&gt;=15000),"Yes","No")</f>
        <v>No</v>
      </c>
      <c r="N713" t="str">
        <f>IF(OR(E713="IT",F713&gt;=60000),"Pass","Fail")</f>
        <v>Fail</v>
      </c>
      <c r="O713" t="str">
        <f>IF(NOT(E713="Marketing"),"No","Yes")</f>
        <v>No</v>
      </c>
    </row>
    <row r="714" spans="1:15" x14ac:dyDescent="0.3">
      <c r="A714">
        <v>713</v>
      </c>
      <c r="B714" t="s">
        <v>726</v>
      </c>
      <c r="C714">
        <v>36</v>
      </c>
      <c r="D714" t="s">
        <v>14</v>
      </c>
      <c r="E714" t="s">
        <v>21</v>
      </c>
      <c r="F714">
        <v>52329</v>
      </c>
      <c r="G714" s="2">
        <v>45443</v>
      </c>
      <c r="H714">
        <v>38351</v>
      </c>
      <c r="I714" t="s">
        <v>17</v>
      </c>
      <c r="J714">
        <v>51</v>
      </c>
      <c r="K714" t="str">
        <v>Above</v>
      </c>
      <c r="L714" t="str" cm="1">
        <f t="array" ref="L714">_xlfn.IFS(J714&gt;=50,"Excellent",J714&gt;=40,"Good",J714&gt;=30,"Average",J714&lt;30,"Poor")</f>
        <v>Excellent</v>
      </c>
      <c r="M714" t="str">
        <f>IF(AND(E714="HR",'18.pivot table'!A714="North",H714&gt;=15000),"Yes","No")</f>
        <v>No</v>
      </c>
      <c r="N714" t="str">
        <f>IF(OR(E714="IT",F714&gt;=60000),"Pass","Fail")</f>
        <v>Fail</v>
      </c>
      <c r="O714" t="str">
        <f>IF(NOT(E714="Marketing"),"No","Yes")</f>
        <v>No</v>
      </c>
    </row>
    <row r="715" spans="1:15" x14ac:dyDescent="0.3">
      <c r="A715">
        <v>714</v>
      </c>
      <c r="B715" t="s">
        <v>727</v>
      </c>
      <c r="C715">
        <v>26</v>
      </c>
      <c r="D715" t="s">
        <v>14</v>
      </c>
      <c r="E715" t="s">
        <v>26</v>
      </c>
      <c r="F715">
        <v>74006</v>
      </c>
      <c r="G715" s="2">
        <v>42178</v>
      </c>
      <c r="H715">
        <v>13934</v>
      </c>
      <c r="I715" t="s">
        <v>19</v>
      </c>
      <c r="J715">
        <v>49</v>
      </c>
      <c r="K715" t="str">
        <v>Above</v>
      </c>
      <c r="L715" t="str" cm="1">
        <f t="array" ref="L715">_xlfn.IFS(J715&gt;=50,"Excellent",J715&gt;=40,"Good",J715&gt;=30,"Average",J715&lt;30,"Poor")</f>
        <v>Good</v>
      </c>
      <c r="M715" t="str">
        <f>IF(AND(E715="HR",'18.pivot table'!A715="North",H715&gt;=15000),"Yes","No")</f>
        <v>No</v>
      </c>
      <c r="N715" t="str">
        <f>IF(OR(E715="IT",F715&gt;=60000),"Pass","Fail")</f>
        <v>Pass</v>
      </c>
      <c r="O715" t="str">
        <f>IF(NOT(E715="Marketing"),"No","Yes")</f>
        <v>No</v>
      </c>
    </row>
    <row r="716" spans="1:15" x14ac:dyDescent="0.3">
      <c r="A716">
        <v>715</v>
      </c>
      <c r="B716" t="s">
        <v>728</v>
      </c>
      <c r="C716">
        <v>27</v>
      </c>
      <c r="D716" t="s">
        <v>14</v>
      </c>
      <c r="E716" t="s">
        <v>11</v>
      </c>
      <c r="F716">
        <v>60949</v>
      </c>
      <c r="G716" s="2">
        <v>42904</v>
      </c>
      <c r="H716">
        <v>31182</v>
      </c>
      <c r="I716" t="s">
        <v>12</v>
      </c>
      <c r="J716">
        <v>53</v>
      </c>
      <c r="K716" t="str">
        <v>Above</v>
      </c>
      <c r="L716" t="str" cm="1">
        <f t="array" ref="L716">_xlfn.IFS(J716&gt;=50,"Excellent",J716&gt;=40,"Good",J716&gt;=30,"Average",J716&lt;30,"Poor")</f>
        <v>Excellent</v>
      </c>
      <c r="M716" t="str">
        <f>IF(AND(E716="HR",'18.pivot table'!A716="North",H716&gt;=15000),"Yes","No")</f>
        <v>No</v>
      </c>
      <c r="N716" t="str">
        <f>IF(OR(E716="IT",F716&gt;=60000),"Pass","Fail")</f>
        <v>Pass</v>
      </c>
      <c r="O716" t="str">
        <f>IF(NOT(E716="Marketing"),"No","Yes")</f>
        <v>Yes</v>
      </c>
    </row>
    <row r="717" spans="1:15" x14ac:dyDescent="0.3">
      <c r="A717">
        <v>716</v>
      </c>
      <c r="B717" t="s">
        <v>729</v>
      </c>
      <c r="C717">
        <v>34</v>
      </c>
      <c r="D717" t="s">
        <v>14</v>
      </c>
      <c r="E717" t="s">
        <v>21</v>
      </c>
      <c r="F717">
        <v>47878</v>
      </c>
      <c r="G717" s="2">
        <v>45101</v>
      </c>
      <c r="H717">
        <v>22570</v>
      </c>
      <c r="I717" t="s">
        <v>17</v>
      </c>
      <c r="J717">
        <v>41</v>
      </c>
      <c r="K717" t="str">
        <v>Below</v>
      </c>
      <c r="L717" t="str" cm="1">
        <f t="array" ref="L717">_xlfn.IFS(J717&gt;=50,"Excellent",J717&gt;=40,"Good",J717&gt;=30,"Average",J717&lt;30,"Poor")</f>
        <v>Good</v>
      </c>
      <c r="M717" t="str">
        <f>IF(AND(E717="HR",'18.pivot table'!A717="North",H717&gt;=15000),"Yes","No")</f>
        <v>No</v>
      </c>
      <c r="N717" t="str">
        <f>IF(OR(E717="IT",F717&gt;=60000),"Pass","Fail")</f>
        <v>Fail</v>
      </c>
      <c r="O717" t="str">
        <f>IF(NOT(E717="Marketing"),"No","Yes")</f>
        <v>No</v>
      </c>
    </row>
    <row r="718" spans="1:15" x14ac:dyDescent="0.3">
      <c r="A718">
        <v>717</v>
      </c>
      <c r="B718" t="s">
        <v>730</v>
      </c>
      <c r="C718">
        <v>22</v>
      </c>
      <c r="D718" t="s">
        <v>10</v>
      </c>
      <c r="E718" t="s">
        <v>21</v>
      </c>
      <c r="F718">
        <v>41538</v>
      </c>
      <c r="G718" s="2">
        <v>43154</v>
      </c>
      <c r="H718">
        <v>31396</v>
      </c>
      <c r="I718" t="s">
        <v>17</v>
      </c>
      <c r="J718">
        <v>54</v>
      </c>
      <c r="K718" t="str">
        <v>Below</v>
      </c>
      <c r="L718" t="str" cm="1">
        <f t="array" ref="L718">_xlfn.IFS(J718&gt;=50,"Excellent",J718&gt;=40,"Good",J718&gt;=30,"Average",J718&lt;30,"Poor")</f>
        <v>Excellent</v>
      </c>
      <c r="M718" t="str">
        <f>IF(AND(E718="HR",'18.pivot table'!A718="North",H718&gt;=15000),"Yes","No")</f>
        <v>No</v>
      </c>
      <c r="N718" t="str">
        <f>IF(OR(E718="IT",F718&gt;=60000),"Pass","Fail")</f>
        <v>Fail</v>
      </c>
      <c r="O718" t="str">
        <f>IF(NOT(E718="Marketing"),"No","Yes")</f>
        <v>No</v>
      </c>
    </row>
    <row r="719" spans="1:15" x14ac:dyDescent="0.3">
      <c r="A719">
        <v>718</v>
      </c>
      <c r="B719" t="s">
        <v>731</v>
      </c>
      <c r="C719">
        <v>28</v>
      </c>
      <c r="D719" t="s">
        <v>14</v>
      </c>
      <c r="E719" t="s">
        <v>11</v>
      </c>
      <c r="F719">
        <v>36319</v>
      </c>
      <c r="G719" s="2">
        <v>42424</v>
      </c>
      <c r="H719">
        <v>17194</v>
      </c>
      <c r="I719" t="s">
        <v>27</v>
      </c>
      <c r="J719">
        <v>41</v>
      </c>
      <c r="K719" t="str">
        <v>Below</v>
      </c>
      <c r="L719" t="str" cm="1">
        <f t="array" ref="L719">_xlfn.IFS(J719&gt;=50,"Excellent",J719&gt;=40,"Good",J719&gt;=30,"Average",J719&lt;30,"Poor")</f>
        <v>Good</v>
      </c>
      <c r="M719" t="str">
        <f>IF(AND(E719="HR",'18.pivot table'!A719="North",H719&gt;=15000),"Yes","No")</f>
        <v>No</v>
      </c>
      <c r="N719" t="str">
        <f>IF(OR(E719="IT",F719&gt;=60000),"Pass","Fail")</f>
        <v>Fail</v>
      </c>
      <c r="O719" t="str">
        <f>IF(NOT(E719="Marketing"),"No","Yes")</f>
        <v>Yes</v>
      </c>
    </row>
    <row r="720" spans="1:15" x14ac:dyDescent="0.3">
      <c r="A720">
        <v>719</v>
      </c>
      <c r="B720" t="s">
        <v>732</v>
      </c>
      <c r="C720">
        <v>51</v>
      </c>
      <c r="D720" t="s">
        <v>10</v>
      </c>
      <c r="E720" t="s">
        <v>11</v>
      </c>
      <c r="F720">
        <v>48340</v>
      </c>
      <c r="G720" s="2">
        <v>42750</v>
      </c>
      <c r="H720">
        <v>21558</v>
      </c>
      <c r="I720" t="s">
        <v>17</v>
      </c>
      <c r="J720">
        <v>45</v>
      </c>
      <c r="K720" t="str">
        <v>Below</v>
      </c>
      <c r="L720" t="str" cm="1">
        <f t="array" ref="L720">_xlfn.IFS(J720&gt;=50,"Excellent",J720&gt;=40,"Good",J720&gt;=30,"Average",J720&lt;30,"Poor")</f>
        <v>Good</v>
      </c>
      <c r="M720" t="str">
        <f>IF(AND(E720="HR",'18.pivot table'!A720="North",H720&gt;=15000),"Yes","No")</f>
        <v>No</v>
      </c>
      <c r="N720" t="str">
        <f>IF(OR(E720="IT",F720&gt;=60000),"Pass","Fail")</f>
        <v>Fail</v>
      </c>
      <c r="O720" t="str">
        <f>IF(NOT(E720="Marketing"),"No","Yes")</f>
        <v>Yes</v>
      </c>
    </row>
    <row r="721" spans="1:15" x14ac:dyDescent="0.3">
      <c r="A721">
        <v>720</v>
      </c>
      <c r="B721" t="s">
        <v>733</v>
      </c>
      <c r="C721">
        <v>58</v>
      </c>
      <c r="D721" t="s">
        <v>10</v>
      </c>
      <c r="E721" t="s">
        <v>26</v>
      </c>
      <c r="F721">
        <v>60008</v>
      </c>
      <c r="G721" s="2">
        <v>42216</v>
      </c>
      <c r="H721">
        <v>14028</v>
      </c>
      <c r="I721" t="s">
        <v>12</v>
      </c>
      <c r="J721">
        <v>40</v>
      </c>
      <c r="K721" t="str">
        <v>Above</v>
      </c>
      <c r="L721" t="str" cm="1">
        <f t="array" ref="L721">_xlfn.IFS(J721&gt;=50,"Excellent",J721&gt;=40,"Good",J721&gt;=30,"Average",J721&lt;30,"Poor")</f>
        <v>Good</v>
      </c>
      <c r="M721" t="str">
        <f>IF(AND(E721="HR",'18.pivot table'!A721="North",H721&gt;=15000),"Yes","No")</f>
        <v>No</v>
      </c>
      <c r="N721" t="str">
        <f>IF(OR(E721="IT",F721&gt;=60000),"Pass","Fail")</f>
        <v>Pass</v>
      </c>
      <c r="O721" t="str">
        <f>IF(NOT(E721="Marketing"),"No","Yes")</f>
        <v>No</v>
      </c>
    </row>
    <row r="722" spans="1:15" x14ac:dyDescent="0.3">
      <c r="A722">
        <v>721</v>
      </c>
      <c r="B722" t="s">
        <v>734</v>
      </c>
      <c r="C722">
        <v>55</v>
      </c>
      <c r="D722" t="s">
        <v>10</v>
      </c>
      <c r="E722" t="s">
        <v>15</v>
      </c>
      <c r="F722">
        <v>42127</v>
      </c>
      <c r="G722" s="2">
        <v>42135</v>
      </c>
      <c r="H722">
        <v>32754</v>
      </c>
      <c r="I722" t="s">
        <v>19</v>
      </c>
      <c r="J722">
        <v>48</v>
      </c>
      <c r="K722" t="str">
        <v>Below</v>
      </c>
      <c r="L722" t="str" cm="1">
        <f t="array" ref="L722">_xlfn.IFS(J722&gt;=50,"Excellent",J722&gt;=40,"Good",J722&gt;=30,"Average",J722&lt;30,"Poor")</f>
        <v>Good</v>
      </c>
      <c r="M722" t="str">
        <f>IF(AND(E722="HR",'18.pivot table'!A722="North",H722&gt;=15000),"Yes","No")</f>
        <v>No</v>
      </c>
      <c r="N722" t="str">
        <f>IF(OR(E722="IT",F722&gt;=60000),"Pass","Fail")</f>
        <v>Fail</v>
      </c>
      <c r="O722" t="str">
        <f>IF(NOT(E722="Marketing"),"No","Yes")</f>
        <v>No</v>
      </c>
    </row>
    <row r="723" spans="1:15" x14ac:dyDescent="0.3">
      <c r="A723">
        <v>722</v>
      </c>
      <c r="B723" t="s">
        <v>735</v>
      </c>
      <c r="C723">
        <v>42</v>
      </c>
      <c r="D723" t="s">
        <v>10</v>
      </c>
      <c r="E723" t="s">
        <v>11</v>
      </c>
      <c r="F723">
        <v>31520</v>
      </c>
      <c r="G723" s="2">
        <v>43777</v>
      </c>
      <c r="H723">
        <v>10612</v>
      </c>
      <c r="I723" t="s">
        <v>17</v>
      </c>
      <c r="J723">
        <v>47</v>
      </c>
      <c r="K723" t="str">
        <v>Below</v>
      </c>
      <c r="L723" t="str" cm="1">
        <f t="array" ref="L723">_xlfn.IFS(J723&gt;=50,"Excellent",J723&gt;=40,"Good",J723&gt;=30,"Average",J723&lt;30,"Poor")</f>
        <v>Good</v>
      </c>
      <c r="M723" t="str">
        <f>IF(AND(E723="HR",'18.pivot table'!A723="North",H723&gt;=15000),"Yes","No")</f>
        <v>No</v>
      </c>
      <c r="N723" t="str">
        <f>IF(OR(E723="IT",F723&gt;=60000),"Pass","Fail")</f>
        <v>Fail</v>
      </c>
      <c r="O723" t="str">
        <f>IF(NOT(E723="Marketing"),"No","Yes")</f>
        <v>Yes</v>
      </c>
    </row>
    <row r="724" spans="1:15" x14ac:dyDescent="0.3">
      <c r="A724">
        <v>723</v>
      </c>
      <c r="B724" t="s">
        <v>736</v>
      </c>
      <c r="C724">
        <v>44</v>
      </c>
      <c r="D724" t="s">
        <v>14</v>
      </c>
      <c r="E724" t="s">
        <v>11</v>
      </c>
      <c r="F724">
        <v>33572</v>
      </c>
      <c r="G724" s="2">
        <v>45461</v>
      </c>
      <c r="H724">
        <v>13935</v>
      </c>
      <c r="I724" t="s">
        <v>17</v>
      </c>
      <c r="J724">
        <v>34</v>
      </c>
      <c r="K724" t="str">
        <v>Below</v>
      </c>
      <c r="L724" t="str" cm="1">
        <f t="array" ref="L724">_xlfn.IFS(J724&gt;=50,"Excellent",J724&gt;=40,"Good",J724&gt;=30,"Average",J724&lt;30,"Poor")</f>
        <v>Average</v>
      </c>
      <c r="M724" t="str">
        <f>IF(AND(E724="HR",'18.pivot table'!A724="North",H724&gt;=15000),"Yes","No")</f>
        <v>No</v>
      </c>
      <c r="N724" t="str">
        <f>IF(OR(E724="IT",F724&gt;=60000),"Pass","Fail")</f>
        <v>Fail</v>
      </c>
      <c r="O724" t="str">
        <f>IF(NOT(E724="Marketing"),"No","Yes")</f>
        <v>Yes</v>
      </c>
    </row>
    <row r="725" spans="1:15" x14ac:dyDescent="0.3">
      <c r="A725">
        <v>724</v>
      </c>
      <c r="B725" t="s">
        <v>737</v>
      </c>
      <c r="C725">
        <v>54</v>
      </c>
      <c r="D725" t="s">
        <v>10</v>
      </c>
      <c r="E725" t="s">
        <v>26</v>
      </c>
      <c r="F725">
        <v>35818</v>
      </c>
      <c r="G725" s="2">
        <v>45414</v>
      </c>
      <c r="H725">
        <v>10048</v>
      </c>
      <c r="I725" t="s">
        <v>27</v>
      </c>
      <c r="J725">
        <v>56</v>
      </c>
      <c r="K725" t="str">
        <v>Below</v>
      </c>
      <c r="L725" t="str" cm="1">
        <f t="array" ref="L725">_xlfn.IFS(J725&gt;=50,"Excellent",J725&gt;=40,"Good",J725&gt;=30,"Average",J725&lt;30,"Poor")</f>
        <v>Excellent</v>
      </c>
      <c r="M725" t="str">
        <f>IF(AND(E725="HR",'18.pivot table'!A725="North",H725&gt;=15000),"Yes","No")</f>
        <v>No</v>
      </c>
      <c r="N725" t="str">
        <f>IF(OR(E725="IT",F725&gt;=60000),"Pass","Fail")</f>
        <v>Pass</v>
      </c>
      <c r="O725" t="str">
        <f>IF(NOT(E725="Marketing"),"No","Yes")</f>
        <v>No</v>
      </c>
    </row>
    <row r="726" spans="1:15" x14ac:dyDescent="0.3">
      <c r="A726">
        <v>725</v>
      </c>
      <c r="B726" t="s">
        <v>738</v>
      </c>
      <c r="C726">
        <v>43</v>
      </c>
      <c r="D726" t="s">
        <v>14</v>
      </c>
      <c r="E726" t="s">
        <v>15</v>
      </c>
      <c r="F726">
        <v>40866</v>
      </c>
      <c r="G726" s="2">
        <v>43141</v>
      </c>
      <c r="H726">
        <v>13913</v>
      </c>
      <c r="I726" t="s">
        <v>19</v>
      </c>
      <c r="J726">
        <v>33</v>
      </c>
      <c r="K726" t="str">
        <v>Below</v>
      </c>
      <c r="L726" t="str" cm="1">
        <f t="array" ref="L726">_xlfn.IFS(J726&gt;=50,"Excellent",J726&gt;=40,"Good",J726&gt;=30,"Average",J726&lt;30,"Poor")</f>
        <v>Average</v>
      </c>
      <c r="M726" t="str">
        <f>IF(AND(E726="HR",'18.pivot table'!A726="North",H726&gt;=15000),"Yes","No")</f>
        <v>No</v>
      </c>
      <c r="N726" t="str">
        <f>IF(OR(E726="IT",F726&gt;=60000),"Pass","Fail")</f>
        <v>Fail</v>
      </c>
      <c r="O726" t="str">
        <f>IF(NOT(E726="Marketing"),"No","Yes")</f>
        <v>No</v>
      </c>
    </row>
    <row r="727" spans="1:15" x14ac:dyDescent="0.3">
      <c r="A727">
        <v>726</v>
      </c>
      <c r="B727" t="s">
        <v>739</v>
      </c>
      <c r="C727">
        <v>44</v>
      </c>
      <c r="D727" t="s">
        <v>10</v>
      </c>
      <c r="E727" t="s">
        <v>21</v>
      </c>
      <c r="F727">
        <v>64447</v>
      </c>
      <c r="G727" s="2">
        <v>44191</v>
      </c>
      <c r="H727">
        <v>19147</v>
      </c>
      <c r="I727" t="s">
        <v>12</v>
      </c>
      <c r="J727">
        <v>38</v>
      </c>
      <c r="K727" t="str">
        <v>Above</v>
      </c>
      <c r="L727" t="str" cm="1">
        <f t="array" ref="L727">_xlfn.IFS(J727&gt;=50,"Excellent",J727&gt;=40,"Good",J727&gt;=30,"Average",J727&lt;30,"Poor")</f>
        <v>Average</v>
      </c>
      <c r="M727" t="str">
        <f>IF(AND(E727="HR",'18.pivot table'!A727="North",H727&gt;=15000),"Yes","No")</f>
        <v>No</v>
      </c>
      <c r="N727" t="str">
        <f>IF(OR(E727="IT",F727&gt;=60000),"Pass","Fail")</f>
        <v>Pass</v>
      </c>
      <c r="O727" t="str">
        <f>IF(NOT(E727="Marketing"),"No","Yes")</f>
        <v>No</v>
      </c>
    </row>
    <row r="728" spans="1:15" x14ac:dyDescent="0.3">
      <c r="A728">
        <v>727</v>
      </c>
      <c r="B728" t="s">
        <v>740</v>
      </c>
      <c r="C728">
        <v>42</v>
      </c>
      <c r="D728" t="s">
        <v>14</v>
      </c>
      <c r="E728" t="s">
        <v>6</v>
      </c>
      <c r="F728">
        <v>30517</v>
      </c>
      <c r="G728" s="2">
        <v>44853</v>
      </c>
      <c r="H728">
        <v>14717</v>
      </c>
      <c r="I728" t="s">
        <v>27</v>
      </c>
      <c r="J728">
        <v>48</v>
      </c>
      <c r="K728" t="str">
        <v>Below</v>
      </c>
      <c r="L728" t="str" cm="1">
        <f t="array" ref="L728">_xlfn.IFS(J728&gt;=50,"Excellent",J728&gt;=40,"Good",J728&gt;=30,"Average",J728&lt;30,"Poor")</f>
        <v>Good</v>
      </c>
      <c r="M728" t="str">
        <f>IF(AND(E728="HR",'18.pivot table'!A728="North",H728&gt;=15000),"Yes","No")</f>
        <v>No</v>
      </c>
      <c r="N728" t="str">
        <f>IF(OR(E728="IT",F728&gt;=60000),"Pass","Fail")</f>
        <v>Fail</v>
      </c>
      <c r="O728" t="str">
        <f>IF(NOT(E728="Marketing"),"No","Yes")</f>
        <v>No</v>
      </c>
    </row>
    <row r="729" spans="1:15" x14ac:dyDescent="0.3">
      <c r="A729">
        <v>728</v>
      </c>
      <c r="B729" t="s">
        <v>741</v>
      </c>
      <c r="C729">
        <v>21</v>
      </c>
      <c r="D729" t="s">
        <v>10</v>
      </c>
      <c r="E729" t="s">
        <v>26</v>
      </c>
      <c r="F729">
        <v>70662</v>
      </c>
      <c r="G729" s="2">
        <v>43684</v>
      </c>
      <c r="H729">
        <v>15250</v>
      </c>
      <c r="I729" t="s">
        <v>12</v>
      </c>
      <c r="J729">
        <v>51</v>
      </c>
      <c r="K729" t="str">
        <v>Above</v>
      </c>
      <c r="L729" t="str" cm="1">
        <f t="array" ref="L729">_xlfn.IFS(J729&gt;=50,"Excellent",J729&gt;=40,"Good",J729&gt;=30,"Average",J729&lt;30,"Poor")</f>
        <v>Excellent</v>
      </c>
      <c r="M729" t="str">
        <f>IF(AND(E729="HR",'18.pivot table'!A729="North",H729&gt;=15000),"Yes","No")</f>
        <v>No</v>
      </c>
      <c r="N729" t="str">
        <f>IF(OR(E729="IT",F729&gt;=60000),"Pass","Fail")</f>
        <v>Pass</v>
      </c>
      <c r="O729" t="str">
        <f>IF(NOT(E729="Marketing"),"No","Yes")</f>
        <v>No</v>
      </c>
    </row>
    <row r="730" spans="1:15" x14ac:dyDescent="0.3">
      <c r="A730">
        <v>729</v>
      </c>
      <c r="B730" t="s">
        <v>742</v>
      </c>
      <c r="C730">
        <v>58</v>
      </c>
      <c r="D730" t="s">
        <v>14</v>
      </c>
      <c r="E730" t="s">
        <v>26</v>
      </c>
      <c r="F730">
        <v>78499</v>
      </c>
      <c r="G730" s="2">
        <v>42896</v>
      </c>
      <c r="H730">
        <v>18211</v>
      </c>
      <c r="I730" t="s">
        <v>17</v>
      </c>
      <c r="J730">
        <v>36</v>
      </c>
      <c r="K730" t="str">
        <v>Above</v>
      </c>
      <c r="L730" t="str" cm="1">
        <f t="array" ref="L730">_xlfn.IFS(J730&gt;=50,"Excellent",J730&gt;=40,"Good",J730&gt;=30,"Average",J730&lt;30,"Poor")</f>
        <v>Average</v>
      </c>
      <c r="M730" t="str">
        <f>IF(AND(E730="HR",'18.pivot table'!A730="North",H730&gt;=15000),"Yes","No")</f>
        <v>No</v>
      </c>
      <c r="N730" t="str">
        <f>IF(OR(E730="IT",F730&gt;=60000),"Pass","Fail")</f>
        <v>Pass</v>
      </c>
      <c r="O730" t="str">
        <f>IF(NOT(E730="Marketing"),"No","Yes")</f>
        <v>No</v>
      </c>
    </row>
    <row r="731" spans="1:15" x14ac:dyDescent="0.3">
      <c r="A731">
        <v>730</v>
      </c>
      <c r="B731" t="s">
        <v>743</v>
      </c>
      <c r="C731">
        <v>41</v>
      </c>
      <c r="D731" t="s">
        <v>10</v>
      </c>
      <c r="E731" t="s">
        <v>15</v>
      </c>
      <c r="F731">
        <v>74309</v>
      </c>
      <c r="G731" s="2">
        <v>44797</v>
      </c>
      <c r="H731">
        <v>33692</v>
      </c>
      <c r="I731" t="s">
        <v>17</v>
      </c>
      <c r="J731">
        <v>46</v>
      </c>
      <c r="K731" t="str">
        <v>Above</v>
      </c>
      <c r="L731" t="str" cm="1">
        <f t="array" ref="L731">_xlfn.IFS(J731&gt;=50,"Excellent",J731&gt;=40,"Good",J731&gt;=30,"Average",J731&lt;30,"Poor")</f>
        <v>Good</v>
      </c>
      <c r="M731" t="str">
        <f>IF(AND(E731="HR",'18.pivot table'!A731="North",H731&gt;=15000),"Yes","No")</f>
        <v>No</v>
      </c>
      <c r="N731" t="str">
        <f>IF(OR(E731="IT",F731&gt;=60000),"Pass","Fail")</f>
        <v>Pass</v>
      </c>
      <c r="O731" t="str">
        <f>IF(NOT(E731="Marketing"),"No","Yes")</f>
        <v>No</v>
      </c>
    </row>
    <row r="732" spans="1:15" x14ac:dyDescent="0.3">
      <c r="A732">
        <v>731</v>
      </c>
      <c r="B732" t="s">
        <v>744</v>
      </c>
      <c r="C732">
        <v>52</v>
      </c>
      <c r="D732" t="s">
        <v>14</v>
      </c>
      <c r="E732" t="s">
        <v>21</v>
      </c>
      <c r="F732">
        <v>70448</v>
      </c>
      <c r="G732" s="2">
        <v>45244</v>
      </c>
      <c r="H732">
        <v>10193</v>
      </c>
      <c r="I732" t="s">
        <v>27</v>
      </c>
      <c r="J732">
        <v>24</v>
      </c>
      <c r="K732" t="str">
        <v>Above</v>
      </c>
      <c r="L732" t="str" cm="1">
        <f t="array" ref="L732">_xlfn.IFS(J732&gt;=50,"Excellent",J732&gt;=40,"Good",J732&gt;=30,"Average",J732&lt;30,"Poor")</f>
        <v>Poor</v>
      </c>
      <c r="M732" t="str">
        <f>IF(AND(E732="HR",'18.pivot table'!A732="North",H732&gt;=15000),"Yes","No")</f>
        <v>No</v>
      </c>
      <c r="N732" t="str">
        <f>IF(OR(E732="IT",F732&gt;=60000),"Pass","Fail")</f>
        <v>Pass</v>
      </c>
      <c r="O732" t="str">
        <f>IF(NOT(E732="Marketing"),"No","Yes")</f>
        <v>No</v>
      </c>
    </row>
    <row r="733" spans="1:15" x14ac:dyDescent="0.3">
      <c r="A733">
        <v>732</v>
      </c>
      <c r="B733" t="s">
        <v>745</v>
      </c>
      <c r="C733">
        <v>29</v>
      </c>
      <c r="D733" t="s">
        <v>10</v>
      </c>
      <c r="E733" t="s">
        <v>11</v>
      </c>
      <c r="F733">
        <v>30335</v>
      </c>
      <c r="G733" s="2">
        <v>44843</v>
      </c>
      <c r="H733">
        <v>33515</v>
      </c>
      <c r="I733" t="s">
        <v>17</v>
      </c>
      <c r="J733">
        <v>35</v>
      </c>
      <c r="K733" t="str">
        <v>Below</v>
      </c>
      <c r="L733" t="str" cm="1">
        <f t="array" ref="L733">_xlfn.IFS(J733&gt;=50,"Excellent",J733&gt;=40,"Good",J733&gt;=30,"Average",J733&lt;30,"Poor")</f>
        <v>Average</v>
      </c>
      <c r="M733" t="str">
        <f>IF(AND(E733="HR",'18.pivot table'!A733="North",H733&gt;=15000),"Yes","No")</f>
        <v>No</v>
      </c>
      <c r="N733" t="str">
        <f>IF(OR(E733="IT",F733&gt;=60000),"Pass","Fail")</f>
        <v>Fail</v>
      </c>
      <c r="O733" t="str">
        <f>IF(NOT(E733="Marketing"),"No","Yes")</f>
        <v>Yes</v>
      </c>
    </row>
    <row r="734" spans="1:15" x14ac:dyDescent="0.3">
      <c r="A734">
        <v>733</v>
      </c>
      <c r="B734" t="s">
        <v>746</v>
      </c>
      <c r="C734">
        <v>22</v>
      </c>
      <c r="D734" t="s">
        <v>10</v>
      </c>
      <c r="E734" t="s">
        <v>15</v>
      </c>
      <c r="F734">
        <v>75382</v>
      </c>
      <c r="G734" s="2">
        <v>42997</v>
      </c>
      <c r="H734">
        <v>23449</v>
      </c>
      <c r="I734" t="s">
        <v>12</v>
      </c>
      <c r="J734">
        <v>48</v>
      </c>
      <c r="K734" t="str">
        <v>Above</v>
      </c>
      <c r="L734" t="str" cm="1">
        <f t="array" ref="L734">_xlfn.IFS(J734&gt;=50,"Excellent",J734&gt;=40,"Good",J734&gt;=30,"Average",J734&lt;30,"Poor")</f>
        <v>Good</v>
      </c>
      <c r="M734" t="str">
        <f>IF(AND(E734="HR",'18.pivot table'!A734="North",H734&gt;=15000),"Yes","No")</f>
        <v>Yes</v>
      </c>
      <c r="N734" t="str">
        <f>IF(OR(E734="IT",F734&gt;=60000),"Pass","Fail")</f>
        <v>Pass</v>
      </c>
      <c r="O734" t="str">
        <f>IF(NOT(E734="Marketing"),"No","Yes")</f>
        <v>No</v>
      </c>
    </row>
    <row r="735" spans="1:15" x14ac:dyDescent="0.3">
      <c r="A735">
        <v>734</v>
      </c>
      <c r="B735" t="s">
        <v>747</v>
      </c>
      <c r="C735">
        <v>58</v>
      </c>
      <c r="D735" t="s">
        <v>14</v>
      </c>
      <c r="E735" t="s">
        <v>6</v>
      </c>
      <c r="F735">
        <v>44558</v>
      </c>
      <c r="G735" s="2">
        <v>41897</v>
      </c>
      <c r="H735">
        <v>16127</v>
      </c>
      <c r="I735" t="s">
        <v>19</v>
      </c>
      <c r="J735">
        <v>52</v>
      </c>
      <c r="K735" t="str">
        <v>Below</v>
      </c>
      <c r="L735" t="str" cm="1">
        <f t="array" ref="L735">_xlfn.IFS(J735&gt;=50,"Excellent",J735&gt;=40,"Good",J735&gt;=30,"Average",J735&lt;30,"Poor")</f>
        <v>Excellent</v>
      </c>
      <c r="M735" t="str">
        <f>IF(AND(E735="HR",'18.pivot table'!A735="North",H735&gt;=15000),"Yes","No")</f>
        <v>No</v>
      </c>
      <c r="N735" t="str">
        <f>IF(OR(E735="IT",F735&gt;=60000),"Pass","Fail")</f>
        <v>Fail</v>
      </c>
      <c r="O735" t="str">
        <f>IF(NOT(E735="Marketing"),"No","Yes")</f>
        <v>No</v>
      </c>
    </row>
    <row r="736" spans="1:15" x14ac:dyDescent="0.3">
      <c r="A736">
        <v>735</v>
      </c>
      <c r="B736" t="s">
        <v>748</v>
      </c>
      <c r="C736">
        <v>36</v>
      </c>
      <c r="D736" t="s">
        <v>14</v>
      </c>
      <c r="E736" t="s">
        <v>21</v>
      </c>
      <c r="F736">
        <v>67102</v>
      </c>
      <c r="G736" s="2">
        <v>44067</v>
      </c>
      <c r="H736">
        <v>15933</v>
      </c>
      <c r="I736" t="s">
        <v>12</v>
      </c>
      <c r="J736">
        <v>57</v>
      </c>
      <c r="K736" t="str">
        <v>Above</v>
      </c>
      <c r="L736" t="str" cm="1">
        <f t="array" ref="L736">_xlfn.IFS(J736&gt;=50,"Excellent",J736&gt;=40,"Good",J736&gt;=30,"Average",J736&lt;30,"Poor")</f>
        <v>Excellent</v>
      </c>
      <c r="M736" t="str">
        <f>IF(AND(E736="HR",'18.pivot table'!A736="North",H736&gt;=15000),"Yes","No")</f>
        <v>No</v>
      </c>
      <c r="N736" t="str">
        <f>IF(OR(E736="IT",F736&gt;=60000),"Pass","Fail")</f>
        <v>Pass</v>
      </c>
      <c r="O736" t="str">
        <f>IF(NOT(E736="Marketing"),"No","Yes")</f>
        <v>No</v>
      </c>
    </row>
    <row r="737" spans="1:15" x14ac:dyDescent="0.3">
      <c r="A737">
        <v>736</v>
      </c>
      <c r="B737" t="s">
        <v>749</v>
      </c>
      <c r="C737">
        <v>35</v>
      </c>
      <c r="D737" t="s">
        <v>14</v>
      </c>
      <c r="E737" t="s">
        <v>21</v>
      </c>
      <c r="F737">
        <v>72474</v>
      </c>
      <c r="G737" s="2">
        <v>44078</v>
      </c>
      <c r="H737">
        <v>28040</v>
      </c>
      <c r="I737" t="s">
        <v>17</v>
      </c>
      <c r="J737">
        <v>46</v>
      </c>
      <c r="K737" t="str">
        <v>Above</v>
      </c>
      <c r="L737" t="str" cm="1">
        <f t="array" ref="L737">_xlfn.IFS(J737&gt;=50,"Excellent",J737&gt;=40,"Good",J737&gt;=30,"Average",J737&lt;30,"Poor")</f>
        <v>Good</v>
      </c>
      <c r="M737" t="str">
        <f>IF(AND(E737="HR",'18.pivot table'!A737="North",H737&gt;=15000),"Yes","No")</f>
        <v>No</v>
      </c>
      <c r="N737" t="str">
        <f>IF(OR(E737="IT",F737&gt;=60000),"Pass","Fail")</f>
        <v>Pass</v>
      </c>
      <c r="O737" t="str">
        <f>IF(NOT(E737="Marketing"),"No","Yes")</f>
        <v>No</v>
      </c>
    </row>
    <row r="738" spans="1:15" x14ac:dyDescent="0.3">
      <c r="A738">
        <v>737</v>
      </c>
      <c r="B738" t="s">
        <v>750</v>
      </c>
      <c r="C738">
        <v>27</v>
      </c>
      <c r="D738" t="s">
        <v>14</v>
      </c>
      <c r="E738" t="s">
        <v>26</v>
      </c>
      <c r="F738">
        <v>61038</v>
      </c>
      <c r="G738" s="2">
        <v>43649</v>
      </c>
      <c r="H738">
        <v>28996</v>
      </c>
      <c r="I738" t="s">
        <v>19</v>
      </c>
      <c r="J738">
        <v>28</v>
      </c>
      <c r="K738" t="str">
        <v>Above</v>
      </c>
      <c r="L738" t="str" cm="1">
        <f t="array" ref="L738">_xlfn.IFS(J738&gt;=50,"Excellent",J738&gt;=40,"Good",J738&gt;=30,"Average",J738&lt;30,"Poor")</f>
        <v>Poor</v>
      </c>
      <c r="M738" t="str">
        <f>IF(AND(E738="HR",'18.pivot table'!A738="North",H738&gt;=15000),"Yes","No")</f>
        <v>No</v>
      </c>
      <c r="N738" t="str">
        <f>IF(OR(E738="IT",F738&gt;=60000),"Pass","Fail")</f>
        <v>Pass</v>
      </c>
      <c r="O738" t="str">
        <f>IF(NOT(E738="Marketing"),"No","Yes")</f>
        <v>No</v>
      </c>
    </row>
    <row r="739" spans="1:15" x14ac:dyDescent="0.3">
      <c r="A739">
        <v>738</v>
      </c>
      <c r="B739" t="s">
        <v>751</v>
      </c>
      <c r="C739">
        <v>60</v>
      </c>
      <c r="D739" t="s">
        <v>10</v>
      </c>
      <c r="E739" t="s">
        <v>15</v>
      </c>
      <c r="F739">
        <v>65489</v>
      </c>
      <c r="G739" s="2">
        <v>44823</v>
      </c>
      <c r="H739">
        <v>37693</v>
      </c>
      <c r="I739" t="s">
        <v>12</v>
      </c>
      <c r="J739">
        <v>46</v>
      </c>
      <c r="K739" t="str">
        <v>Above</v>
      </c>
      <c r="L739" t="str" cm="1">
        <f t="array" ref="L739">_xlfn.IFS(J739&gt;=50,"Excellent",J739&gt;=40,"Good",J739&gt;=30,"Average",J739&lt;30,"Poor")</f>
        <v>Good</v>
      </c>
      <c r="M739" t="str">
        <f>IF(AND(E739="HR",'18.pivot table'!A739="North",H739&gt;=15000),"Yes","No")</f>
        <v>Yes</v>
      </c>
      <c r="N739" t="str">
        <f>IF(OR(E739="IT",F739&gt;=60000),"Pass","Fail")</f>
        <v>Pass</v>
      </c>
      <c r="O739" t="str">
        <f>IF(NOT(E739="Marketing"),"No","Yes")</f>
        <v>No</v>
      </c>
    </row>
    <row r="740" spans="1:15" x14ac:dyDescent="0.3">
      <c r="A740">
        <v>739</v>
      </c>
      <c r="B740" t="s">
        <v>752</v>
      </c>
      <c r="C740">
        <v>26</v>
      </c>
      <c r="D740" t="s">
        <v>14</v>
      </c>
      <c r="E740" t="s">
        <v>26</v>
      </c>
      <c r="F740">
        <v>71187</v>
      </c>
      <c r="G740" s="2">
        <v>42150</v>
      </c>
      <c r="H740">
        <v>37918</v>
      </c>
      <c r="I740" t="s">
        <v>12</v>
      </c>
      <c r="J740">
        <v>34</v>
      </c>
      <c r="K740" t="str">
        <v>Above</v>
      </c>
      <c r="L740" t="str" cm="1">
        <f t="array" ref="L740">_xlfn.IFS(J740&gt;=50,"Excellent",J740&gt;=40,"Good",J740&gt;=30,"Average",J740&lt;30,"Poor")</f>
        <v>Average</v>
      </c>
      <c r="M740" t="str">
        <f>IF(AND(E740="HR",'18.pivot table'!A740="North",H740&gt;=15000),"Yes","No")</f>
        <v>No</v>
      </c>
      <c r="N740" t="str">
        <f>IF(OR(E740="IT",F740&gt;=60000),"Pass","Fail")</f>
        <v>Pass</v>
      </c>
      <c r="O740" t="str">
        <f>IF(NOT(E740="Marketing"),"No","Yes")</f>
        <v>No</v>
      </c>
    </row>
    <row r="741" spans="1:15" x14ac:dyDescent="0.3">
      <c r="A741">
        <v>740</v>
      </c>
      <c r="B741" t="s">
        <v>753</v>
      </c>
      <c r="C741">
        <v>45</v>
      </c>
      <c r="D741" t="s">
        <v>10</v>
      </c>
      <c r="E741" t="s">
        <v>11</v>
      </c>
      <c r="F741">
        <v>63730</v>
      </c>
      <c r="G741" s="2">
        <v>42630</v>
      </c>
      <c r="H741">
        <v>34100</v>
      </c>
      <c r="I741" t="s">
        <v>12</v>
      </c>
      <c r="J741">
        <v>41</v>
      </c>
      <c r="K741" t="str">
        <v>Above</v>
      </c>
      <c r="L741" t="str" cm="1">
        <f t="array" ref="L741">_xlfn.IFS(J741&gt;=50,"Excellent",J741&gt;=40,"Good",J741&gt;=30,"Average",J741&lt;30,"Poor")</f>
        <v>Good</v>
      </c>
      <c r="M741" t="str">
        <f>IF(AND(E741="HR",'18.pivot table'!A741="North",H741&gt;=15000),"Yes","No")</f>
        <v>No</v>
      </c>
      <c r="N741" t="str">
        <f>IF(OR(E741="IT",F741&gt;=60000),"Pass","Fail")</f>
        <v>Pass</v>
      </c>
      <c r="O741" t="str">
        <f>IF(NOT(E741="Marketing"),"No","Yes")</f>
        <v>Yes</v>
      </c>
    </row>
    <row r="742" spans="1:15" x14ac:dyDescent="0.3">
      <c r="A742">
        <v>741</v>
      </c>
      <c r="B742" t="s">
        <v>754</v>
      </c>
      <c r="C742">
        <v>52</v>
      </c>
      <c r="D742" t="s">
        <v>14</v>
      </c>
      <c r="E742" t="s">
        <v>26</v>
      </c>
      <c r="F742">
        <v>60287</v>
      </c>
      <c r="G742" s="2">
        <v>43070</v>
      </c>
      <c r="H742">
        <v>18785</v>
      </c>
      <c r="I742" t="s">
        <v>19</v>
      </c>
      <c r="J742">
        <v>31</v>
      </c>
      <c r="K742" t="str">
        <v>Above</v>
      </c>
      <c r="L742" t="str" cm="1">
        <f t="array" ref="L742">_xlfn.IFS(J742&gt;=50,"Excellent",J742&gt;=40,"Good",J742&gt;=30,"Average",J742&lt;30,"Poor")</f>
        <v>Average</v>
      </c>
      <c r="M742" t="str">
        <f>IF(AND(E742="HR",'18.pivot table'!A742="North",H742&gt;=15000),"Yes","No")</f>
        <v>No</v>
      </c>
      <c r="N742" t="str">
        <f>IF(OR(E742="IT",F742&gt;=60000),"Pass","Fail")</f>
        <v>Pass</v>
      </c>
      <c r="O742" t="str">
        <f>IF(NOT(E742="Marketing"),"No","Yes")</f>
        <v>No</v>
      </c>
    </row>
    <row r="743" spans="1:15" x14ac:dyDescent="0.3">
      <c r="A743">
        <v>742</v>
      </c>
      <c r="B743" t="s">
        <v>755</v>
      </c>
      <c r="C743">
        <v>60</v>
      </c>
      <c r="D743" t="s">
        <v>10</v>
      </c>
      <c r="E743" t="s">
        <v>15</v>
      </c>
      <c r="F743">
        <v>44235</v>
      </c>
      <c r="G743" s="2">
        <v>43458</v>
      </c>
      <c r="H743">
        <v>38103</v>
      </c>
      <c r="I743" t="s">
        <v>17</v>
      </c>
      <c r="J743">
        <v>20</v>
      </c>
      <c r="K743" t="str">
        <v>Below</v>
      </c>
      <c r="L743" t="str" cm="1">
        <f t="array" ref="L743">_xlfn.IFS(J743&gt;=50,"Excellent",J743&gt;=40,"Good",J743&gt;=30,"Average",J743&lt;30,"Poor")</f>
        <v>Poor</v>
      </c>
      <c r="M743" t="str">
        <f>IF(AND(E743="HR",'18.pivot table'!A743="North",H743&gt;=15000),"Yes","No")</f>
        <v>No</v>
      </c>
      <c r="N743" t="str">
        <f>IF(OR(E743="IT",F743&gt;=60000),"Pass","Fail")</f>
        <v>Fail</v>
      </c>
      <c r="O743" t="str">
        <f>IF(NOT(E743="Marketing"),"No","Yes")</f>
        <v>No</v>
      </c>
    </row>
    <row r="744" spans="1:15" x14ac:dyDescent="0.3">
      <c r="A744">
        <v>743</v>
      </c>
      <c r="B744" t="s">
        <v>756</v>
      </c>
      <c r="C744">
        <v>55</v>
      </c>
      <c r="D744" t="s">
        <v>14</v>
      </c>
      <c r="E744" t="s">
        <v>26</v>
      </c>
      <c r="F744">
        <v>31807</v>
      </c>
      <c r="G744" s="2">
        <v>42500</v>
      </c>
      <c r="H744">
        <v>14452</v>
      </c>
      <c r="I744" t="s">
        <v>12</v>
      </c>
      <c r="J744">
        <v>27</v>
      </c>
      <c r="K744" t="str">
        <v>Below</v>
      </c>
      <c r="L744" t="str" cm="1">
        <f t="array" ref="L744">_xlfn.IFS(J744&gt;=50,"Excellent",J744&gt;=40,"Good",J744&gt;=30,"Average",J744&lt;30,"Poor")</f>
        <v>Poor</v>
      </c>
      <c r="M744" t="str">
        <f>IF(AND(E744="HR",'18.pivot table'!A744="North",H744&gt;=15000),"Yes","No")</f>
        <v>No</v>
      </c>
      <c r="N744" t="str">
        <f>IF(OR(E744="IT",F744&gt;=60000),"Pass","Fail")</f>
        <v>Pass</v>
      </c>
      <c r="O744" t="str">
        <f>IF(NOT(E744="Marketing"),"No","Yes")</f>
        <v>No</v>
      </c>
    </row>
    <row r="745" spans="1:15" x14ac:dyDescent="0.3">
      <c r="A745">
        <v>744</v>
      </c>
      <c r="B745" t="s">
        <v>757</v>
      </c>
      <c r="C745">
        <v>41</v>
      </c>
      <c r="D745" t="s">
        <v>10</v>
      </c>
      <c r="E745" t="s">
        <v>6</v>
      </c>
      <c r="F745">
        <v>31073</v>
      </c>
      <c r="G745" s="2">
        <v>44624</v>
      </c>
      <c r="H745">
        <v>17025</v>
      </c>
      <c r="I745" t="s">
        <v>19</v>
      </c>
      <c r="J745">
        <v>47</v>
      </c>
      <c r="K745" t="str">
        <v>Below</v>
      </c>
      <c r="L745" t="str" cm="1">
        <f t="array" ref="L745">_xlfn.IFS(J745&gt;=50,"Excellent",J745&gt;=40,"Good",J745&gt;=30,"Average",J745&lt;30,"Poor")</f>
        <v>Good</v>
      </c>
      <c r="M745" t="str">
        <f>IF(AND(E745="HR",'18.pivot table'!A745="North",H745&gt;=15000),"Yes","No")</f>
        <v>No</v>
      </c>
      <c r="N745" t="str">
        <f>IF(OR(E745="IT",F745&gt;=60000),"Pass","Fail")</f>
        <v>Fail</v>
      </c>
      <c r="O745" t="str">
        <f>IF(NOT(E745="Marketing"),"No","Yes")</f>
        <v>No</v>
      </c>
    </row>
    <row r="746" spans="1:15" x14ac:dyDescent="0.3">
      <c r="A746">
        <v>745</v>
      </c>
      <c r="B746" t="s">
        <v>758</v>
      </c>
      <c r="C746">
        <v>42</v>
      </c>
      <c r="D746" t="s">
        <v>10</v>
      </c>
      <c r="E746" t="s">
        <v>26</v>
      </c>
      <c r="F746">
        <v>31872</v>
      </c>
      <c r="G746" s="2">
        <v>44074</v>
      </c>
      <c r="H746">
        <v>33269</v>
      </c>
      <c r="I746" t="s">
        <v>12</v>
      </c>
      <c r="J746">
        <v>60</v>
      </c>
      <c r="K746" t="str">
        <v>Below</v>
      </c>
      <c r="L746" t="str" cm="1">
        <f t="array" ref="L746">_xlfn.IFS(J746&gt;=50,"Excellent",J746&gt;=40,"Good",J746&gt;=30,"Average",J746&lt;30,"Poor")</f>
        <v>Excellent</v>
      </c>
      <c r="M746" t="str">
        <f>IF(AND(E746="HR",'18.pivot table'!A746="North",H746&gt;=15000),"Yes","No")</f>
        <v>No</v>
      </c>
      <c r="N746" t="str">
        <f>IF(OR(E746="IT",F746&gt;=60000),"Pass","Fail")</f>
        <v>Pass</v>
      </c>
      <c r="O746" t="str">
        <f>IF(NOT(E746="Marketing"),"No","Yes")</f>
        <v>No</v>
      </c>
    </row>
    <row r="747" spans="1:15" x14ac:dyDescent="0.3">
      <c r="A747">
        <v>746</v>
      </c>
      <c r="B747" t="s">
        <v>759</v>
      </c>
      <c r="C747">
        <v>38</v>
      </c>
      <c r="D747" t="s">
        <v>14</v>
      </c>
      <c r="E747" t="s">
        <v>21</v>
      </c>
      <c r="F747">
        <v>71843</v>
      </c>
      <c r="G747" s="2">
        <v>42693</v>
      </c>
      <c r="H747">
        <v>30554</v>
      </c>
      <c r="I747" t="s">
        <v>27</v>
      </c>
      <c r="J747">
        <v>59</v>
      </c>
      <c r="K747" t="str">
        <v>Above</v>
      </c>
      <c r="L747" t="str" cm="1">
        <f t="array" ref="L747">_xlfn.IFS(J747&gt;=50,"Excellent",J747&gt;=40,"Good",J747&gt;=30,"Average",J747&lt;30,"Poor")</f>
        <v>Excellent</v>
      </c>
      <c r="M747" t="str">
        <f>IF(AND(E747="HR",'18.pivot table'!A747="North",H747&gt;=15000),"Yes","No")</f>
        <v>No</v>
      </c>
      <c r="N747" t="str">
        <f>IF(OR(E747="IT",F747&gt;=60000),"Pass","Fail")</f>
        <v>Pass</v>
      </c>
      <c r="O747" t="str">
        <f>IF(NOT(E747="Marketing"),"No","Yes")</f>
        <v>No</v>
      </c>
    </row>
    <row r="748" spans="1:15" x14ac:dyDescent="0.3">
      <c r="A748">
        <v>747</v>
      </c>
      <c r="B748" t="s">
        <v>760</v>
      </c>
      <c r="C748">
        <v>52</v>
      </c>
      <c r="D748" t="s">
        <v>10</v>
      </c>
      <c r="E748" t="s">
        <v>11</v>
      </c>
      <c r="F748">
        <v>57260</v>
      </c>
      <c r="G748" s="2">
        <v>43695</v>
      </c>
      <c r="H748">
        <v>13919</v>
      </c>
      <c r="I748" t="s">
        <v>17</v>
      </c>
      <c r="J748">
        <v>56</v>
      </c>
      <c r="K748" t="str">
        <v>Above</v>
      </c>
      <c r="L748" t="str" cm="1">
        <f t="array" ref="L748">_xlfn.IFS(J748&gt;=50,"Excellent",J748&gt;=40,"Good",J748&gt;=30,"Average",J748&lt;30,"Poor")</f>
        <v>Excellent</v>
      </c>
      <c r="M748" t="str">
        <f>IF(AND(E748="HR",'18.pivot table'!A748="North",H748&gt;=15000),"Yes","No")</f>
        <v>No</v>
      </c>
      <c r="N748" t="str">
        <f>IF(OR(E748="IT",F748&gt;=60000),"Pass","Fail")</f>
        <v>Fail</v>
      </c>
      <c r="O748" t="str">
        <f>IF(NOT(E748="Marketing"),"No","Yes")</f>
        <v>Yes</v>
      </c>
    </row>
    <row r="749" spans="1:15" x14ac:dyDescent="0.3">
      <c r="A749">
        <v>748</v>
      </c>
      <c r="B749" t="s">
        <v>761</v>
      </c>
      <c r="C749">
        <v>35</v>
      </c>
      <c r="D749" t="s">
        <v>10</v>
      </c>
      <c r="E749" t="s">
        <v>26</v>
      </c>
      <c r="F749">
        <v>44954</v>
      </c>
      <c r="G749" s="2">
        <v>44147</v>
      </c>
      <c r="H749">
        <v>26143</v>
      </c>
      <c r="I749" t="s">
        <v>17</v>
      </c>
      <c r="J749">
        <v>55</v>
      </c>
      <c r="K749" t="str">
        <v>Below</v>
      </c>
      <c r="L749" t="str" cm="1">
        <f t="array" ref="L749">_xlfn.IFS(J749&gt;=50,"Excellent",J749&gt;=40,"Good",J749&gt;=30,"Average",J749&lt;30,"Poor")</f>
        <v>Excellent</v>
      </c>
      <c r="M749" t="str">
        <f>IF(AND(E749="HR",'18.pivot table'!A749="North",H749&gt;=15000),"Yes","No")</f>
        <v>No</v>
      </c>
      <c r="N749" t="str">
        <f>IF(OR(E749="IT",F749&gt;=60000),"Pass","Fail")</f>
        <v>Pass</v>
      </c>
      <c r="O749" t="str">
        <f>IF(NOT(E749="Marketing"),"No","Yes")</f>
        <v>No</v>
      </c>
    </row>
    <row r="750" spans="1:15" x14ac:dyDescent="0.3">
      <c r="A750">
        <v>749</v>
      </c>
      <c r="B750" t="s">
        <v>762</v>
      </c>
      <c r="C750">
        <v>25</v>
      </c>
      <c r="D750" t="s">
        <v>10</v>
      </c>
      <c r="E750" t="s">
        <v>21</v>
      </c>
      <c r="F750">
        <v>43374</v>
      </c>
      <c r="G750" s="2">
        <v>42896</v>
      </c>
      <c r="H750">
        <v>36550</v>
      </c>
      <c r="I750" t="s">
        <v>12</v>
      </c>
      <c r="J750">
        <v>46</v>
      </c>
      <c r="K750" t="str">
        <v>Below</v>
      </c>
      <c r="L750" t="str" cm="1">
        <f t="array" ref="L750">_xlfn.IFS(J750&gt;=50,"Excellent",J750&gt;=40,"Good",J750&gt;=30,"Average",J750&lt;30,"Poor")</f>
        <v>Good</v>
      </c>
      <c r="M750" t="str">
        <f>IF(AND(E750="HR",'18.pivot table'!A750="North",H750&gt;=15000),"Yes","No")</f>
        <v>No</v>
      </c>
      <c r="N750" t="str">
        <f>IF(OR(E750="IT",F750&gt;=60000),"Pass","Fail")</f>
        <v>Fail</v>
      </c>
      <c r="O750" t="str">
        <f>IF(NOT(E750="Marketing"),"No","Yes")</f>
        <v>No</v>
      </c>
    </row>
    <row r="751" spans="1:15" x14ac:dyDescent="0.3">
      <c r="A751">
        <v>750</v>
      </c>
      <c r="B751" t="s">
        <v>763</v>
      </c>
      <c r="C751">
        <v>47</v>
      </c>
      <c r="D751" t="s">
        <v>10</v>
      </c>
      <c r="E751" t="s">
        <v>6</v>
      </c>
      <c r="F751">
        <v>66991</v>
      </c>
      <c r="G751" s="2">
        <v>43652</v>
      </c>
      <c r="H751">
        <v>29527</v>
      </c>
      <c r="I751" t="s">
        <v>17</v>
      </c>
      <c r="J751">
        <v>22</v>
      </c>
      <c r="K751" t="str">
        <v>Above</v>
      </c>
      <c r="L751" t="str" cm="1">
        <f t="array" ref="L751">_xlfn.IFS(J751&gt;=50,"Excellent",J751&gt;=40,"Good",J751&gt;=30,"Average",J751&lt;30,"Poor")</f>
        <v>Poor</v>
      </c>
      <c r="M751" t="str">
        <f>IF(AND(E751="HR",'18.pivot table'!A751="North",H751&gt;=15000),"Yes","No")</f>
        <v>No</v>
      </c>
      <c r="N751" t="str">
        <f>IF(OR(E751="IT",F751&gt;=60000),"Pass","Fail")</f>
        <v>Pass</v>
      </c>
      <c r="O751" t="str">
        <f>IF(NOT(E751="Marketing"),"No","Yes")</f>
        <v>No</v>
      </c>
    </row>
    <row r="752" spans="1:15" x14ac:dyDescent="0.3">
      <c r="A752">
        <v>751</v>
      </c>
      <c r="B752" t="s">
        <v>764</v>
      </c>
      <c r="C752">
        <v>38</v>
      </c>
      <c r="D752" t="s">
        <v>10</v>
      </c>
      <c r="E752" t="s">
        <v>11</v>
      </c>
      <c r="F752">
        <v>76082</v>
      </c>
      <c r="G752" s="2">
        <v>42614</v>
      </c>
      <c r="H752">
        <v>35844</v>
      </c>
      <c r="I752" t="s">
        <v>17</v>
      </c>
      <c r="J752">
        <v>22</v>
      </c>
      <c r="K752" t="str">
        <v>Above</v>
      </c>
      <c r="L752" t="str" cm="1">
        <f t="array" ref="L752">_xlfn.IFS(J752&gt;=50,"Excellent",J752&gt;=40,"Good",J752&gt;=30,"Average",J752&lt;30,"Poor")</f>
        <v>Poor</v>
      </c>
      <c r="M752" t="str">
        <f>IF(AND(E752="HR",'18.pivot table'!A752="North",H752&gt;=15000),"Yes","No")</f>
        <v>No</v>
      </c>
      <c r="N752" t="str">
        <f>IF(OR(E752="IT",F752&gt;=60000),"Pass","Fail")</f>
        <v>Pass</v>
      </c>
      <c r="O752" t="str">
        <f>IF(NOT(E752="Marketing"),"No","Yes")</f>
        <v>Yes</v>
      </c>
    </row>
    <row r="753" spans="1:15" x14ac:dyDescent="0.3">
      <c r="A753">
        <v>752</v>
      </c>
      <c r="B753" t="s">
        <v>765</v>
      </c>
      <c r="C753">
        <v>43</v>
      </c>
      <c r="D753" t="s">
        <v>14</v>
      </c>
      <c r="E753" t="s">
        <v>26</v>
      </c>
      <c r="F753">
        <v>52992</v>
      </c>
      <c r="G753" s="2">
        <v>41867</v>
      </c>
      <c r="H753">
        <v>29655</v>
      </c>
      <c r="I753" t="s">
        <v>27</v>
      </c>
      <c r="J753">
        <v>30</v>
      </c>
      <c r="K753" t="str">
        <v>Above</v>
      </c>
      <c r="L753" t="str" cm="1">
        <f t="array" ref="L753">_xlfn.IFS(J753&gt;=50,"Excellent",J753&gt;=40,"Good",J753&gt;=30,"Average",J753&lt;30,"Poor")</f>
        <v>Average</v>
      </c>
      <c r="M753" t="str">
        <f>IF(AND(E753="HR",'18.pivot table'!A753="North",H753&gt;=15000),"Yes","No")</f>
        <v>No</v>
      </c>
      <c r="N753" t="str">
        <f>IF(OR(E753="IT",F753&gt;=60000),"Pass","Fail")</f>
        <v>Pass</v>
      </c>
      <c r="O753" t="str">
        <f>IF(NOT(E753="Marketing"),"No","Yes")</f>
        <v>No</v>
      </c>
    </row>
    <row r="754" spans="1:15" x14ac:dyDescent="0.3">
      <c r="A754">
        <v>753</v>
      </c>
      <c r="B754" t="s">
        <v>766</v>
      </c>
      <c r="C754">
        <v>39</v>
      </c>
      <c r="D754" t="s">
        <v>14</v>
      </c>
      <c r="E754" t="s">
        <v>6</v>
      </c>
      <c r="F754">
        <v>73154</v>
      </c>
      <c r="G754" s="2">
        <v>42838</v>
      </c>
      <c r="H754">
        <v>26209</v>
      </c>
      <c r="I754" t="s">
        <v>27</v>
      </c>
      <c r="J754">
        <v>50</v>
      </c>
      <c r="K754" t="str">
        <v>Above</v>
      </c>
      <c r="L754" t="str" cm="1">
        <f t="array" ref="L754">_xlfn.IFS(J754&gt;=50,"Excellent",J754&gt;=40,"Good",J754&gt;=30,"Average",J754&lt;30,"Poor")</f>
        <v>Excellent</v>
      </c>
      <c r="M754" t="str">
        <f>IF(AND(E754="HR",'18.pivot table'!A754="North",H754&gt;=15000),"Yes","No")</f>
        <v>No</v>
      </c>
      <c r="N754" t="str">
        <f>IF(OR(E754="IT",F754&gt;=60000),"Pass","Fail")</f>
        <v>Pass</v>
      </c>
      <c r="O754" t="str">
        <f>IF(NOT(E754="Marketing"),"No","Yes")</f>
        <v>No</v>
      </c>
    </row>
    <row r="755" spans="1:15" x14ac:dyDescent="0.3">
      <c r="A755">
        <v>754</v>
      </c>
      <c r="B755" t="s">
        <v>767</v>
      </c>
      <c r="C755">
        <v>22</v>
      </c>
      <c r="D755" t="s">
        <v>10</v>
      </c>
      <c r="E755" t="s">
        <v>11</v>
      </c>
      <c r="F755">
        <v>40558</v>
      </c>
      <c r="G755" s="2">
        <v>43987</v>
      </c>
      <c r="H755">
        <v>39733</v>
      </c>
      <c r="I755" t="s">
        <v>12</v>
      </c>
      <c r="J755">
        <v>27</v>
      </c>
      <c r="K755" t="str">
        <v>Below</v>
      </c>
      <c r="L755" t="str" cm="1">
        <f t="array" ref="L755">_xlfn.IFS(J755&gt;=50,"Excellent",J755&gt;=40,"Good",J755&gt;=30,"Average",J755&lt;30,"Poor")</f>
        <v>Poor</v>
      </c>
      <c r="M755" t="str">
        <f>IF(AND(E755="HR",'18.pivot table'!A755="North",H755&gt;=15000),"Yes","No")</f>
        <v>No</v>
      </c>
      <c r="N755" t="str">
        <f>IF(OR(E755="IT",F755&gt;=60000),"Pass","Fail")</f>
        <v>Fail</v>
      </c>
      <c r="O755" t="str">
        <f>IF(NOT(E755="Marketing"),"No","Yes")</f>
        <v>Yes</v>
      </c>
    </row>
    <row r="756" spans="1:15" x14ac:dyDescent="0.3">
      <c r="A756">
        <v>755</v>
      </c>
      <c r="B756" t="s">
        <v>768</v>
      </c>
      <c r="C756">
        <v>50</v>
      </c>
      <c r="D756" t="s">
        <v>14</v>
      </c>
      <c r="E756" t="s">
        <v>11</v>
      </c>
      <c r="F756">
        <v>33195</v>
      </c>
      <c r="G756" s="2">
        <v>42299</v>
      </c>
      <c r="H756">
        <v>11884</v>
      </c>
      <c r="I756" t="s">
        <v>17</v>
      </c>
      <c r="J756">
        <v>23</v>
      </c>
      <c r="K756" t="str">
        <v>Below</v>
      </c>
      <c r="L756" t="str" cm="1">
        <f t="array" ref="L756">_xlfn.IFS(J756&gt;=50,"Excellent",J756&gt;=40,"Good",J756&gt;=30,"Average",J756&lt;30,"Poor")</f>
        <v>Poor</v>
      </c>
      <c r="M756" t="str">
        <f>IF(AND(E756="HR",'18.pivot table'!A756="North",H756&gt;=15000),"Yes","No")</f>
        <v>No</v>
      </c>
      <c r="N756" t="str">
        <f>IF(OR(E756="IT",F756&gt;=60000),"Pass","Fail")</f>
        <v>Fail</v>
      </c>
      <c r="O756" t="str">
        <f>IF(NOT(E756="Marketing"),"No","Yes")</f>
        <v>Yes</v>
      </c>
    </row>
    <row r="757" spans="1:15" x14ac:dyDescent="0.3">
      <c r="A757">
        <v>756</v>
      </c>
      <c r="B757" t="s">
        <v>769</v>
      </c>
      <c r="C757">
        <v>51</v>
      </c>
      <c r="D757" t="s">
        <v>14</v>
      </c>
      <c r="E757" t="s">
        <v>11</v>
      </c>
      <c r="F757">
        <v>48427</v>
      </c>
      <c r="G757" s="2">
        <v>44560</v>
      </c>
      <c r="H757">
        <v>37319</v>
      </c>
      <c r="I757" t="s">
        <v>17</v>
      </c>
      <c r="J757">
        <v>31</v>
      </c>
      <c r="K757" t="str">
        <v>Below</v>
      </c>
      <c r="L757" t="str" cm="1">
        <f t="array" ref="L757">_xlfn.IFS(J757&gt;=50,"Excellent",J757&gt;=40,"Good",J757&gt;=30,"Average",J757&lt;30,"Poor")</f>
        <v>Average</v>
      </c>
      <c r="M757" t="str">
        <f>IF(AND(E757="HR",'18.pivot table'!A757="North",H757&gt;=15000),"Yes","No")</f>
        <v>No</v>
      </c>
      <c r="N757" t="str">
        <f>IF(OR(E757="IT",F757&gt;=60000),"Pass","Fail")</f>
        <v>Fail</v>
      </c>
      <c r="O757" t="str">
        <f>IF(NOT(E757="Marketing"),"No","Yes")</f>
        <v>Yes</v>
      </c>
    </row>
    <row r="758" spans="1:15" x14ac:dyDescent="0.3">
      <c r="A758">
        <v>757</v>
      </c>
      <c r="B758" t="s">
        <v>770</v>
      </c>
      <c r="C758">
        <v>27</v>
      </c>
      <c r="D758" t="s">
        <v>14</v>
      </c>
      <c r="E758" t="s">
        <v>11</v>
      </c>
      <c r="F758">
        <v>59740</v>
      </c>
      <c r="G758" s="2">
        <v>42884</v>
      </c>
      <c r="H758">
        <v>23706</v>
      </c>
      <c r="I758" t="s">
        <v>17</v>
      </c>
      <c r="J758">
        <v>22</v>
      </c>
      <c r="K758" t="str">
        <v>Above</v>
      </c>
      <c r="L758" t="str" cm="1">
        <f t="array" ref="L758">_xlfn.IFS(J758&gt;=50,"Excellent",J758&gt;=40,"Good",J758&gt;=30,"Average",J758&lt;30,"Poor")</f>
        <v>Poor</v>
      </c>
      <c r="M758" t="str">
        <f>IF(AND(E758="HR",'18.pivot table'!A758="North",H758&gt;=15000),"Yes","No")</f>
        <v>No</v>
      </c>
      <c r="N758" t="str">
        <f>IF(OR(E758="IT",F758&gt;=60000),"Pass","Fail")</f>
        <v>Fail</v>
      </c>
      <c r="O758" t="str">
        <f>IF(NOT(E758="Marketing"),"No","Yes")</f>
        <v>Yes</v>
      </c>
    </row>
    <row r="759" spans="1:15" x14ac:dyDescent="0.3">
      <c r="A759">
        <v>758</v>
      </c>
      <c r="B759" t="s">
        <v>771</v>
      </c>
      <c r="C759">
        <v>28</v>
      </c>
      <c r="D759" t="s">
        <v>14</v>
      </c>
      <c r="E759" t="s">
        <v>11</v>
      </c>
      <c r="F759">
        <v>59555</v>
      </c>
      <c r="G759" s="2">
        <v>45298</v>
      </c>
      <c r="H759">
        <v>15384</v>
      </c>
      <c r="I759" t="s">
        <v>19</v>
      </c>
      <c r="J759">
        <v>32</v>
      </c>
      <c r="K759" t="str">
        <v>Above</v>
      </c>
      <c r="L759" t="str" cm="1">
        <f t="array" ref="L759">_xlfn.IFS(J759&gt;=50,"Excellent",J759&gt;=40,"Good",J759&gt;=30,"Average",J759&lt;30,"Poor")</f>
        <v>Average</v>
      </c>
      <c r="M759" t="str">
        <f>IF(AND(E759="HR",'18.pivot table'!A759="North",H759&gt;=15000),"Yes","No")</f>
        <v>No</v>
      </c>
      <c r="N759" t="str">
        <f>IF(OR(E759="IT",F759&gt;=60000),"Pass","Fail")</f>
        <v>Fail</v>
      </c>
      <c r="O759" t="str">
        <f>IF(NOT(E759="Marketing"),"No","Yes")</f>
        <v>Yes</v>
      </c>
    </row>
    <row r="760" spans="1:15" x14ac:dyDescent="0.3">
      <c r="A760">
        <v>759</v>
      </c>
      <c r="B760" t="s">
        <v>772</v>
      </c>
      <c r="C760">
        <v>42</v>
      </c>
      <c r="D760" t="s">
        <v>10</v>
      </c>
      <c r="E760" t="s">
        <v>15</v>
      </c>
      <c r="F760">
        <v>43788</v>
      </c>
      <c r="G760" s="2">
        <v>43646</v>
      </c>
      <c r="H760">
        <v>22338</v>
      </c>
      <c r="I760" t="s">
        <v>27</v>
      </c>
      <c r="J760">
        <v>48</v>
      </c>
      <c r="K760" t="str">
        <v>Below</v>
      </c>
      <c r="L760" t="str" cm="1">
        <f t="array" ref="L760">_xlfn.IFS(J760&gt;=50,"Excellent",J760&gt;=40,"Good",J760&gt;=30,"Average",J760&lt;30,"Poor")</f>
        <v>Good</v>
      </c>
      <c r="M760" t="str">
        <f>IF(AND(E760="HR",'18.pivot table'!A760="North",H760&gt;=15000),"Yes","No")</f>
        <v>No</v>
      </c>
      <c r="N760" t="str">
        <f>IF(OR(E760="IT",F760&gt;=60000),"Pass","Fail")</f>
        <v>Fail</v>
      </c>
      <c r="O760" t="str">
        <f>IF(NOT(E760="Marketing"),"No","Yes")</f>
        <v>No</v>
      </c>
    </row>
    <row r="761" spans="1:15" x14ac:dyDescent="0.3">
      <c r="A761">
        <v>760</v>
      </c>
      <c r="B761" t="s">
        <v>773</v>
      </c>
      <c r="C761">
        <v>52</v>
      </c>
      <c r="D761" t="s">
        <v>14</v>
      </c>
      <c r="E761" t="s">
        <v>15</v>
      </c>
      <c r="F761">
        <v>69765</v>
      </c>
      <c r="G761" s="2">
        <v>43273</v>
      </c>
      <c r="H761">
        <v>15467</v>
      </c>
      <c r="I761" t="s">
        <v>12</v>
      </c>
      <c r="J761">
        <v>55</v>
      </c>
      <c r="K761" t="str">
        <v>Above</v>
      </c>
      <c r="L761" t="str" cm="1">
        <f t="array" ref="L761">_xlfn.IFS(J761&gt;=50,"Excellent",J761&gt;=40,"Good",J761&gt;=30,"Average",J761&lt;30,"Poor")</f>
        <v>Excellent</v>
      </c>
      <c r="M761" t="str">
        <f>IF(AND(E761="HR",'18.pivot table'!A761="North",H761&gt;=15000),"Yes","No")</f>
        <v>Yes</v>
      </c>
      <c r="N761" t="str">
        <f>IF(OR(E761="IT",F761&gt;=60000),"Pass","Fail")</f>
        <v>Pass</v>
      </c>
      <c r="O761" t="str">
        <f>IF(NOT(E761="Marketing"),"No","Yes")</f>
        <v>No</v>
      </c>
    </row>
    <row r="762" spans="1:15" x14ac:dyDescent="0.3">
      <c r="A762">
        <v>761</v>
      </c>
      <c r="B762" t="s">
        <v>774</v>
      </c>
      <c r="C762">
        <v>20</v>
      </c>
      <c r="D762" t="s">
        <v>14</v>
      </c>
      <c r="E762" t="s">
        <v>26</v>
      </c>
      <c r="F762">
        <v>47184</v>
      </c>
      <c r="G762" s="2">
        <v>43829</v>
      </c>
      <c r="H762">
        <v>33453</v>
      </c>
      <c r="I762" t="s">
        <v>12</v>
      </c>
      <c r="J762">
        <v>40</v>
      </c>
      <c r="K762" t="str">
        <v>Below</v>
      </c>
      <c r="L762" t="str" cm="1">
        <f t="array" ref="L762">_xlfn.IFS(J762&gt;=50,"Excellent",J762&gt;=40,"Good",J762&gt;=30,"Average",J762&lt;30,"Poor")</f>
        <v>Good</v>
      </c>
      <c r="M762" t="str">
        <f>IF(AND(E762="HR",'18.pivot table'!A762="North",H762&gt;=15000),"Yes","No")</f>
        <v>No</v>
      </c>
      <c r="N762" t="str">
        <f>IF(OR(E762="IT",F762&gt;=60000),"Pass","Fail")</f>
        <v>Pass</v>
      </c>
      <c r="O762" t="str">
        <f>IF(NOT(E762="Marketing"),"No","Yes")</f>
        <v>No</v>
      </c>
    </row>
    <row r="763" spans="1:15" x14ac:dyDescent="0.3">
      <c r="A763">
        <v>762</v>
      </c>
      <c r="B763" t="s">
        <v>775</v>
      </c>
      <c r="C763">
        <v>51</v>
      </c>
      <c r="D763" t="s">
        <v>14</v>
      </c>
      <c r="E763" t="s">
        <v>26</v>
      </c>
      <c r="F763">
        <v>64838</v>
      </c>
      <c r="G763" s="2">
        <v>44374</v>
      </c>
      <c r="H763">
        <v>13687</v>
      </c>
      <c r="I763" t="s">
        <v>12</v>
      </c>
      <c r="J763">
        <v>43</v>
      </c>
      <c r="K763" t="str">
        <v>Above</v>
      </c>
      <c r="L763" t="str" cm="1">
        <f t="array" ref="L763">_xlfn.IFS(J763&gt;=50,"Excellent",J763&gt;=40,"Good",J763&gt;=30,"Average",J763&lt;30,"Poor")</f>
        <v>Good</v>
      </c>
      <c r="M763" t="str">
        <f>IF(AND(E763="HR",'18.pivot table'!A763="North",H763&gt;=15000),"Yes","No")</f>
        <v>No</v>
      </c>
      <c r="N763" t="str">
        <f>IF(OR(E763="IT",F763&gt;=60000),"Pass","Fail")</f>
        <v>Pass</v>
      </c>
      <c r="O763" t="str">
        <f>IF(NOT(E763="Marketing"),"No","Yes")</f>
        <v>No</v>
      </c>
    </row>
    <row r="764" spans="1:15" x14ac:dyDescent="0.3">
      <c r="A764">
        <v>763</v>
      </c>
      <c r="B764" t="s">
        <v>776</v>
      </c>
      <c r="C764">
        <v>43</v>
      </c>
      <c r="D764" t="s">
        <v>10</v>
      </c>
      <c r="E764" t="s">
        <v>21</v>
      </c>
      <c r="F764">
        <v>49240</v>
      </c>
      <c r="G764" s="2">
        <v>45250</v>
      </c>
      <c r="H764">
        <v>30560</v>
      </c>
      <c r="I764" t="s">
        <v>12</v>
      </c>
      <c r="J764">
        <v>42</v>
      </c>
      <c r="K764" t="str">
        <v>Below</v>
      </c>
      <c r="L764" t="str" cm="1">
        <f t="array" ref="L764">_xlfn.IFS(J764&gt;=50,"Excellent",J764&gt;=40,"Good",J764&gt;=30,"Average",J764&lt;30,"Poor")</f>
        <v>Good</v>
      </c>
      <c r="M764" t="str">
        <f>IF(AND(E764="HR",'18.pivot table'!A764="North",H764&gt;=15000),"Yes","No")</f>
        <v>No</v>
      </c>
      <c r="N764" t="str">
        <f>IF(OR(E764="IT",F764&gt;=60000),"Pass","Fail")</f>
        <v>Fail</v>
      </c>
      <c r="O764" t="str">
        <f>IF(NOT(E764="Marketing"),"No","Yes")</f>
        <v>No</v>
      </c>
    </row>
    <row r="765" spans="1:15" x14ac:dyDescent="0.3">
      <c r="A765">
        <v>764</v>
      </c>
      <c r="B765" t="s">
        <v>777</v>
      </c>
      <c r="C765">
        <v>57</v>
      </c>
      <c r="D765" t="s">
        <v>10</v>
      </c>
      <c r="E765" t="s">
        <v>6</v>
      </c>
      <c r="F765">
        <v>70665</v>
      </c>
      <c r="G765" s="2">
        <v>45076</v>
      </c>
      <c r="H765">
        <v>31709</v>
      </c>
      <c r="I765" t="s">
        <v>19</v>
      </c>
      <c r="J765">
        <v>59</v>
      </c>
      <c r="K765" t="str">
        <v>Above</v>
      </c>
      <c r="L765" t="str" cm="1">
        <f t="array" ref="L765">_xlfn.IFS(J765&gt;=50,"Excellent",J765&gt;=40,"Good",J765&gt;=30,"Average",J765&lt;30,"Poor")</f>
        <v>Excellent</v>
      </c>
      <c r="M765" t="str">
        <f>IF(AND(E765="HR",'18.pivot table'!A765="North",H765&gt;=15000),"Yes","No")</f>
        <v>No</v>
      </c>
      <c r="N765" t="str">
        <f>IF(OR(E765="IT",F765&gt;=60000),"Pass","Fail")</f>
        <v>Pass</v>
      </c>
      <c r="O765" t="str">
        <f>IF(NOT(E765="Marketing"),"No","Yes")</f>
        <v>No</v>
      </c>
    </row>
    <row r="766" spans="1:15" x14ac:dyDescent="0.3">
      <c r="A766">
        <v>765</v>
      </c>
      <c r="B766" t="s">
        <v>778</v>
      </c>
      <c r="C766">
        <v>37</v>
      </c>
      <c r="D766" t="s">
        <v>10</v>
      </c>
      <c r="E766" t="s">
        <v>6</v>
      </c>
      <c r="F766">
        <v>79184</v>
      </c>
      <c r="G766" s="2">
        <v>44507</v>
      </c>
      <c r="H766">
        <v>15659</v>
      </c>
      <c r="I766" t="s">
        <v>17</v>
      </c>
      <c r="J766">
        <v>60</v>
      </c>
      <c r="K766" t="str">
        <v>Above</v>
      </c>
      <c r="L766" t="str" cm="1">
        <f t="array" ref="L766">_xlfn.IFS(J766&gt;=50,"Excellent",J766&gt;=40,"Good",J766&gt;=30,"Average",J766&lt;30,"Poor")</f>
        <v>Excellent</v>
      </c>
      <c r="M766" t="str">
        <f>IF(AND(E766="HR",'18.pivot table'!A766="North",H766&gt;=15000),"Yes","No")</f>
        <v>No</v>
      </c>
      <c r="N766" t="str">
        <f>IF(OR(E766="IT",F766&gt;=60000),"Pass","Fail")</f>
        <v>Pass</v>
      </c>
      <c r="O766" t="str">
        <f>IF(NOT(E766="Marketing"),"No","Yes")</f>
        <v>No</v>
      </c>
    </row>
    <row r="767" spans="1:15" x14ac:dyDescent="0.3">
      <c r="A767">
        <v>766</v>
      </c>
      <c r="B767" t="s">
        <v>779</v>
      </c>
      <c r="C767">
        <v>50</v>
      </c>
      <c r="D767" t="s">
        <v>14</v>
      </c>
      <c r="E767" t="s">
        <v>6</v>
      </c>
      <c r="F767">
        <v>65248</v>
      </c>
      <c r="G767" s="2">
        <v>43502</v>
      </c>
      <c r="H767">
        <v>31350</v>
      </c>
      <c r="I767" t="s">
        <v>12</v>
      </c>
      <c r="J767">
        <v>28</v>
      </c>
      <c r="K767" t="str">
        <v>Above</v>
      </c>
      <c r="L767" t="str" cm="1">
        <f t="array" ref="L767">_xlfn.IFS(J767&gt;=50,"Excellent",J767&gt;=40,"Good",J767&gt;=30,"Average",J767&lt;30,"Poor")</f>
        <v>Poor</v>
      </c>
      <c r="M767" t="str">
        <f>IF(AND(E767="HR",'18.pivot table'!A767="North",H767&gt;=15000),"Yes","No")</f>
        <v>No</v>
      </c>
      <c r="N767" t="str">
        <f>IF(OR(E767="IT",F767&gt;=60000),"Pass","Fail")</f>
        <v>Pass</v>
      </c>
      <c r="O767" t="str">
        <f>IF(NOT(E767="Marketing"),"No","Yes")</f>
        <v>No</v>
      </c>
    </row>
    <row r="768" spans="1:15" x14ac:dyDescent="0.3">
      <c r="A768">
        <v>767</v>
      </c>
      <c r="B768" t="s">
        <v>780</v>
      </c>
      <c r="C768">
        <v>44</v>
      </c>
      <c r="D768" t="s">
        <v>10</v>
      </c>
      <c r="E768" t="s">
        <v>15</v>
      </c>
      <c r="F768">
        <v>34721</v>
      </c>
      <c r="G768" s="2">
        <v>41984</v>
      </c>
      <c r="H768">
        <v>23859</v>
      </c>
      <c r="I768" t="s">
        <v>17</v>
      </c>
      <c r="J768">
        <v>24</v>
      </c>
      <c r="K768" t="str">
        <v>Below</v>
      </c>
      <c r="L768" t="str" cm="1">
        <f t="array" ref="L768">_xlfn.IFS(J768&gt;=50,"Excellent",J768&gt;=40,"Good",J768&gt;=30,"Average",J768&lt;30,"Poor")</f>
        <v>Poor</v>
      </c>
      <c r="M768" t="str">
        <f>IF(AND(E768="HR",'18.pivot table'!A768="North",H768&gt;=15000),"Yes","No")</f>
        <v>No</v>
      </c>
      <c r="N768" t="str">
        <f>IF(OR(E768="IT",F768&gt;=60000),"Pass","Fail")</f>
        <v>Fail</v>
      </c>
      <c r="O768" t="str">
        <f>IF(NOT(E768="Marketing"),"No","Yes")</f>
        <v>No</v>
      </c>
    </row>
    <row r="769" spans="1:15" x14ac:dyDescent="0.3">
      <c r="A769">
        <v>768</v>
      </c>
      <c r="B769" t="s">
        <v>781</v>
      </c>
      <c r="C769">
        <v>37</v>
      </c>
      <c r="D769" t="s">
        <v>14</v>
      </c>
      <c r="E769" t="s">
        <v>6</v>
      </c>
      <c r="F769">
        <v>46529</v>
      </c>
      <c r="G769" s="2">
        <v>43436</v>
      </c>
      <c r="H769">
        <v>31220</v>
      </c>
      <c r="I769" t="s">
        <v>12</v>
      </c>
      <c r="J769">
        <v>32</v>
      </c>
      <c r="K769" t="str">
        <v>Below</v>
      </c>
      <c r="L769" t="str" cm="1">
        <f t="array" ref="L769">_xlfn.IFS(J769&gt;=50,"Excellent",J769&gt;=40,"Good",J769&gt;=30,"Average",J769&lt;30,"Poor")</f>
        <v>Average</v>
      </c>
      <c r="M769" t="str">
        <f>IF(AND(E769="HR",'18.pivot table'!A769="North",H769&gt;=15000),"Yes","No")</f>
        <v>No</v>
      </c>
      <c r="N769" t="str">
        <f>IF(OR(E769="IT",F769&gt;=60000),"Pass","Fail")</f>
        <v>Fail</v>
      </c>
      <c r="O769" t="str">
        <f>IF(NOT(E769="Marketing"),"No","Yes")</f>
        <v>No</v>
      </c>
    </row>
    <row r="770" spans="1:15" x14ac:dyDescent="0.3">
      <c r="A770">
        <v>769</v>
      </c>
      <c r="B770" t="s">
        <v>782</v>
      </c>
      <c r="C770">
        <v>25</v>
      </c>
      <c r="D770" t="s">
        <v>14</v>
      </c>
      <c r="E770" t="s">
        <v>26</v>
      </c>
      <c r="F770">
        <v>67281</v>
      </c>
      <c r="G770" s="2">
        <v>43845</v>
      </c>
      <c r="H770">
        <v>11465</v>
      </c>
      <c r="I770" t="s">
        <v>12</v>
      </c>
      <c r="J770">
        <v>46</v>
      </c>
      <c r="K770" t="str">
        <v>Above</v>
      </c>
      <c r="L770" t="str" cm="1">
        <f t="array" ref="L770">_xlfn.IFS(J770&gt;=50,"Excellent",J770&gt;=40,"Good",J770&gt;=30,"Average",J770&lt;30,"Poor")</f>
        <v>Good</v>
      </c>
      <c r="M770" t="str">
        <f>IF(AND(E770="HR",'18.pivot table'!A770="North",H770&gt;=15000),"Yes","No")</f>
        <v>No</v>
      </c>
      <c r="N770" t="str">
        <f>IF(OR(E770="IT",F770&gt;=60000),"Pass","Fail")</f>
        <v>Pass</v>
      </c>
      <c r="O770" t="str">
        <f>IF(NOT(E770="Marketing"),"No","Yes")</f>
        <v>No</v>
      </c>
    </row>
    <row r="771" spans="1:15" x14ac:dyDescent="0.3">
      <c r="A771">
        <v>770</v>
      </c>
      <c r="B771" t="s">
        <v>783</v>
      </c>
      <c r="C771">
        <v>38</v>
      </c>
      <c r="D771" t="s">
        <v>14</v>
      </c>
      <c r="E771" t="s">
        <v>6</v>
      </c>
      <c r="F771">
        <v>30614</v>
      </c>
      <c r="G771" s="2">
        <v>42470</v>
      </c>
      <c r="H771">
        <v>32653</v>
      </c>
      <c r="I771" t="s">
        <v>19</v>
      </c>
      <c r="J771">
        <v>60</v>
      </c>
      <c r="K771" t="str">
        <v>Below</v>
      </c>
      <c r="L771" t="str" cm="1">
        <f t="array" ref="L771">_xlfn.IFS(J771&gt;=50,"Excellent",J771&gt;=40,"Good",J771&gt;=30,"Average",J771&lt;30,"Poor")</f>
        <v>Excellent</v>
      </c>
      <c r="M771" t="str">
        <f>IF(AND(E771="HR",'18.pivot table'!A771="North",H771&gt;=15000),"Yes","No")</f>
        <v>No</v>
      </c>
      <c r="N771" t="str">
        <f>IF(OR(E771="IT",F771&gt;=60000),"Pass","Fail")</f>
        <v>Fail</v>
      </c>
      <c r="O771" t="str">
        <f>IF(NOT(E771="Marketing"),"No","Yes")</f>
        <v>No</v>
      </c>
    </row>
    <row r="772" spans="1:15" x14ac:dyDescent="0.3">
      <c r="A772">
        <v>771</v>
      </c>
      <c r="B772" t="s">
        <v>784</v>
      </c>
      <c r="C772">
        <v>40</v>
      </c>
      <c r="D772" t="s">
        <v>10</v>
      </c>
      <c r="E772" t="s">
        <v>6</v>
      </c>
      <c r="F772">
        <v>76897</v>
      </c>
      <c r="G772" s="2">
        <v>42936</v>
      </c>
      <c r="H772">
        <v>27064</v>
      </c>
      <c r="I772" t="s">
        <v>27</v>
      </c>
      <c r="J772">
        <v>33</v>
      </c>
      <c r="K772" t="str">
        <v>Above</v>
      </c>
      <c r="L772" t="str" cm="1">
        <f t="array" ref="L772">_xlfn.IFS(J772&gt;=50,"Excellent",J772&gt;=40,"Good",J772&gt;=30,"Average",J772&lt;30,"Poor")</f>
        <v>Average</v>
      </c>
      <c r="M772" t="str">
        <f>IF(AND(E772="HR",'18.pivot table'!A772="North",H772&gt;=15000),"Yes","No")</f>
        <v>No</v>
      </c>
      <c r="N772" t="str">
        <f>IF(OR(E772="IT",F772&gt;=60000),"Pass","Fail")</f>
        <v>Pass</v>
      </c>
      <c r="O772" t="str">
        <f>IF(NOT(E772="Marketing"),"No","Yes")</f>
        <v>No</v>
      </c>
    </row>
    <row r="773" spans="1:15" x14ac:dyDescent="0.3">
      <c r="A773">
        <v>772</v>
      </c>
      <c r="B773" t="s">
        <v>785</v>
      </c>
      <c r="C773">
        <v>29</v>
      </c>
      <c r="D773" t="s">
        <v>10</v>
      </c>
      <c r="E773" t="s">
        <v>6</v>
      </c>
      <c r="F773">
        <v>62331</v>
      </c>
      <c r="G773" s="2">
        <v>43245</v>
      </c>
      <c r="H773">
        <v>15032</v>
      </c>
      <c r="I773" t="s">
        <v>19</v>
      </c>
      <c r="J773">
        <v>25</v>
      </c>
      <c r="K773" t="str">
        <v>Above</v>
      </c>
      <c r="L773" t="str" cm="1">
        <f t="array" ref="L773">_xlfn.IFS(J773&gt;=50,"Excellent",J773&gt;=40,"Good",J773&gt;=30,"Average",J773&lt;30,"Poor")</f>
        <v>Poor</v>
      </c>
      <c r="M773" t="str">
        <f>IF(AND(E773="HR",'18.pivot table'!A773="North",H773&gt;=15000),"Yes","No")</f>
        <v>No</v>
      </c>
      <c r="N773" t="str">
        <f>IF(OR(E773="IT",F773&gt;=60000),"Pass","Fail")</f>
        <v>Pass</v>
      </c>
      <c r="O773" t="str">
        <f>IF(NOT(E773="Marketing"),"No","Yes")</f>
        <v>No</v>
      </c>
    </row>
    <row r="774" spans="1:15" x14ac:dyDescent="0.3">
      <c r="A774">
        <v>773</v>
      </c>
      <c r="B774" t="s">
        <v>786</v>
      </c>
      <c r="C774">
        <v>60</v>
      </c>
      <c r="D774" t="s">
        <v>14</v>
      </c>
      <c r="E774" t="s">
        <v>6</v>
      </c>
      <c r="F774">
        <v>54824</v>
      </c>
      <c r="G774" s="2">
        <v>43131</v>
      </c>
      <c r="H774">
        <v>21664</v>
      </c>
      <c r="I774" t="s">
        <v>27</v>
      </c>
      <c r="J774">
        <v>52</v>
      </c>
      <c r="K774" t="str">
        <v>Above</v>
      </c>
      <c r="L774" t="str" cm="1">
        <f t="array" ref="L774">_xlfn.IFS(J774&gt;=50,"Excellent",J774&gt;=40,"Good",J774&gt;=30,"Average",J774&lt;30,"Poor")</f>
        <v>Excellent</v>
      </c>
      <c r="M774" t="str">
        <f>IF(AND(E774="HR",'18.pivot table'!A774="North",H774&gt;=15000),"Yes","No")</f>
        <v>No</v>
      </c>
      <c r="N774" t="str">
        <f>IF(OR(E774="IT",F774&gt;=60000),"Pass","Fail")</f>
        <v>Fail</v>
      </c>
      <c r="O774" t="str">
        <f>IF(NOT(E774="Marketing"),"No","Yes")</f>
        <v>No</v>
      </c>
    </row>
    <row r="775" spans="1:15" x14ac:dyDescent="0.3">
      <c r="A775">
        <v>774</v>
      </c>
      <c r="B775" t="s">
        <v>787</v>
      </c>
      <c r="C775">
        <v>35</v>
      </c>
      <c r="D775" t="s">
        <v>14</v>
      </c>
      <c r="E775" t="s">
        <v>21</v>
      </c>
      <c r="F775">
        <v>46771</v>
      </c>
      <c r="G775" s="2">
        <v>43575</v>
      </c>
      <c r="H775">
        <v>30025</v>
      </c>
      <c r="I775" t="s">
        <v>27</v>
      </c>
      <c r="J775">
        <v>54</v>
      </c>
      <c r="K775" t="str">
        <v>Below</v>
      </c>
      <c r="L775" t="str" cm="1">
        <f t="array" ref="L775">_xlfn.IFS(J775&gt;=50,"Excellent",J775&gt;=40,"Good",J775&gt;=30,"Average",J775&lt;30,"Poor")</f>
        <v>Excellent</v>
      </c>
      <c r="M775" t="str">
        <f>IF(AND(E775="HR",'18.pivot table'!A775="North",H775&gt;=15000),"Yes","No")</f>
        <v>No</v>
      </c>
      <c r="N775" t="str">
        <f>IF(OR(E775="IT",F775&gt;=60000),"Pass","Fail")</f>
        <v>Fail</v>
      </c>
      <c r="O775" t="str">
        <f>IF(NOT(E775="Marketing"),"No","Yes")</f>
        <v>No</v>
      </c>
    </row>
    <row r="776" spans="1:15" x14ac:dyDescent="0.3">
      <c r="A776">
        <v>775</v>
      </c>
      <c r="B776" t="s">
        <v>788</v>
      </c>
      <c r="C776">
        <v>32</v>
      </c>
      <c r="D776" t="s">
        <v>10</v>
      </c>
      <c r="E776" t="s">
        <v>6</v>
      </c>
      <c r="F776">
        <v>33702</v>
      </c>
      <c r="G776" s="2">
        <v>44776</v>
      </c>
      <c r="H776">
        <v>36894</v>
      </c>
      <c r="I776" t="s">
        <v>19</v>
      </c>
      <c r="J776">
        <v>55</v>
      </c>
      <c r="K776" t="str">
        <v>Below</v>
      </c>
      <c r="L776" t="str" cm="1">
        <f t="array" ref="L776">_xlfn.IFS(J776&gt;=50,"Excellent",J776&gt;=40,"Good",J776&gt;=30,"Average",J776&lt;30,"Poor")</f>
        <v>Excellent</v>
      </c>
      <c r="M776" t="str">
        <f>IF(AND(E776="HR",'18.pivot table'!A776="North",H776&gt;=15000),"Yes","No")</f>
        <v>No</v>
      </c>
      <c r="N776" t="str">
        <f>IF(OR(E776="IT",F776&gt;=60000),"Pass","Fail")</f>
        <v>Fail</v>
      </c>
      <c r="O776" t="str">
        <f>IF(NOT(E776="Marketing"),"No","Yes")</f>
        <v>No</v>
      </c>
    </row>
    <row r="777" spans="1:15" x14ac:dyDescent="0.3">
      <c r="A777">
        <v>776</v>
      </c>
      <c r="B777" t="s">
        <v>789</v>
      </c>
      <c r="C777">
        <v>49</v>
      </c>
      <c r="D777" t="s">
        <v>10</v>
      </c>
      <c r="E777" t="s">
        <v>11</v>
      </c>
      <c r="F777">
        <v>58480</v>
      </c>
      <c r="G777" s="2">
        <v>42873</v>
      </c>
      <c r="H777">
        <v>32634</v>
      </c>
      <c r="I777" t="s">
        <v>27</v>
      </c>
      <c r="J777">
        <v>30</v>
      </c>
      <c r="K777" t="str">
        <v>Above</v>
      </c>
      <c r="L777" t="str" cm="1">
        <f t="array" ref="L777">_xlfn.IFS(J777&gt;=50,"Excellent",J777&gt;=40,"Good",J777&gt;=30,"Average",J777&lt;30,"Poor")</f>
        <v>Average</v>
      </c>
      <c r="M777" t="str">
        <f>IF(AND(E777="HR",'18.pivot table'!A777="North",H777&gt;=15000),"Yes","No")</f>
        <v>No</v>
      </c>
      <c r="N777" t="str">
        <f>IF(OR(E777="IT",F777&gt;=60000),"Pass","Fail")</f>
        <v>Fail</v>
      </c>
      <c r="O777" t="str">
        <f>IF(NOT(E777="Marketing"),"No","Yes")</f>
        <v>Yes</v>
      </c>
    </row>
    <row r="778" spans="1:15" x14ac:dyDescent="0.3">
      <c r="A778">
        <v>777</v>
      </c>
      <c r="B778" t="s">
        <v>790</v>
      </c>
      <c r="C778">
        <v>43</v>
      </c>
      <c r="D778" t="s">
        <v>10</v>
      </c>
      <c r="E778" t="s">
        <v>26</v>
      </c>
      <c r="F778">
        <v>36182</v>
      </c>
      <c r="G778" s="2">
        <v>45063</v>
      </c>
      <c r="H778">
        <v>36481</v>
      </c>
      <c r="I778" t="s">
        <v>12</v>
      </c>
      <c r="J778">
        <v>23</v>
      </c>
      <c r="K778" t="str">
        <v>Below</v>
      </c>
      <c r="L778" t="str" cm="1">
        <f t="array" ref="L778">_xlfn.IFS(J778&gt;=50,"Excellent",J778&gt;=40,"Good",J778&gt;=30,"Average",J778&lt;30,"Poor")</f>
        <v>Poor</v>
      </c>
      <c r="M778" t="str">
        <f>IF(AND(E778="HR",'18.pivot table'!A778="North",H778&gt;=15000),"Yes","No")</f>
        <v>No</v>
      </c>
      <c r="N778" t="str">
        <f>IF(OR(E778="IT",F778&gt;=60000),"Pass","Fail")</f>
        <v>Pass</v>
      </c>
      <c r="O778" t="str">
        <f>IF(NOT(E778="Marketing"),"No","Yes")</f>
        <v>No</v>
      </c>
    </row>
    <row r="779" spans="1:15" x14ac:dyDescent="0.3">
      <c r="A779">
        <v>778</v>
      </c>
      <c r="B779" t="s">
        <v>791</v>
      </c>
      <c r="C779">
        <v>57</v>
      </c>
      <c r="D779" t="s">
        <v>10</v>
      </c>
      <c r="E779" t="s">
        <v>11</v>
      </c>
      <c r="F779">
        <v>33174</v>
      </c>
      <c r="G779" s="2">
        <v>44796</v>
      </c>
      <c r="H779">
        <v>33693</v>
      </c>
      <c r="I779" t="s">
        <v>12</v>
      </c>
      <c r="J779">
        <v>44</v>
      </c>
      <c r="K779" t="str">
        <v>Below</v>
      </c>
      <c r="L779" t="str" cm="1">
        <f t="array" ref="L779">_xlfn.IFS(J779&gt;=50,"Excellent",J779&gt;=40,"Good",J779&gt;=30,"Average",J779&lt;30,"Poor")</f>
        <v>Good</v>
      </c>
      <c r="M779" t="str">
        <f>IF(AND(E779="HR",'18.pivot table'!A779="North",H779&gt;=15000),"Yes","No")</f>
        <v>No</v>
      </c>
      <c r="N779" t="str">
        <f>IF(OR(E779="IT",F779&gt;=60000),"Pass","Fail")</f>
        <v>Fail</v>
      </c>
      <c r="O779" t="str">
        <f>IF(NOT(E779="Marketing"),"No","Yes")</f>
        <v>Yes</v>
      </c>
    </row>
    <row r="780" spans="1:15" x14ac:dyDescent="0.3">
      <c r="A780">
        <v>779</v>
      </c>
      <c r="B780" t="s">
        <v>792</v>
      </c>
      <c r="C780">
        <v>52</v>
      </c>
      <c r="D780" t="s">
        <v>10</v>
      </c>
      <c r="E780" t="s">
        <v>21</v>
      </c>
      <c r="F780">
        <v>60727</v>
      </c>
      <c r="G780" s="2">
        <v>43600</v>
      </c>
      <c r="H780">
        <v>37806</v>
      </c>
      <c r="I780" t="s">
        <v>19</v>
      </c>
      <c r="J780">
        <v>51</v>
      </c>
      <c r="K780" t="str">
        <v>Above</v>
      </c>
      <c r="L780" t="str" cm="1">
        <f t="array" ref="L780">_xlfn.IFS(J780&gt;=50,"Excellent",J780&gt;=40,"Good",J780&gt;=30,"Average",J780&lt;30,"Poor")</f>
        <v>Excellent</v>
      </c>
      <c r="M780" t="str">
        <f>IF(AND(E780="HR",'18.pivot table'!A780="North",H780&gt;=15000),"Yes","No")</f>
        <v>No</v>
      </c>
      <c r="N780" t="str">
        <f>IF(OR(E780="IT",F780&gt;=60000),"Pass","Fail")</f>
        <v>Pass</v>
      </c>
      <c r="O780" t="str">
        <f>IF(NOT(E780="Marketing"),"No","Yes")</f>
        <v>No</v>
      </c>
    </row>
    <row r="781" spans="1:15" x14ac:dyDescent="0.3">
      <c r="A781">
        <v>780</v>
      </c>
      <c r="B781" t="s">
        <v>793</v>
      </c>
      <c r="C781">
        <v>58</v>
      </c>
      <c r="D781" t="s">
        <v>14</v>
      </c>
      <c r="E781" t="s">
        <v>11</v>
      </c>
      <c r="F781">
        <v>32329</v>
      </c>
      <c r="G781" s="2">
        <v>43554</v>
      </c>
      <c r="H781">
        <v>25324</v>
      </c>
      <c r="I781" t="s">
        <v>19</v>
      </c>
      <c r="J781">
        <v>43</v>
      </c>
      <c r="K781" t="str">
        <v>Below</v>
      </c>
      <c r="L781" t="str" cm="1">
        <f t="array" ref="L781">_xlfn.IFS(J781&gt;=50,"Excellent",J781&gt;=40,"Good",J781&gt;=30,"Average",J781&lt;30,"Poor")</f>
        <v>Good</v>
      </c>
      <c r="M781" t="str">
        <f>IF(AND(E781="HR",'18.pivot table'!A781="North",H781&gt;=15000),"Yes","No")</f>
        <v>No</v>
      </c>
      <c r="N781" t="str">
        <f>IF(OR(E781="IT",F781&gt;=60000),"Pass","Fail")</f>
        <v>Fail</v>
      </c>
      <c r="O781" t="str">
        <f>IF(NOT(E781="Marketing"),"No","Yes")</f>
        <v>Yes</v>
      </c>
    </row>
    <row r="782" spans="1:15" x14ac:dyDescent="0.3">
      <c r="A782">
        <v>781</v>
      </c>
      <c r="B782" t="s">
        <v>794</v>
      </c>
      <c r="C782">
        <v>24</v>
      </c>
      <c r="D782" t="s">
        <v>14</v>
      </c>
      <c r="E782" t="s">
        <v>15</v>
      </c>
      <c r="F782">
        <v>60441</v>
      </c>
      <c r="G782" s="2">
        <v>42646</v>
      </c>
      <c r="H782">
        <v>27015</v>
      </c>
      <c r="I782" t="s">
        <v>27</v>
      </c>
      <c r="J782">
        <v>48</v>
      </c>
      <c r="K782" t="str">
        <v>Above</v>
      </c>
      <c r="L782" t="str" cm="1">
        <f t="array" ref="L782">_xlfn.IFS(J782&gt;=50,"Excellent",J782&gt;=40,"Good",J782&gt;=30,"Average",J782&lt;30,"Poor")</f>
        <v>Good</v>
      </c>
      <c r="M782" t="str">
        <f>IF(AND(E782="HR",'18.pivot table'!A782="North",H782&gt;=15000),"Yes","No")</f>
        <v>No</v>
      </c>
      <c r="N782" t="str">
        <f>IF(OR(E782="IT",F782&gt;=60000),"Pass","Fail")</f>
        <v>Pass</v>
      </c>
      <c r="O782" t="str">
        <f>IF(NOT(E782="Marketing"),"No","Yes")</f>
        <v>No</v>
      </c>
    </row>
    <row r="783" spans="1:15" x14ac:dyDescent="0.3">
      <c r="A783">
        <v>782</v>
      </c>
      <c r="B783" t="s">
        <v>795</v>
      </c>
      <c r="C783">
        <v>49</v>
      </c>
      <c r="D783" t="s">
        <v>14</v>
      </c>
      <c r="E783" t="s">
        <v>6</v>
      </c>
      <c r="F783">
        <v>71941</v>
      </c>
      <c r="G783" s="2">
        <v>43572</v>
      </c>
      <c r="H783">
        <v>31696</v>
      </c>
      <c r="I783" t="s">
        <v>27</v>
      </c>
      <c r="J783">
        <v>30</v>
      </c>
      <c r="K783" t="str">
        <v>Above</v>
      </c>
      <c r="L783" t="str" cm="1">
        <f t="array" ref="L783">_xlfn.IFS(J783&gt;=50,"Excellent",J783&gt;=40,"Good",J783&gt;=30,"Average",J783&lt;30,"Poor")</f>
        <v>Average</v>
      </c>
      <c r="M783" t="str">
        <f>IF(AND(E783="HR",'18.pivot table'!A783="North",H783&gt;=15000),"Yes","No")</f>
        <v>No</v>
      </c>
      <c r="N783" t="str">
        <f>IF(OR(E783="IT",F783&gt;=60000),"Pass","Fail")</f>
        <v>Pass</v>
      </c>
      <c r="O783" t="str">
        <f>IF(NOT(E783="Marketing"),"No","Yes")</f>
        <v>No</v>
      </c>
    </row>
    <row r="784" spans="1:15" x14ac:dyDescent="0.3">
      <c r="A784">
        <v>783</v>
      </c>
      <c r="B784" t="s">
        <v>796</v>
      </c>
      <c r="C784">
        <v>21</v>
      </c>
      <c r="D784" t="s">
        <v>10</v>
      </c>
      <c r="E784" t="s">
        <v>26</v>
      </c>
      <c r="F784">
        <v>51559</v>
      </c>
      <c r="G784" s="2">
        <v>45388</v>
      </c>
      <c r="H784">
        <v>35366</v>
      </c>
      <c r="I784" t="s">
        <v>19</v>
      </c>
      <c r="J784">
        <v>30</v>
      </c>
      <c r="K784" t="str">
        <v>Above</v>
      </c>
      <c r="L784" t="str" cm="1">
        <f t="array" ref="L784">_xlfn.IFS(J784&gt;=50,"Excellent",J784&gt;=40,"Good",J784&gt;=30,"Average",J784&lt;30,"Poor")</f>
        <v>Average</v>
      </c>
      <c r="M784" t="str">
        <f>IF(AND(E784="HR",'18.pivot table'!A784="North",H784&gt;=15000),"Yes","No")</f>
        <v>No</v>
      </c>
      <c r="N784" t="str">
        <f>IF(OR(E784="IT",F784&gt;=60000),"Pass","Fail")</f>
        <v>Pass</v>
      </c>
      <c r="O784" t="str">
        <f>IF(NOT(E784="Marketing"),"No","Yes")</f>
        <v>No</v>
      </c>
    </row>
    <row r="785" spans="1:15" x14ac:dyDescent="0.3">
      <c r="A785">
        <v>784</v>
      </c>
      <c r="B785" t="s">
        <v>797</v>
      </c>
      <c r="C785">
        <v>31</v>
      </c>
      <c r="D785" t="s">
        <v>10</v>
      </c>
      <c r="E785" t="s">
        <v>6</v>
      </c>
      <c r="F785">
        <v>47297</v>
      </c>
      <c r="G785" s="2">
        <v>41929</v>
      </c>
      <c r="H785">
        <v>35740</v>
      </c>
      <c r="I785" t="s">
        <v>17</v>
      </c>
      <c r="J785">
        <v>55</v>
      </c>
      <c r="K785" t="str">
        <v>Below</v>
      </c>
      <c r="L785" t="str" cm="1">
        <f t="array" ref="L785">_xlfn.IFS(J785&gt;=50,"Excellent",J785&gt;=40,"Good",J785&gt;=30,"Average",J785&lt;30,"Poor")</f>
        <v>Excellent</v>
      </c>
      <c r="M785" t="str">
        <f>IF(AND(E785="HR",'18.pivot table'!A785="North",H785&gt;=15000),"Yes","No")</f>
        <v>No</v>
      </c>
      <c r="N785" t="str">
        <f>IF(OR(E785="IT",F785&gt;=60000),"Pass","Fail")</f>
        <v>Fail</v>
      </c>
      <c r="O785" t="str">
        <f>IF(NOT(E785="Marketing"),"No","Yes")</f>
        <v>No</v>
      </c>
    </row>
    <row r="786" spans="1:15" x14ac:dyDescent="0.3">
      <c r="A786">
        <v>785</v>
      </c>
      <c r="B786" t="s">
        <v>798</v>
      </c>
      <c r="C786">
        <v>25</v>
      </c>
      <c r="D786" t="s">
        <v>14</v>
      </c>
      <c r="E786" t="s">
        <v>6</v>
      </c>
      <c r="F786">
        <v>60607</v>
      </c>
      <c r="G786" s="2">
        <v>41897</v>
      </c>
      <c r="H786">
        <v>21389</v>
      </c>
      <c r="I786" t="s">
        <v>27</v>
      </c>
      <c r="J786">
        <v>28</v>
      </c>
      <c r="K786" t="str">
        <v>Above</v>
      </c>
      <c r="L786" t="str" cm="1">
        <f t="array" ref="L786">_xlfn.IFS(J786&gt;=50,"Excellent",J786&gt;=40,"Good",J786&gt;=30,"Average",J786&lt;30,"Poor")</f>
        <v>Poor</v>
      </c>
      <c r="M786" t="str">
        <f>IF(AND(E786="HR",'18.pivot table'!A786="North",H786&gt;=15000),"Yes","No")</f>
        <v>No</v>
      </c>
      <c r="N786" t="str">
        <f>IF(OR(E786="IT",F786&gt;=60000),"Pass","Fail")</f>
        <v>Pass</v>
      </c>
      <c r="O786" t="str">
        <f>IF(NOT(E786="Marketing"),"No","Yes")</f>
        <v>No</v>
      </c>
    </row>
    <row r="787" spans="1:15" x14ac:dyDescent="0.3">
      <c r="A787">
        <v>786</v>
      </c>
      <c r="B787" t="s">
        <v>799</v>
      </c>
      <c r="C787">
        <v>27</v>
      </c>
      <c r="D787" t="s">
        <v>10</v>
      </c>
      <c r="E787" t="s">
        <v>6</v>
      </c>
      <c r="F787">
        <v>38120</v>
      </c>
      <c r="G787" s="2">
        <v>44780</v>
      </c>
      <c r="H787">
        <v>16436</v>
      </c>
      <c r="I787" t="s">
        <v>27</v>
      </c>
      <c r="J787">
        <v>47</v>
      </c>
      <c r="K787" t="str">
        <v>Below</v>
      </c>
      <c r="L787" t="str" cm="1">
        <f t="array" ref="L787">_xlfn.IFS(J787&gt;=50,"Excellent",J787&gt;=40,"Good",J787&gt;=30,"Average",J787&lt;30,"Poor")</f>
        <v>Good</v>
      </c>
      <c r="M787" t="str">
        <f>IF(AND(E787="HR",'18.pivot table'!A787="North",H787&gt;=15000),"Yes","No")</f>
        <v>No</v>
      </c>
      <c r="N787" t="str">
        <f>IF(OR(E787="IT",F787&gt;=60000),"Pass","Fail")</f>
        <v>Fail</v>
      </c>
      <c r="O787" t="str">
        <f>IF(NOT(E787="Marketing"),"No","Yes")</f>
        <v>No</v>
      </c>
    </row>
    <row r="788" spans="1:15" x14ac:dyDescent="0.3">
      <c r="A788">
        <v>787</v>
      </c>
      <c r="B788" t="s">
        <v>800</v>
      </c>
      <c r="C788">
        <v>41</v>
      </c>
      <c r="D788" t="s">
        <v>10</v>
      </c>
      <c r="E788" t="s">
        <v>15</v>
      </c>
      <c r="F788">
        <v>37228</v>
      </c>
      <c r="G788" s="2">
        <v>45140</v>
      </c>
      <c r="H788">
        <v>26753</v>
      </c>
      <c r="I788" t="s">
        <v>12</v>
      </c>
      <c r="J788">
        <v>54</v>
      </c>
      <c r="K788" t="str">
        <v>Below</v>
      </c>
      <c r="L788" t="str" cm="1">
        <f t="array" ref="L788">_xlfn.IFS(J788&gt;=50,"Excellent",J788&gt;=40,"Good",J788&gt;=30,"Average",J788&lt;30,"Poor")</f>
        <v>Excellent</v>
      </c>
      <c r="M788" t="str">
        <f>IF(AND(E788="HR",'18.pivot table'!A788="North",H788&gt;=15000),"Yes","No")</f>
        <v>Yes</v>
      </c>
      <c r="N788" t="str">
        <f>IF(OR(E788="IT",F788&gt;=60000),"Pass","Fail")</f>
        <v>Fail</v>
      </c>
      <c r="O788" t="str">
        <f>IF(NOT(E788="Marketing"),"No","Yes")</f>
        <v>No</v>
      </c>
    </row>
    <row r="789" spans="1:15" x14ac:dyDescent="0.3">
      <c r="A789">
        <v>788</v>
      </c>
      <c r="B789" t="s">
        <v>801</v>
      </c>
      <c r="C789">
        <v>34</v>
      </c>
      <c r="D789" t="s">
        <v>14</v>
      </c>
      <c r="E789" t="s">
        <v>6</v>
      </c>
      <c r="F789">
        <v>69403</v>
      </c>
      <c r="G789" s="2">
        <v>45105</v>
      </c>
      <c r="H789">
        <v>14340</v>
      </c>
      <c r="I789" t="s">
        <v>27</v>
      </c>
      <c r="J789">
        <v>59</v>
      </c>
      <c r="K789" t="str">
        <v>Above</v>
      </c>
      <c r="L789" t="str" cm="1">
        <f t="array" ref="L789">_xlfn.IFS(J789&gt;=50,"Excellent",J789&gt;=40,"Good",J789&gt;=30,"Average",J789&lt;30,"Poor")</f>
        <v>Excellent</v>
      </c>
      <c r="M789" t="str">
        <f>IF(AND(E789="HR",'18.pivot table'!A789="North",H789&gt;=15000),"Yes","No")</f>
        <v>No</v>
      </c>
      <c r="N789" t="str">
        <f>IF(OR(E789="IT",F789&gt;=60000),"Pass","Fail")</f>
        <v>Pass</v>
      </c>
      <c r="O789" t="str">
        <f>IF(NOT(E789="Marketing"),"No","Yes")</f>
        <v>No</v>
      </c>
    </row>
    <row r="790" spans="1:15" x14ac:dyDescent="0.3">
      <c r="A790">
        <v>789</v>
      </c>
      <c r="B790" t="s">
        <v>802</v>
      </c>
      <c r="C790">
        <v>20</v>
      </c>
      <c r="D790" t="s">
        <v>10</v>
      </c>
      <c r="E790" t="s">
        <v>26</v>
      </c>
      <c r="F790">
        <v>55992</v>
      </c>
      <c r="G790" s="2">
        <v>43521</v>
      </c>
      <c r="H790">
        <v>10612</v>
      </c>
      <c r="I790" t="s">
        <v>12</v>
      </c>
      <c r="J790">
        <v>52</v>
      </c>
      <c r="K790" t="str">
        <v>Above</v>
      </c>
      <c r="L790" t="str" cm="1">
        <f t="array" ref="L790">_xlfn.IFS(J790&gt;=50,"Excellent",J790&gt;=40,"Good",J790&gt;=30,"Average",J790&lt;30,"Poor")</f>
        <v>Excellent</v>
      </c>
      <c r="M790" t="str">
        <f>IF(AND(E790="HR",'18.pivot table'!A790="North",H790&gt;=15000),"Yes","No")</f>
        <v>No</v>
      </c>
      <c r="N790" t="str">
        <f>IF(OR(E790="IT",F790&gt;=60000),"Pass","Fail")</f>
        <v>Pass</v>
      </c>
      <c r="O790" t="str">
        <f>IF(NOT(E790="Marketing"),"No","Yes")</f>
        <v>No</v>
      </c>
    </row>
    <row r="791" spans="1:15" x14ac:dyDescent="0.3">
      <c r="A791">
        <v>790</v>
      </c>
      <c r="B791" t="s">
        <v>803</v>
      </c>
      <c r="C791">
        <v>53</v>
      </c>
      <c r="D791" t="s">
        <v>10</v>
      </c>
      <c r="E791" t="s">
        <v>6</v>
      </c>
      <c r="F791">
        <v>59016</v>
      </c>
      <c r="G791" s="2">
        <v>42593</v>
      </c>
      <c r="H791">
        <v>27430</v>
      </c>
      <c r="I791" t="s">
        <v>12</v>
      </c>
      <c r="J791">
        <v>46</v>
      </c>
      <c r="K791" t="str">
        <v>Above</v>
      </c>
      <c r="L791" t="str" cm="1">
        <f t="array" ref="L791">_xlfn.IFS(J791&gt;=50,"Excellent",J791&gt;=40,"Good",J791&gt;=30,"Average",J791&lt;30,"Poor")</f>
        <v>Good</v>
      </c>
      <c r="M791" t="str">
        <f>IF(AND(E791="HR",'18.pivot table'!A791="North",H791&gt;=15000),"Yes","No")</f>
        <v>No</v>
      </c>
      <c r="N791" t="str">
        <f>IF(OR(E791="IT",F791&gt;=60000),"Pass","Fail")</f>
        <v>Fail</v>
      </c>
      <c r="O791" t="str">
        <f>IF(NOT(E791="Marketing"),"No","Yes")</f>
        <v>No</v>
      </c>
    </row>
    <row r="792" spans="1:15" x14ac:dyDescent="0.3">
      <c r="A792">
        <v>791</v>
      </c>
      <c r="B792" t="s">
        <v>804</v>
      </c>
      <c r="C792">
        <v>45</v>
      </c>
      <c r="D792" t="s">
        <v>10</v>
      </c>
      <c r="E792" t="s">
        <v>11</v>
      </c>
      <c r="F792">
        <v>62394</v>
      </c>
      <c r="G792" s="2">
        <v>42453</v>
      </c>
      <c r="H792">
        <v>23946</v>
      </c>
      <c r="I792" t="s">
        <v>12</v>
      </c>
      <c r="J792">
        <v>47</v>
      </c>
      <c r="K792" t="str">
        <v>Above</v>
      </c>
      <c r="L792" t="str" cm="1">
        <f t="array" ref="L792">_xlfn.IFS(J792&gt;=50,"Excellent",J792&gt;=40,"Good",J792&gt;=30,"Average",J792&lt;30,"Poor")</f>
        <v>Good</v>
      </c>
      <c r="M792" t="str">
        <f>IF(AND(E792="HR",'18.pivot table'!A792="North",H792&gt;=15000),"Yes","No")</f>
        <v>No</v>
      </c>
      <c r="N792" t="str">
        <f>IF(OR(E792="IT",F792&gt;=60000),"Pass","Fail")</f>
        <v>Pass</v>
      </c>
      <c r="O792" t="str">
        <f>IF(NOT(E792="Marketing"),"No","Yes")</f>
        <v>Yes</v>
      </c>
    </row>
    <row r="793" spans="1:15" x14ac:dyDescent="0.3">
      <c r="A793">
        <v>792</v>
      </c>
      <c r="B793" t="s">
        <v>805</v>
      </c>
      <c r="C793">
        <v>24</v>
      </c>
      <c r="D793" t="s">
        <v>10</v>
      </c>
      <c r="E793" t="s">
        <v>26</v>
      </c>
      <c r="F793">
        <v>36075</v>
      </c>
      <c r="G793" s="2">
        <v>44866</v>
      </c>
      <c r="H793">
        <v>21861</v>
      </c>
      <c r="I793" t="s">
        <v>27</v>
      </c>
      <c r="J793">
        <v>26</v>
      </c>
      <c r="K793" t="str">
        <v>Below</v>
      </c>
      <c r="L793" t="str" cm="1">
        <f t="array" ref="L793">_xlfn.IFS(J793&gt;=50,"Excellent",J793&gt;=40,"Good",J793&gt;=30,"Average",J793&lt;30,"Poor")</f>
        <v>Poor</v>
      </c>
      <c r="M793" t="str">
        <f>IF(AND(E793="HR",'18.pivot table'!A793="North",H793&gt;=15000),"Yes","No")</f>
        <v>No</v>
      </c>
      <c r="N793" t="str">
        <f>IF(OR(E793="IT",F793&gt;=60000),"Pass","Fail")</f>
        <v>Pass</v>
      </c>
      <c r="O793" t="str">
        <f>IF(NOT(E793="Marketing"),"No","Yes")</f>
        <v>No</v>
      </c>
    </row>
    <row r="794" spans="1:15" x14ac:dyDescent="0.3">
      <c r="A794">
        <v>793</v>
      </c>
      <c r="B794" t="s">
        <v>806</v>
      </c>
      <c r="C794">
        <v>33</v>
      </c>
      <c r="D794" t="s">
        <v>10</v>
      </c>
      <c r="E794" t="s">
        <v>15</v>
      </c>
      <c r="F794">
        <v>46198</v>
      </c>
      <c r="G794" s="2">
        <v>42398</v>
      </c>
      <c r="H794">
        <v>18485</v>
      </c>
      <c r="I794" t="s">
        <v>27</v>
      </c>
      <c r="J794">
        <v>40</v>
      </c>
      <c r="K794" t="str">
        <v>Below</v>
      </c>
      <c r="L794" t="str" cm="1">
        <f t="array" ref="L794">_xlfn.IFS(J794&gt;=50,"Excellent",J794&gt;=40,"Good",J794&gt;=30,"Average",J794&lt;30,"Poor")</f>
        <v>Good</v>
      </c>
      <c r="M794" t="str">
        <f>IF(AND(E794="HR",'18.pivot table'!A794="North",H794&gt;=15000),"Yes","No")</f>
        <v>No</v>
      </c>
      <c r="N794" t="str">
        <f>IF(OR(E794="IT",F794&gt;=60000),"Pass","Fail")</f>
        <v>Fail</v>
      </c>
      <c r="O794" t="str">
        <f>IF(NOT(E794="Marketing"),"No","Yes")</f>
        <v>No</v>
      </c>
    </row>
    <row r="795" spans="1:15" x14ac:dyDescent="0.3">
      <c r="A795">
        <v>794</v>
      </c>
      <c r="B795" t="s">
        <v>807</v>
      </c>
      <c r="C795">
        <v>32</v>
      </c>
      <c r="D795" t="s">
        <v>10</v>
      </c>
      <c r="E795" t="s">
        <v>11</v>
      </c>
      <c r="F795">
        <v>41276</v>
      </c>
      <c r="G795" s="2">
        <v>41905</v>
      </c>
      <c r="H795">
        <v>22659</v>
      </c>
      <c r="I795" t="s">
        <v>12</v>
      </c>
      <c r="J795">
        <v>24</v>
      </c>
      <c r="K795" t="str">
        <v>Below</v>
      </c>
      <c r="L795" t="str" cm="1">
        <f t="array" ref="L795">_xlfn.IFS(J795&gt;=50,"Excellent",J795&gt;=40,"Good",J795&gt;=30,"Average",J795&lt;30,"Poor")</f>
        <v>Poor</v>
      </c>
      <c r="M795" t="str">
        <f>IF(AND(E795="HR",'18.pivot table'!A795="North",H795&gt;=15000),"Yes","No")</f>
        <v>No</v>
      </c>
      <c r="N795" t="str">
        <f>IF(OR(E795="IT",F795&gt;=60000),"Pass","Fail")</f>
        <v>Fail</v>
      </c>
      <c r="O795" t="str">
        <f>IF(NOT(E795="Marketing"),"No","Yes")</f>
        <v>Yes</v>
      </c>
    </row>
    <row r="796" spans="1:15" x14ac:dyDescent="0.3">
      <c r="A796">
        <v>795</v>
      </c>
      <c r="B796" t="s">
        <v>808</v>
      </c>
      <c r="C796">
        <v>55</v>
      </c>
      <c r="D796" t="s">
        <v>14</v>
      </c>
      <c r="E796" t="s">
        <v>11</v>
      </c>
      <c r="F796">
        <v>70940</v>
      </c>
      <c r="G796" s="2">
        <v>43154</v>
      </c>
      <c r="H796">
        <v>26209</v>
      </c>
      <c r="I796" t="s">
        <v>17</v>
      </c>
      <c r="J796">
        <v>23</v>
      </c>
      <c r="K796" t="str">
        <v>Above</v>
      </c>
      <c r="L796" t="str" cm="1">
        <f t="array" ref="L796">_xlfn.IFS(J796&gt;=50,"Excellent",J796&gt;=40,"Good",J796&gt;=30,"Average",J796&lt;30,"Poor")</f>
        <v>Poor</v>
      </c>
      <c r="M796" t="str">
        <f>IF(AND(E796="HR",'18.pivot table'!A796="North",H796&gt;=15000),"Yes","No")</f>
        <v>No</v>
      </c>
      <c r="N796" t="str">
        <f>IF(OR(E796="IT",F796&gt;=60000),"Pass","Fail")</f>
        <v>Pass</v>
      </c>
      <c r="O796" t="str">
        <f>IF(NOT(E796="Marketing"),"No","Yes")</f>
        <v>Yes</v>
      </c>
    </row>
    <row r="797" spans="1:15" x14ac:dyDescent="0.3">
      <c r="A797">
        <v>796</v>
      </c>
      <c r="B797" t="s">
        <v>809</v>
      </c>
      <c r="C797">
        <v>30</v>
      </c>
      <c r="D797" t="s">
        <v>14</v>
      </c>
      <c r="E797" t="s">
        <v>11</v>
      </c>
      <c r="F797">
        <v>47478</v>
      </c>
      <c r="G797" s="2">
        <v>44091</v>
      </c>
      <c r="H797">
        <v>27531</v>
      </c>
      <c r="I797" t="s">
        <v>19</v>
      </c>
      <c r="J797">
        <v>41</v>
      </c>
      <c r="K797" t="str">
        <v>Below</v>
      </c>
      <c r="L797" t="str" cm="1">
        <f t="array" ref="L797">_xlfn.IFS(J797&gt;=50,"Excellent",J797&gt;=40,"Good",J797&gt;=30,"Average",J797&lt;30,"Poor")</f>
        <v>Good</v>
      </c>
      <c r="M797" t="str">
        <f>IF(AND(E797="HR",'18.pivot table'!A797="North",H797&gt;=15000),"Yes","No")</f>
        <v>No</v>
      </c>
      <c r="N797" t="str">
        <f>IF(OR(E797="IT",F797&gt;=60000),"Pass","Fail")</f>
        <v>Fail</v>
      </c>
      <c r="O797" t="str">
        <f>IF(NOT(E797="Marketing"),"No","Yes")</f>
        <v>Yes</v>
      </c>
    </row>
    <row r="798" spans="1:15" x14ac:dyDescent="0.3">
      <c r="A798">
        <v>797</v>
      </c>
      <c r="B798" t="s">
        <v>810</v>
      </c>
      <c r="C798">
        <v>53</v>
      </c>
      <c r="D798" t="s">
        <v>10</v>
      </c>
      <c r="E798" t="s">
        <v>21</v>
      </c>
      <c r="F798">
        <v>47384</v>
      </c>
      <c r="G798" s="2">
        <v>44456</v>
      </c>
      <c r="H798">
        <v>37437</v>
      </c>
      <c r="I798" t="s">
        <v>19</v>
      </c>
      <c r="J798">
        <v>46</v>
      </c>
      <c r="K798" t="str">
        <v>Below</v>
      </c>
      <c r="L798" t="str" cm="1">
        <f t="array" ref="L798">_xlfn.IFS(J798&gt;=50,"Excellent",J798&gt;=40,"Good",J798&gt;=30,"Average",J798&lt;30,"Poor")</f>
        <v>Good</v>
      </c>
      <c r="M798" t="str">
        <f>IF(AND(E798="HR",'18.pivot table'!A798="North",H798&gt;=15000),"Yes","No")</f>
        <v>No</v>
      </c>
      <c r="N798" t="str">
        <f>IF(OR(E798="IT",F798&gt;=60000),"Pass","Fail")</f>
        <v>Fail</v>
      </c>
      <c r="O798" t="str">
        <f>IF(NOT(E798="Marketing"),"No","Yes")</f>
        <v>No</v>
      </c>
    </row>
    <row r="799" spans="1:15" x14ac:dyDescent="0.3">
      <c r="A799">
        <v>798</v>
      </c>
      <c r="B799" t="s">
        <v>811</v>
      </c>
      <c r="C799">
        <v>60</v>
      </c>
      <c r="D799" t="s">
        <v>14</v>
      </c>
      <c r="E799" t="s">
        <v>6</v>
      </c>
      <c r="F799">
        <v>72580</v>
      </c>
      <c r="G799" s="2">
        <v>45296</v>
      </c>
      <c r="H799">
        <v>20693</v>
      </c>
      <c r="I799" t="s">
        <v>12</v>
      </c>
      <c r="J799">
        <v>41</v>
      </c>
      <c r="K799" t="str">
        <v>Above</v>
      </c>
      <c r="L799" t="str" cm="1">
        <f t="array" ref="L799">_xlfn.IFS(J799&gt;=50,"Excellent",J799&gt;=40,"Good",J799&gt;=30,"Average",J799&lt;30,"Poor")</f>
        <v>Good</v>
      </c>
      <c r="M799" t="str">
        <f>IF(AND(E799="HR",'18.pivot table'!A799="North",H799&gt;=15000),"Yes","No")</f>
        <v>No</v>
      </c>
      <c r="N799" t="str">
        <f>IF(OR(E799="IT",F799&gt;=60000),"Pass","Fail")</f>
        <v>Pass</v>
      </c>
      <c r="O799" t="str">
        <f>IF(NOT(E799="Marketing"),"No","Yes")</f>
        <v>No</v>
      </c>
    </row>
    <row r="800" spans="1:15" x14ac:dyDescent="0.3">
      <c r="A800">
        <v>799</v>
      </c>
      <c r="B800" t="s">
        <v>812</v>
      </c>
      <c r="C800">
        <v>21</v>
      </c>
      <c r="D800" t="s">
        <v>10</v>
      </c>
      <c r="E800" t="s">
        <v>15</v>
      </c>
      <c r="F800">
        <v>37733</v>
      </c>
      <c r="G800" s="2">
        <v>43481</v>
      </c>
      <c r="H800">
        <v>21655</v>
      </c>
      <c r="I800" t="s">
        <v>19</v>
      </c>
      <c r="J800">
        <v>55</v>
      </c>
      <c r="K800" t="str">
        <v>Below</v>
      </c>
      <c r="L800" t="str" cm="1">
        <f t="array" ref="L800">_xlfn.IFS(J800&gt;=50,"Excellent",J800&gt;=40,"Good",J800&gt;=30,"Average",J800&lt;30,"Poor")</f>
        <v>Excellent</v>
      </c>
      <c r="M800" t="str">
        <f>IF(AND(E800="HR",'18.pivot table'!A800="North",H800&gt;=15000),"Yes","No")</f>
        <v>No</v>
      </c>
      <c r="N800" t="str">
        <f>IF(OR(E800="IT",F800&gt;=60000),"Pass","Fail")</f>
        <v>Fail</v>
      </c>
      <c r="O800" t="str">
        <f>IF(NOT(E800="Marketing"),"No","Yes")</f>
        <v>No</v>
      </c>
    </row>
    <row r="801" spans="1:15" x14ac:dyDescent="0.3">
      <c r="A801">
        <v>800</v>
      </c>
      <c r="B801" t="s">
        <v>813</v>
      </c>
      <c r="C801">
        <v>52</v>
      </c>
      <c r="D801" t="s">
        <v>14</v>
      </c>
      <c r="E801" t="s">
        <v>11</v>
      </c>
      <c r="F801">
        <v>58535</v>
      </c>
      <c r="G801" s="2">
        <v>44318</v>
      </c>
      <c r="H801">
        <v>33043</v>
      </c>
      <c r="I801" t="s">
        <v>19</v>
      </c>
      <c r="J801">
        <v>51</v>
      </c>
      <c r="K801" t="str">
        <v>Above</v>
      </c>
      <c r="L801" t="str" cm="1">
        <f t="array" ref="L801">_xlfn.IFS(J801&gt;=50,"Excellent",J801&gt;=40,"Good",J801&gt;=30,"Average",J801&lt;30,"Poor")</f>
        <v>Excellent</v>
      </c>
      <c r="M801" t="str">
        <f>IF(AND(E801="HR",'18.pivot table'!A801="North",H801&gt;=15000),"Yes","No")</f>
        <v>No</v>
      </c>
      <c r="N801" t="str">
        <f>IF(OR(E801="IT",F801&gt;=60000),"Pass","Fail")</f>
        <v>Fail</v>
      </c>
      <c r="O801" t="str">
        <f>IF(NOT(E801="Marketing"),"No","Yes")</f>
        <v>Yes</v>
      </c>
    </row>
    <row r="802" spans="1:15" x14ac:dyDescent="0.3">
      <c r="A802">
        <v>801</v>
      </c>
      <c r="B802" t="s">
        <v>814</v>
      </c>
      <c r="C802">
        <v>56</v>
      </c>
      <c r="D802" t="s">
        <v>14</v>
      </c>
      <c r="E802" t="s">
        <v>26</v>
      </c>
      <c r="F802">
        <v>31645</v>
      </c>
      <c r="G802" s="2">
        <v>42959</v>
      </c>
      <c r="H802">
        <v>10329</v>
      </c>
      <c r="I802" t="s">
        <v>12</v>
      </c>
      <c r="J802">
        <v>55</v>
      </c>
      <c r="K802" t="str">
        <v>Below</v>
      </c>
      <c r="L802" t="str" cm="1">
        <f t="array" ref="L802">_xlfn.IFS(J802&gt;=50,"Excellent",J802&gt;=40,"Good",J802&gt;=30,"Average",J802&lt;30,"Poor")</f>
        <v>Excellent</v>
      </c>
      <c r="M802" t="str">
        <f>IF(AND(E802="HR",'18.pivot table'!A802="North",H802&gt;=15000),"Yes","No")</f>
        <v>No</v>
      </c>
      <c r="N802" t="str">
        <f>IF(OR(E802="IT",F802&gt;=60000),"Pass","Fail")</f>
        <v>Pass</v>
      </c>
      <c r="O802" t="str">
        <f>IF(NOT(E802="Marketing"),"No","Yes")</f>
        <v>No</v>
      </c>
    </row>
    <row r="803" spans="1:15" x14ac:dyDescent="0.3">
      <c r="A803">
        <v>802</v>
      </c>
      <c r="B803" t="s">
        <v>815</v>
      </c>
      <c r="C803">
        <v>25</v>
      </c>
      <c r="D803" t="s">
        <v>14</v>
      </c>
      <c r="E803" t="s">
        <v>15</v>
      </c>
      <c r="F803">
        <v>57340</v>
      </c>
      <c r="G803" s="2">
        <v>44080</v>
      </c>
      <c r="H803">
        <v>27038</v>
      </c>
      <c r="I803" t="s">
        <v>19</v>
      </c>
      <c r="J803">
        <v>25</v>
      </c>
      <c r="K803" t="str">
        <v>Above</v>
      </c>
      <c r="L803" t="str" cm="1">
        <f t="array" ref="L803">_xlfn.IFS(J803&gt;=50,"Excellent",J803&gt;=40,"Good",J803&gt;=30,"Average",J803&lt;30,"Poor")</f>
        <v>Poor</v>
      </c>
      <c r="M803" t="str">
        <f>IF(AND(E803="HR",'18.pivot table'!A803="North",H803&gt;=15000),"Yes","No")</f>
        <v>No</v>
      </c>
      <c r="N803" t="str">
        <f>IF(OR(E803="IT",F803&gt;=60000),"Pass","Fail")</f>
        <v>Fail</v>
      </c>
      <c r="O803" t="str">
        <f>IF(NOT(E803="Marketing"),"No","Yes")</f>
        <v>No</v>
      </c>
    </row>
    <row r="804" spans="1:15" x14ac:dyDescent="0.3">
      <c r="A804">
        <v>803</v>
      </c>
      <c r="B804" t="s">
        <v>816</v>
      </c>
      <c r="C804">
        <v>44</v>
      </c>
      <c r="D804" t="s">
        <v>10</v>
      </c>
      <c r="E804" t="s">
        <v>15</v>
      </c>
      <c r="F804">
        <v>67951</v>
      </c>
      <c r="G804" s="2">
        <v>44879</v>
      </c>
      <c r="H804">
        <v>18511</v>
      </c>
      <c r="I804" t="s">
        <v>27</v>
      </c>
      <c r="J804">
        <v>31</v>
      </c>
      <c r="K804" t="str">
        <v>Above</v>
      </c>
      <c r="L804" t="str" cm="1">
        <f t="array" ref="L804">_xlfn.IFS(J804&gt;=50,"Excellent",J804&gt;=40,"Good",J804&gt;=30,"Average",J804&lt;30,"Poor")</f>
        <v>Average</v>
      </c>
      <c r="M804" t="str">
        <f>IF(AND(E804="HR",'18.pivot table'!A804="North",H804&gt;=15000),"Yes","No")</f>
        <v>No</v>
      </c>
      <c r="N804" t="str">
        <f>IF(OR(E804="IT",F804&gt;=60000),"Pass","Fail")</f>
        <v>Pass</v>
      </c>
      <c r="O804" t="str">
        <f>IF(NOT(E804="Marketing"),"No","Yes")</f>
        <v>No</v>
      </c>
    </row>
    <row r="805" spans="1:15" x14ac:dyDescent="0.3">
      <c r="A805">
        <v>804</v>
      </c>
      <c r="B805" t="s">
        <v>817</v>
      </c>
      <c r="C805">
        <v>58</v>
      </c>
      <c r="D805" t="s">
        <v>10</v>
      </c>
      <c r="E805" t="s">
        <v>15</v>
      </c>
      <c r="F805">
        <v>74994</v>
      </c>
      <c r="G805" s="2">
        <v>42775</v>
      </c>
      <c r="H805">
        <v>30882</v>
      </c>
      <c r="I805" t="s">
        <v>19</v>
      </c>
      <c r="J805">
        <v>44</v>
      </c>
      <c r="K805" t="str">
        <v>Above</v>
      </c>
      <c r="L805" t="str" cm="1">
        <f t="array" ref="L805">_xlfn.IFS(J805&gt;=50,"Excellent",J805&gt;=40,"Good",J805&gt;=30,"Average",J805&lt;30,"Poor")</f>
        <v>Good</v>
      </c>
      <c r="M805" t="str">
        <f>IF(AND(E805="HR",'18.pivot table'!A805="North",H805&gt;=15000),"Yes","No")</f>
        <v>No</v>
      </c>
      <c r="N805" t="str">
        <f>IF(OR(E805="IT",F805&gt;=60000),"Pass","Fail")</f>
        <v>Pass</v>
      </c>
      <c r="O805" t="str">
        <f>IF(NOT(E805="Marketing"),"No","Yes")</f>
        <v>No</v>
      </c>
    </row>
    <row r="806" spans="1:15" x14ac:dyDescent="0.3">
      <c r="A806">
        <v>805</v>
      </c>
      <c r="B806" t="s">
        <v>818</v>
      </c>
      <c r="C806">
        <v>50</v>
      </c>
      <c r="D806" t="s">
        <v>10</v>
      </c>
      <c r="E806" t="s">
        <v>11</v>
      </c>
      <c r="F806">
        <v>65147</v>
      </c>
      <c r="G806" s="2">
        <v>45092</v>
      </c>
      <c r="H806">
        <v>31553</v>
      </c>
      <c r="I806" t="s">
        <v>12</v>
      </c>
      <c r="J806">
        <v>35</v>
      </c>
      <c r="K806" t="str">
        <v>Above</v>
      </c>
      <c r="L806" t="str" cm="1">
        <f t="array" ref="L806">_xlfn.IFS(J806&gt;=50,"Excellent",J806&gt;=40,"Good",J806&gt;=30,"Average",J806&lt;30,"Poor")</f>
        <v>Average</v>
      </c>
      <c r="M806" t="str">
        <f>IF(AND(E806="HR",'18.pivot table'!A806="North",H806&gt;=15000),"Yes","No")</f>
        <v>No</v>
      </c>
      <c r="N806" t="str">
        <f>IF(OR(E806="IT",F806&gt;=60000),"Pass","Fail")</f>
        <v>Pass</v>
      </c>
      <c r="O806" t="str">
        <f>IF(NOT(E806="Marketing"),"No","Yes")</f>
        <v>Yes</v>
      </c>
    </row>
    <row r="807" spans="1:15" x14ac:dyDescent="0.3">
      <c r="A807">
        <v>806</v>
      </c>
      <c r="B807" t="s">
        <v>819</v>
      </c>
      <c r="C807">
        <v>29</v>
      </c>
      <c r="D807" t="s">
        <v>14</v>
      </c>
      <c r="E807" t="s">
        <v>6</v>
      </c>
      <c r="F807">
        <v>37846</v>
      </c>
      <c r="G807" s="2">
        <v>44251</v>
      </c>
      <c r="H807">
        <v>15130</v>
      </c>
      <c r="I807" t="s">
        <v>12</v>
      </c>
      <c r="J807">
        <v>54</v>
      </c>
      <c r="K807" t="str">
        <v>Below</v>
      </c>
      <c r="L807" t="str" cm="1">
        <f t="array" ref="L807">_xlfn.IFS(J807&gt;=50,"Excellent",J807&gt;=40,"Good",J807&gt;=30,"Average",J807&lt;30,"Poor")</f>
        <v>Excellent</v>
      </c>
      <c r="M807" t="str">
        <f>IF(AND(E807="HR",'18.pivot table'!A807="North",H807&gt;=15000),"Yes","No")</f>
        <v>No</v>
      </c>
      <c r="N807" t="str">
        <f>IF(OR(E807="IT",F807&gt;=60000),"Pass","Fail")</f>
        <v>Fail</v>
      </c>
      <c r="O807" t="str">
        <f>IF(NOT(E807="Marketing"),"No","Yes")</f>
        <v>No</v>
      </c>
    </row>
    <row r="808" spans="1:15" x14ac:dyDescent="0.3">
      <c r="A808">
        <v>807</v>
      </c>
      <c r="B808" t="s">
        <v>820</v>
      </c>
      <c r="C808">
        <v>53</v>
      </c>
      <c r="D808" t="s">
        <v>10</v>
      </c>
      <c r="E808" t="s">
        <v>26</v>
      </c>
      <c r="F808">
        <v>40230</v>
      </c>
      <c r="G808" s="2">
        <v>45327</v>
      </c>
      <c r="H808">
        <v>13523</v>
      </c>
      <c r="I808" t="s">
        <v>17</v>
      </c>
      <c r="J808">
        <v>55</v>
      </c>
      <c r="K808" t="str">
        <v>Below</v>
      </c>
      <c r="L808" t="str" cm="1">
        <f t="array" ref="L808">_xlfn.IFS(J808&gt;=50,"Excellent",J808&gt;=40,"Good",J808&gt;=30,"Average",J808&lt;30,"Poor")</f>
        <v>Excellent</v>
      </c>
      <c r="M808" t="str">
        <f>IF(AND(E808="HR",'18.pivot table'!A808="North",H808&gt;=15000),"Yes","No")</f>
        <v>No</v>
      </c>
      <c r="N808" t="str">
        <f>IF(OR(E808="IT",F808&gt;=60000),"Pass","Fail")</f>
        <v>Pass</v>
      </c>
      <c r="O808" t="str">
        <f>IF(NOT(E808="Marketing"),"No","Yes")</f>
        <v>No</v>
      </c>
    </row>
    <row r="809" spans="1:15" x14ac:dyDescent="0.3">
      <c r="A809">
        <v>808</v>
      </c>
      <c r="B809" t="s">
        <v>821</v>
      </c>
      <c r="C809">
        <v>49</v>
      </c>
      <c r="D809" t="s">
        <v>14</v>
      </c>
      <c r="E809" t="s">
        <v>26</v>
      </c>
      <c r="F809">
        <v>75856</v>
      </c>
      <c r="G809" s="2">
        <v>43076</v>
      </c>
      <c r="H809">
        <v>29685</v>
      </c>
      <c r="I809" t="s">
        <v>19</v>
      </c>
      <c r="J809">
        <v>28</v>
      </c>
      <c r="K809" t="str">
        <v>Above</v>
      </c>
      <c r="L809" t="str" cm="1">
        <f t="array" ref="L809">_xlfn.IFS(J809&gt;=50,"Excellent",J809&gt;=40,"Good",J809&gt;=30,"Average",J809&lt;30,"Poor")</f>
        <v>Poor</v>
      </c>
      <c r="M809" t="str">
        <f>IF(AND(E809="HR",'18.pivot table'!A809="North",H809&gt;=15000),"Yes","No")</f>
        <v>No</v>
      </c>
      <c r="N809" t="str">
        <f>IF(OR(E809="IT",F809&gt;=60000),"Pass","Fail")</f>
        <v>Pass</v>
      </c>
      <c r="O809" t="str">
        <f>IF(NOT(E809="Marketing"),"No","Yes")</f>
        <v>No</v>
      </c>
    </row>
    <row r="810" spans="1:15" x14ac:dyDescent="0.3">
      <c r="A810">
        <v>809</v>
      </c>
      <c r="B810" t="s">
        <v>822</v>
      </c>
      <c r="C810">
        <v>49</v>
      </c>
      <c r="D810" t="s">
        <v>10</v>
      </c>
      <c r="E810" t="s">
        <v>15</v>
      </c>
      <c r="F810">
        <v>70823</v>
      </c>
      <c r="G810" s="2">
        <v>42889</v>
      </c>
      <c r="H810">
        <v>32034</v>
      </c>
      <c r="I810" t="s">
        <v>19</v>
      </c>
      <c r="J810">
        <v>47</v>
      </c>
      <c r="K810" t="str">
        <v>Above</v>
      </c>
      <c r="L810" t="str" cm="1">
        <f t="array" ref="L810">_xlfn.IFS(J810&gt;=50,"Excellent",J810&gt;=40,"Good",J810&gt;=30,"Average",J810&lt;30,"Poor")</f>
        <v>Good</v>
      </c>
      <c r="M810" t="str">
        <f>IF(AND(E810="HR",'18.pivot table'!A810="North",H810&gt;=15000),"Yes","No")</f>
        <v>No</v>
      </c>
      <c r="N810" t="str">
        <f>IF(OR(E810="IT",F810&gt;=60000),"Pass","Fail")</f>
        <v>Pass</v>
      </c>
      <c r="O810" t="str">
        <f>IF(NOT(E810="Marketing"),"No","Yes")</f>
        <v>No</v>
      </c>
    </row>
    <row r="811" spans="1:15" x14ac:dyDescent="0.3">
      <c r="A811">
        <v>810</v>
      </c>
      <c r="B811" t="s">
        <v>823</v>
      </c>
      <c r="C811">
        <v>49</v>
      </c>
      <c r="D811" t="s">
        <v>10</v>
      </c>
      <c r="E811" t="s">
        <v>15</v>
      </c>
      <c r="F811">
        <v>48373</v>
      </c>
      <c r="G811" s="2">
        <v>42670</v>
      </c>
      <c r="H811">
        <v>10389</v>
      </c>
      <c r="I811" t="s">
        <v>19</v>
      </c>
      <c r="J811">
        <v>23</v>
      </c>
      <c r="K811" t="str">
        <v>Below</v>
      </c>
      <c r="L811" t="str" cm="1">
        <f t="array" ref="L811">_xlfn.IFS(J811&gt;=50,"Excellent",J811&gt;=40,"Good",J811&gt;=30,"Average",J811&lt;30,"Poor")</f>
        <v>Poor</v>
      </c>
      <c r="M811" t="str">
        <f>IF(AND(E811="HR",'18.pivot table'!A811="North",H811&gt;=15000),"Yes","No")</f>
        <v>No</v>
      </c>
      <c r="N811" t="str">
        <f>IF(OR(E811="IT",F811&gt;=60000),"Pass","Fail")</f>
        <v>Fail</v>
      </c>
      <c r="O811" t="str">
        <f>IF(NOT(E811="Marketing"),"No","Yes")</f>
        <v>No</v>
      </c>
    </row>
    <row r="812" spans="1:15" x14ac:dyDescent="0.3">
      <c r="A812">
        <v>811</v>
      </c>
      <c r="B812" t="s">
        <v>824</v>
      </c>
      <c r="C812">
        <v>60</v>
      </c>
      <c r="D812" t="s">
        <v>14</v>
      </c>
      <c r="E812" t="s">
        <v>6</v>
      </c>
      <c r="F812">
        <v>47030</v>
      </c>
      <c r="G812" s="2">
        <v>44760</v>
      </c>
      <c r="H812">
        <v>27453</v>
      </c>
      <c r="I812" t="s">
        <v>17</v>
      </c>
      <c r="J812">
        <v>49</v>
      </c>
      <c r="K812" t="str">
        <v>Below</v>
      </c>
      <c r="L812" t="str" cm="1">
        <f t="array" ref="L812">_xlfn.IFS(J812&gt;=50,"Excellent",J812&gt;=40,"Good",J812&gt;=30,"Average",J812&lt;30,"Poor")</f>
        <v>Good</v>
      </c>
      <c r="M812" t="str">
        <f>IF(AND(E812="HR",'18.pivot table'!A812="North",H812&gt;=15000),"Yes","No")</f>
        <v>No</v>
      </c>
      <c r="N812" t="str">
        <f>IF(OR(E812="IT",F812&gt;=60000),"Pass","Fail")</f>
        <v>Fail</v>
      </c>
      <c r="O812" t="str">
        <f>IF(NOT(E812="Marketing"),"No","Yes")</f>
        <v>No</v>
      </c>
    </row>
    <row r="813" spans="1:15" x14ac:dyDescent="0.3">
      <c r="A813">
        <v>812</v>
      </c>
      <c r="B813" t="s">
        <v>825</v>
      </c>
      <c r="C813">
        <v>22</v>
      </c>
      <c r="D813" t="s">
        <v>14</v>
      </c>
      <c r="E813" t="s">
        <v>15</v>
      </c>
      <c r="F813">
        <v>63643</v>
      </c>
      <c r="G813" s="2">
        <v>45353</v>
      </c>
      <c r="H813">
        <v>17232</v>
      </c>
      <c r="I813" t="s">
        <v>27</v>
      </c>
      <c r="J813">
        <v>28</v>
      </c>
      <c r="K813" t="str">
        <v>Above</v>
      </c>
      <c r="L813" t="str" cm="1">
        <f t="array" ref="L813">_xlfn.IFS(J813&gt;=50,"Excellent",J813&gt;=40,"Good",J813&gt;=30,"Average",J813&lt;30,"Poor")</f>
        <v>Poor</v>
      </c>
      <c r="M813" t="str">
        <f>IF(AND(E813="HR",'18.pivot table'!A813="North",H813&gt;=15000),"Yes","No")</f>
        <v>No</v>
      </c>
      <c r="N813" t="str">
        <f>IF(OR(E813="IT",F813&gt;=60000),"Pass","Fail")</f>
        <v>Pass</v>
      </c>
      <c r="O813" t="str">
        <f>IF(NOT(E813="Marketing"),"No","Yes")</f>
        <v>No</v>
      </c>
    </row>
    <row r="814" spans="1:15" x14ac:dyDescent="0.3">
      <c r="A814">
        <v>813</v>
      </c>
      <c r="B814" t="s">
        <v>826</v>
      </c>
      <c r="C814">
        <v>28</v>
      </c>
      <c r="D814" t="s">
        <v>10</v>
      </c>
      <c r="E814" t="s">
        <v>11</v>
      </c>
      <c r="F814">
        <v>75973</v>
      </c>
      <c r="G814" s="2">
        <v>45095</v>
      </c>
      <c r="H814">
        <v>10904</v>
      </c>
      <c r="I814" t="s">
        <v>17</v>
      </c>
      <c r="J814">
        <v>49</v>
      </c>
      <c r="K814" t="str">
        <v>Above</v>
      </c>
      <c r="L814" t="str" cm="1">
        <f t="array" ref="L814">_xlfn.IFS(J814&gt;=50,"Excellent",J814&gt;=40,"Good",J814&gt;=30,"Average",J814&lt;30,"Poor")</f>
        <v>Good</v>
      </c>
      <c r="M814" t="str">
        <f>IF(AND(E814="HR",'18.pivot table'!A814="North",H814&gt;=15000),"Yes","No")</f>
        <v>No</v>
      </c>
      <c r="N814" t="str">
        <f>IF(OR(E814="IT",F814&gt;=60000),"Pass","Fail")</f>
        <v>Pass</v>
      </c>
      <c r="O814" t="str">
        <f>IF(NOT(E814="Marketing"),"No","Yes")</f>
        <v>Yes</v>
      </c>
    </row>
    <row r="815" spans="1:15" x14ac:dyDescent="0.3">
      <c r="A815">
        <v>814</v>
      </c>
      <c r="B815" t="s">
        <v>827</v>
      </c>
      <c r="C815">
        <v>30</v>
      </c>
      <c r="D815" t="s">
        <v>10</v>
      </c>
      <c r="E815" t="s">
        <v>15</v>
      </c>
      <c r="F815">
        <v>64379</v>
      </c>
      <c r="G815" s="2">
        <v>43228</v>
      </c>
      <c r="H815">
        <v>27106</v>
      </c>
      <c r="I815" t="s">
        <v>19</v>
      </c>
      <c r="J815">
        <v>28</v>
      </c>
      <c r="K815" t="str">
        <v>Above</v>
      </c>
      <c r="L815" t="str" cm="1">
        <f t="array" ref="L815">_xlfn.IFS(J815&gt;=50,"Excellent",J815&gt;=40,"Good",J815&gt;=30,"Average",J815&lt;30,"Poor")</f>
        <v>Poor</v>
      </c>
      <c r="M815" t="str">
        <f>IF(AND(E815="HR",'18.pivot table'!A815="North",H815&gt;=15000),"Yes","No")</f>
        <v>No</v>
      </c>
      <c r="N815" t="str">
        <f>IF(OR(E815="IT",F815&gt;=60000),"Pass","Fail")</f>
        <v>Pass</v>
      </c>
      <c r="O815" t="str">
        <f>IF(NOT(E815="Marketing"),"No","Yes")</f>
        <v>No</v>
      </c>
    </row>
    <row r="816" spans="1:15" x14ac:dyDescent="0.3">
      <c r="A816">
        <v>815</v>
      </c>
      <c r="B816" t="s">
        <v>828</v>
      </c>
      <c r="C816">
        <v>47</v>
      </c>
      <c r="D816" t="s">
        <v>14</v>
      </c>
      <c r="E816" t="s">
        <v>21</v>
      </c>
      <c r="F816">
        <v>48831</v>
      </c>
      <c r="G816" s="2">
        <v>43531</v>
      </c>
      <c r="H816">
        <v>27379</v>
      </c>
      <c r="I816" t="s">
        <v>17</v>
      </c>
      <c r="J816">
        <v>41</v>
      </c>
      <c r="K816" t="str">
        <v>Below</v>
      </c>
      <c r="L816" t="str" cm="1">
        <f t="array" ref="L816">_xlfn.IFS(J816&gt;=50,"Excellent",J816&gt;=40,"Good",J816&gt;=30,"Average",J816&lt;30,"Poor")</f>
        <v>Good</v>
      </c>
      <c r="M816" t="str">
        <f>IF(AND(E816="HR",'18.pivot table'!A816="North",H816&gt;=15000),"Yes","No")</f>
        <v>No</v>
      </c>
      <c r="N816" t="str">
        <f>IF(OR(E816="IT",F816&gt;=60000),"Pass","Fail")</f>
        <v>Fail</v>
      </c>
      <c r="O816" t="str">
        <f>IF(NOT(E816="Marketing"),"No","Yes")</f>
        <v>No</v>
      </c>
    </row>
    <row r="817" spans="1:15" x14ac:dyDescent="0.3">
      <c r="A817">
        <v>816</v>
      </c>
      <c r="B817" t="s">
        <v>829</v>
      </c>
      <c r="C817">
        <v>56</v>
      </c>
      <c r="D817" t="s">
        <v>10</v>
      </c>
      <c r="E817" t="s">
        <v>26</v>
      </c>
      <c r="F817">
        <v>49401</v>
      </c>
      <c r="G817" s="2">
        <v>43665</v>
      </c>
      <c r="H817">
        <v>35973</v>
      </c>
      <c r="I817" t="s">
        <v>19</v>
      </c>
      <c r="J817">
        <v>55</v>
      </c>
      <c r="K817" t="str">
        <v>Below</v>
      </c>
      <c r="L817" t="str" cm="1">
        <f t="array" ref="L817">_xlfn.IFS(J817&gt;=50,"Excellent",J817&gt;=40,"Good",J817&gt;=30,"Average",J817&lt;30,"Poor")</f>
        <v>Excellent</v>
      </c>
      <c r="M817" t="str">
        <f>IF(AND(E817="HR",'18.pivot table'!A817="North",H817&gt;=15000),"Yes","No")</f>
        <v>No</v>
      </c>
      <c r="N817" t="str">
        <f>IF(OR(E817="IT",F817&gt;=60000),"Pass","Fail")</f>
        <v>Pass</v>
      </c>
      <c r="O817" t="str">
        <f>IF(NOT(E817="Marketing"),"No","Yes")</f>
        <v>No</v>
      </c>
    </row>
    <row r="818" spans="1:15" x14ac:dyDescent="0.3">
      <c r="A818">
        <v>817</v>
      </c>
      <c r="B818" t="s">
        <v>830</v>
      </c>
      <c r="C818">
        <v>55</v>
      </c>
      <c r="D818" t="s">
        <v>10</v>
      </c>
      <c r="E818" t="s">
        <v>6</v>
      </c>
      <c r="F818">
        <v>78449</v>
      </c>
      <c r="G818" s="2">
        <v>45187</v>
      </c>
      <c r="H818">
        <v>24989</v>
      </c>
      <c r="I818" t="s">
        <v>19</v>
      </c>
      <c r="J818">
        <v>40</v>
      </c>
      <c r="K818" t="str">
        <v>Above</v>
      </c>
      <c r="L818" t="str" cm="1">
        <f t="array" ref="L818">_xlfn.IFS(J818&gt;=50,"Excellent",J818&gt;=40,"Good",J818&gt;=30,"Average",J818&lt;30,"Poor")</f>
        <v>Good</v>
      </c>
      <c r="M818" t="str">
        <f>IF(AND(E818="HR",'18.pivot table'!A818="North",H818&gt;=15000),"Yes","No")</f>
        <v>No</v>
      </c>
      <c r="N818" t="str">
        <f>IF(OR(E818="IT",F818&gt;=60000),"Pass","Fail")</f>
        <v>Pass</v>
      </c>
      <c r="O818" t="str">
        <f>IF(NOT(E818="Marketing"),"No","Yes")</f>
        <v>No</v>
      </c>
    </row>
    <row r="819" spans="1:15" x14ac:dyDescent="0.3">
      <c r="A819">
        <v>818</v>
      </c>
      <c r="B819" t="s">
        <v>831</v>
      </c>
      <c r="C819">
        <v>58</v>
      </c>
      <c r="D819" t="s">
        <v>10</v>
      </c>
      <c r="E819" t="s">
        <v>15</v>
      </c>
      <c r="F819">
        <v>33304</v>
      </c>
      <c r="G819" s="2">
        <v>42124</v>
      </c>
      <c r="H819">
        <v>21668</v>
      </c>
      <c r="I819" t="s">
        <v>19</v>
      </c>
      <c r="J819">
        <v>39</v>
      </c>
      <c r="K819" t="str">
        <v>Below</v>
      </c>
      <c r="L819" t="str" cm="1">
        <f t="array" ref="L819">_xlfn.IFS(J819&gt;=50,"Excellent",J819&gt;=40,"Good",J819&gt;=30,"Average",J819&lt;30,"Poor")</f>
        <v>Average</v>
      </c>
      <c r="M819" t="str">
        <f>IF(AND(E819="HR",'18.pivot table'!A819="North",H819&gt;=15000),"Yes","No")</f>
        <v>No</v>
      </c>
      <c r="N819" t="str">
        <f>IF(OR(E819="IT",F819&gt;=60000),"Pass","Fail")</f>
        <v>Fail</v>
      </c>
      <c r="O819" t="str">
        <f>IF(NOT(E819="Marketing"),"No","Yes")</f>
        <v>No</v>
      </c>
    </row>
    <row r="820" spans="1:15" x14ac:dyDescent="0.3">
      <c r="A820">
        <v>819</v>
      </c>
      <c r="B820" t="s">
        <v>832</v>
      </c>
      <c r="C820">
        <v>26</v>
      </c>
      <c r="D820" t="s">
        <v>10</v>
      </c>
      <c r="E820" t="s">
        <v>26</v>
      </c>
      <c r="F820">
        <v>60065</v>
      </c>
      <c r="G820" s="2">
        <v>44596</v>
      </c>
      <c r="H820">
        <v>12689</v>
      </c>
      <c r="I820" t="s">
        <v>27</v>
      </c>
      <c r="J820">
        <v>29</v>
      </c>
      <c r="K820" t="str">
        <v>Above</v>
      </c>
      <c r="L820" t="str" cm="1">
        <f t="array" ref="L820">_xlfn.IFS(J820&gt;=50,"Excellent",J820&gt;=40,"Good",J820&gt;=30,"Average",J820&lt;30,"Poor")</f>
        <v>Poor</v>
      </c>
      <c r="M820" t="str">
        <f>IF(AND(E820="HR",'18.pivot table'!A820="North",H820&gt;=15000),"Yes","No")</f>
        <v>No</v>
      </c>
      <c r="N820" t="str">
        <f>IF(OR(E820="IT",F820&gt;=60000),"Pass","Fail")</f>
        <v>Pass</v>
      </c>
      <c r="O820" t="str">
        <f>IF(NOT(E820="Marketing"),"No","Yes")</f>
        <v>No</v>
      </c>
    </row>
    <row r="821" spans="1:15" x14ac:dyDescent="0.3">
      <c r="A821">
        <v>820</v>
      </c>
      <c r="B821" t="s">
        <v>833</v>
      </c>
      <c r="C821">
        <v>27</v>
      </c>
      <c r="D821" t="s">
        <v>10</v>
      </c>
      <c r="E821" t="s">
        <v>21</v>
      </c>
      <c r="F821">
        <v>62504</v>
      </c>
      <c r="G821" s="2">
        <v>42762</v>
      </c>
      <c r="H821">
        <v>16103</v>
      </c>
      <c r="I821" t="s">
        <v>27</v>
      </c>
      <c r="J821">
        <v>44</v>
      </c>
      <c r="K821" t="str">
        <v>Above</v>
      </c>
      <c r="L821" t="str" cm="1">
        <f t="array" ref="L821">_xlfn.IFS(J821&gt;=50,"Excellent",J821&gt;=40,"Good",J821&gt;=30,"Average",J821&lt;30,"Poor")</f>
        <v>Good</v>
      </c>
      <c r="M821" t="str">
        <f>IF(AND(E821="HR",'18.pivot table'!A821="North",H821&gt;=15000),"Yes","No")</f>
        <v>No</v>
      </c>
      <c r="N821" t="str">
        <f>IF(OR(E821="IT",F821&gt;=60000),"Pass","Fail")</f>
        <v>Pass</v>
      </c>
      <c r="O821" t="str">
        <f>IF(NOT(E821="Marketing"),"No","Yes")</f>
        <v>No</v>
      </c>
    </row>
    <row r="822" spans="1:15" x14ac:dyDescent="0.3">
      <c r="A822">
        <v>821</v>
      </c>
      <c r="B822" t="s">
        <v>834</v>
      </c>
      <c r="C822">
        <v>26</v>
      </c>
      <c r="D822" t="s">
        <v>10</v>
      </c>
      <c r="E822" t="s">
        <v>21</v>
      </c>
      <c r="F822">
        <v>54834</v>
      </c>
      <c r="G822" s="2">
        <v>44563</v>
      </c>
      <c r="H822">
        <v>19308</v>
      </c>
      <c r="I822" t="s">
        <v>27</v>
      </c>
      <c r="J822">
        <v>47</v>
      </c>
      <c r="K822" t="str">
        <v>Above</v>
      </c>
      <c r="L822" t="str" cm="1">
        <f t="array" ref="L822">_xlfn.IFS(J822&gt;=50,"Excellent",J822&gt;=40,"Good",J822&gt;=30,"Average",J822&lt;30,"Poor")</f>
        <v>Good</v>
      </c>
      <c r="M822" t="str">
        <f>IF(AND(E822="HR",'18.pivot table'!A822="North",H822&gt;=15000),"Yes","No")</f>
        <v>No</v>
      </c>
      <c r="N822" t="str">
        <f>IF(OR(E822="IT",F822&gt;=60000),"Pass","Fail")</f>
        <v>Fail</v>
      </c>
      <c r="O822" t="str">
        <f>IF(NOT(E822="Marketing"),"No","Yes")</f>
        <v>No</v>
      </c>
    </row>
    <row r="823" spans="1:15" x14ac:dyDescent="0.3">
      <c r="A823">
        <v>822</v>
      </c>
      <c r="B823" t="s">
        <v>835</v>
      </c>
      <c r="C823">
        <v>58</v>
      </c>
      <c r="D823" t="s">
        <v>14</v>
      </c>
      <c r="E823" t="s">
        <v>6</v>
      </c>
      <c r="F823">
        <v>51556</v>
      </c>
      <c r="G823" s="2">
        <v>41976</v>
      </c>
      <c r="H823">
        <v>36370</v>
      </c>
      <c r="I823" t="s">
        <v>12</v>
      </c>
      <c r="J823">
        <v>53</v>
      </c>
      <c r="K823" t="str">
        <v>Above</v>
      </c>
      <c r="L823" t="str" cm="1">
        <f t="array" ref="L823">_xlfn.IFS(J823&gt;=50,"Excellent",J823&gt;=40,"Good",J823&gt;=30,"Average",J823&lt;30,"Poor")</f>
        <v>Excellent</v>
      </c>
      <c r="M823" t="str">
        <f>IF(AND(E823="HR",'18.pivot table'!A823="North",H823&gt;=15000),"Yes","No")</f>
        <v>No</v>
      </c>
      <c r="N823" t="str">
        <f>IF(OR(E823="IT",F823&gt;=60000),"Pass","Fail")</f>
        <v>Fail</v>
      </c>
      <c r="O823" t="str">
        <f>IF(NOT(E823="Marketing"),"No","Yes")</f>
        <v>No</v>
      </c>
    </row>
    <row r="824" spans="1:15" x14ac:dyDescent="0.3">
      <c r="A824">
        <v>823</v>
      </c>
      <c r="B824" t="s">
        <v>836</v>
      </c>
      <c r="C824">
        <v>52</v>
      </c>
      <c r="D824" t="s">
        <v>10</v>
      </c>
      <c r="E824" t="s">
        <v>6</v>
      </c>
      <c r="F824">
        <v>67014</v>
      </c>
      <c r="G824" s="2">
        <v>42610</v>
      </c>
      <c r="H824">
        <v>36165</v>
      </c>
      <c r="I824" t="s">
        <v>17</v>
      </c>
      <c r="J824">
        <v>34</v>
      </c>
      <c r="K824" t="str">
        <v>Above</v>
      </c>
      <c r="L824" t="str" cm="1">
        <f t="array" ref="L824">_xlfn.IFS(J824&gt;=50,"Excellent",J824&gt;=40,"Good",J824&gt;=30,"Average",J824&lt;30,"Poor")</f>
        <v>Average</v>
      </c>
      <c r="M824" t="str">
        <f>IF(AND(E824="HR",'18.pivot table'!A824="North",H824&gt;=15000),"Yes","No")</f>
        <v>No</v>
      </c>
      <c r="N824" t="str">
        <f>IF(OR(E824="IT",F824&gt;=60000),"Pass","Fail")</f>
        <v>Pass</v>
      </c>
      <c r="O824" t="str">
        <f>IF(NOT(E824="Marketing"),"No","Yes")</f>
        <v>No</v>
      </c>
    </row>
    <row r="825" spans="1:15" x14ac:dyDescent="0.3">
      <c r="A825">
        <v>824</v>
      </c>
      <c r="B825" t="s">
        <v>837</v>
      </c>
      <c r="C825">
        <v>41</v>
      </c>
      <c r="D825" t="s">
        <v>14</v>
      </c>
      <c r="E825" t="s">
        <v>11</v>
      </c>
      <c r="F825">
        <v>57553</v>
      </c>
      <c r="G825" s="2">
        <v>44845</v>
      </c>
      <c r="H825">
        <v>13489</v>
      </c>
      <c r="I825" t="s">
        <v>27</v>
      </c>
      <c r="J825">
        <v>20</v>
      </c>
      <c r="K825" t="str">
        <v>Above</v>
      </c>
      <c r="L825" t="str" cm="1">
        <f t="array" ref="L825">_xlfn.IFS(J825&gt;=50,"Excellent",J825&gt;=40,"Good",J825&gt;=30,"Average",J825&lt;30,"Poor")</f>
        <v>Poor</v>
      </c>
      <c r="M825" t="str">
        <f>IF(AND(E825="HR",'18.pivot table'!A825="North",H825&gt;=15000),"Yes","No")</f>
        <v>No</v>
      </c>
      <c r="N825" t="str">
        <f>IF(OR(E825="IT",F825&gt;=60000),"Pass","Fail")</f>
        <v>Fail</v>
      </c>
      <c r="O825" t="str">
        <f>IF(NOT(E825="Marketing"),"No","Yes")</f>
        <v>Yes</v>
      </c>
    </row>
    <row r="826" spans="1:15" x14ac:dyDescent="0.3">
      <c r="A826">
        <v>825</v>
      </c>
      <c r="B826" t="s">
        <v>838</v>
      </c>
      <c r="C826">
        <v>46</v>
      </c>
      <c r="D826" t="s">
        <v>14</v>
      </c>
      <c r="E826" t="s">
        <v>11</v>
      </c>
      <c r="F826">
        <v>76973</v>
      </c>
      <c r="G826" s="2">
        <v>42434</v>
      </c>
      <c r="H826">
        <v>36118</v>
      </c>
      <c r="I826" t="s">
        <v>19</v>
      </c>
      <c r="J826">
        <v>55</v>
      </c>
      <c r="K826" t="str">
        <v>Above</v>
      </c>
      <c r="L826" t="str" cm="1">
        <f t="array" ref="L826">_xlfn.IFS(J826&gt;=50,"Excellent",J826&gt;=40,"Good",J826&gt;=30,"Average",J826&lt;30,"Poor")</f>
        <v>Excellent</v>
      </c>
      <c r="M826" t="str">
        <f>IF(AND(E826="HR",'18.pivot table'!A826="North",H826&gt;=15000),"Yes","No")</f>
        <v>No</v>
      </c>
      <c r="N826" t="str">
        <f>IF(OR(E826="IT",F826&gt;=60000),"Pass","Fail")</f>
        <v>Pass</v>
      </c>
      <c r="O826" t="str">
        <f>IF(NOT(E826="Marketing"),"No","Yes")</f>
        <v>Yes</v>
      </c>
    </row>
    <row r="827" spans="1:15" x14ac:dyDescent="0.3">
      <c r="A827">
        <v>826</v>
      </c>
      <c r="B827" t="s">
        <v>839</v>
      </c>
      <c r="C827">
        <v>51</v>
      </c>
      <c r="D827" t="s">
        <v>10</v>
      </c>
      <c r="E827" t="s">
        <v>11</v>
      </c>
      <c r="F827">
        <v>62743</v>
      </c>
      <c r="G827" s="2">
        <v>42099</v>
      </c>
      <c r="H827">
        <v>12102</v>
      </c>
      <c r="I827" t="s">
        <v>17</v>
      </c>
      <c r="J827">
        <v>58</v>
      </c>
      <c r="K827" t="str">
        <v>Above</v>
      </c>
      <c r="L827" t="str" cm="1">
        <f t="array" ref="L827">_xlfn.IFS(J827&gt;=50,"Excellent",J827&gt;=40,"Good",J827&gt;=30,"Average",J827&lt;30,"Poor")</f>
        <v>Excellent</v>
      </c>
      <c r="M827" t="str">
        <f>IF(AND(E827="HR",'18.pivot table'!A827="North",H827&gt;=15000),"Yes","No")</f>
        <v>No</v>
      </c>
      <c r="N827" t="str">
        <f>IF(OR(E827="IT",F827&gt;=60000),"Pass","Fail")</f>
        <v>Pass</v>
      </c>
      <c r="O827" t="str">
        <f>IF(NOT(E827="Marketing"),"No","Yes")</f>
        <v>Yes</v>
      </c>
    </row>
    <row r="828" spans="1:15" x14ac:dyDescent="0.3">
      <c r="A828">
        <v>827</v>
      </c>
      <c r="B828" t="s">
        <v>840</v>
      </c>
      <c r="C828">
        <v>53</v>
      </c>
      <c r="D828" t="s">
        <v>10</v>
      </c>
      <c r="E828" t="s">
        <v>26</v>
      </c>
      <c r="F828">
        <v>42786</v>
      </c>
      <c r="G828" s="2">
        <v>43283</v>
      </c>
      <c r="H828">
        <v>14463</v>
      </c>
      <c r="I828" t="s">
        <v>12</v>
      </c>
      <c r="J828">
        <v>48</v>
      </c>
      <c r="K828" t="str">
        <v>Below</v>
      </c>
      <c r="L828" t="str" cm="1">
        <f t="array" ref="L828">_xlfn.IFS(J828&gt;=50,"Excellent",J828&gt;=40,"Good",J828&gt;=30,"Average",J828&lt;30,"Poor")</f>
        <v>Good</v>
      </c>
      <c r="M828" t="str">
        <f>IF(AND(E828="HR",'18.pivot table'!A828="North",H828&gt;=15000),"Yes","No")</f>
        <v>No</v>
      </c>
      <c r="N828" t="str">
        <f>IF(OR(E828="IT",F828&gt;=60000),"Pass","Fail")</f>
        <v>Pass</v>
      </c>
      <c r="O828" t="str">
        <f>IF(NOT(E828="Marketing"),"No","Yes")</f>
        <v>No</v>
      </c>
    </row>
    <row r="829" spans="1:15" x14ac:dyDescent="0.3">
      <c r="A829">
        <v>828</v>
      </c>
      <c r="B829" t="s">
        <v>841</v>
      </c>
      <c r="C829">
        <v>23</v>
      </c>
      <c r="D829" t="s">
        <v>14</v>
      </c>
      <c r="E829" t="s">
        <v>11</v>
      </c>
      <c r="F829">
        <v>59707</v>
      </c>
      <c r="G829" s="2">
        <v>43152</v>
      </c>
      <c r="H829">
        <v>20351</v>
      </c>
      <c r="I829" t="s">
        <v>27</v>
      </c>
      <c r="J829">
        <v>25</v>
      </c>
      <c r="K829" t="str">
        <v>Above</v>
      </c>
      <c r="L829" t="str" cm="1">
        <f t="array" ref="L829">_xlfn.IFS(J829&gt;=50,"Excellent",J829&gt;=40,"Good",J829&gt;=30,"Average",J829&lt;30,"Poor")</f>
        <v>Poor</v>
      </c>
      <c r="M829" t="str">
        <f>IF(AND(E829="HR",'18.pivot table'!A829="North",H829&gt;=15000),"Yes","No")</f>
        <v>No</v>
      </c>
      <c r="N829" t="str">
        <f>IF(OR(E829="IT",F829&gt;=60000),"Pass","Fail")</f>
        <v>Fail</v>
      </c>
      <c r="O829" t="str">
        <f>IF(NOT(E829="Marketing"),"No","Yes")</f>
        <v>Yes</v>
      </c>
    </row>
    <row r="830" spans="1:15" x14ac:dyDescent="0.3">
      <c r="A830">
        <v>829</v>
      </c>
      <c r="B830" t="s">
        <v>842</v>
      </c>
      <c r="C830">
        <v>40</v>
      </c>
      <c r="D830" t="s">
        <v>14</v>
      </c>
      <c r="E830" t="s">
        <v>21</v>
      </c>
      <c r="F830">
        <v>77407</v>
      </c>
      <c r="G830" s="2">
        <v>45159</v>
      </c>
      <c r="H830">
        <v>25740</v>
      </c>
      <c r="I830" t="s">
        <v>12</v>
      </c>
      <c r="J830">
        <v>26</v>
      </c>
      <c r="K830" t="str">
        <v>Above</v>
      </c>
      <c r="L830" t="str" cm="1">
        <f t="array" ref="L830">_xlfn.IFS(J830&gt;=50,"Excellent",J830&gt;=40,"Good",J830&gt;=30,"Average",J830&lt;30,"Poor")</f>
        <v>Poor</v>
      </c>
      <c r="M830" t="str">
        <f>IF(AND(E830="HR",'18.pivot table'!A830="North",H830&gt;=15000),"Yes","No")</f>
        <v>No</v>
      </c>
      <c r="N830" t="str">
        <f>IF(OR(E830="IT",F830&gt;=60000),"Pass","Fail")</f>
        <v>Pass</v>
      </c>
      <c r="O830" t="str">
        <f>IF(NOT(E830="Marketing"),"No","Yes")</f>
        <v>No</v>
      </c>
    </row>
    <row r="831" spans="1:15" x14ac:dyDescent="0.3">
      <c r="A831">
        <v>830</v>
      </c>
      <c r="B831" t="s">
        <v>843</v>
      </c>
      <c r="C831">
        <v>37</v>
      </c>
      <c r="D831" t="s">
        <v>14</v>
      </c>
      <c r="E831" t="s">
        <v>26</v>
      </c>
      <c r="F831">
        <v>51222</v>
      </c>
      <c r="G831" s="2">
        <v>42465</v>
      </c>
      <c r="H831">
        <v>39968</v>
      </c>
      <c r="I831" t="s">
        <v>12</v>
      </c>
      <c r="J831">
        <v>58</v>
      </c>
      <c r="K831" t="str">
        <v>Above</v>
      </c>
      <c r="L831" t="str" cm="1">
        <f t="array" ref="L831">_xlfn.IFS(J831&gt;=50,"Excellent",J831&gt;=40,"Good",J831&gt;=30,"Average",J831&lt;30,"Poor")</f>
        <v>Excellent</v>
      </c>
      <c r="M831" t="str">
        <f>IF(AND(E831="HR",'18.pivot table'!A831="North",H831&gt;=15000),"Yes","No")</f>
        <v>No</v>
      </c>
      <c r="N831" t="str">
        <f>IF(OR(E831="IT",F831&gt;=60000),"Pass","Fail")</f>
        <v>Pass</v>
      </c>
      <c r="O831" t="str">
        <f>IF(NOT(E831="Marketing"),"No","Yes")</f>
        <v>No</v>
      </c>
    </row>
    <row r="832" spans="1:15" x14ac:dyDescent="0.3">
      <c r="A832">
        <v>831</v>
      </c>
      <c r="B832" t="s">
        <v>844</v>
      </c>
      <c r="C832">
        <v>26</v>
      </c>
      <c r="D832" t="s">
        <v>14</v>
      </c>
      <c r="E832" t="s">
        <v>11</v>
      </c>
      <c r="F832">
        <v>38245</v>
      </c>
      <c r="G832" s="2">
        <v>43420</v>
      </c>
      <c r="H832">
        <v>14331</v>
      </c>
      <c r="I832" t="s">
        <v>19</v>
      </c>
      <c r="J832">
        <v>57</v>
      </c>
      <c r="K832" t="str">
        <v>Below</v>
      </c>
      <c r="L832" t="str" cm="1">
        <f t="array" ref="L832">_xlfn.IFS(J832&gt;=50,"Excellent",J832&gt;=40,"Good",J832&gt;=30,"Average",J832&lt;30,"Poor")</f>
        <v>Excellent</v>
      </c>
      <c r="M832" t="str">
        <f>IF(AND(E832="HR",'18.pivot table'!A832="North",H832&gt;=15000),"Yes","No")</f>
        <v>No</v>
      </c>
      <c r="N832" t="str">
        <f>IF(OR(E832="IT",F832&gt;=60000),"Pass","Fail")</f>
        <v>Fail</v>
      </c>
      <c r="O832" t="str">
        <f>IF(NOT(E832="Marketing"),"No","Yes")</f>
        <v>Yes</v>
      </c>
    </row>
    <row r="833" spans="1:15" x14ac:dyDescent="0.3">
      <c r="A833">
        <v>832</v>
      </c>
      <c r="B833" t="s">
        <v>845</v>
      </c>
      <c r="C833">
        <v>36</v>
      </c>
      <c r="D833" t="s">
        <v>14</v>
      </c>
      <c r="E833" t="s">
        <v>21</v>
      </c>
      <c r="F833">
        <v>53005</v>
      </c>
      <c r="G833" s="2">
        <v>43528</v>
      </c>
      <c r="H833">
        <v>15871</v>
      </c>
      <c r="I833" t="s">
        <v>12</v>
      </c>
      <c r="J833">
        <v>36</v>
      </c>
      <c r="K833" t="str">
        <v>Above</v>
      </c>
      <c r="L833" t="str" cm="1">
        <f t="array" ref="L833">_xlfn.IFS(J833&gt;=50,"Excellent",J833&gt;=40,"Good",J833&gt;=30,"Average",J833&lt;30,"Poor")</f>
        <v>Average</v>
      </c>
      <c r="M833" t="str">
        <f>IF(AND(E833="HR",'18.pivot table'!A833="North",H833&gt;=15000),"Yes","No")</f>
        <v>No</v>
      </c>
      <c r="N833" t="str">
        <f>IF(OR(E833="IT",F833&gt;=60000),"Pass","Fail")</f>
        <v>Fail</v>
      </c>
      <c r="O833" t="str">
        <f>IF(NOT(E833="Marketing"),"No","Yes")</f>
        <v>No</v>
      </c>
    </row>
    <row r="834" spans="1:15" x14ac:dyDescent="0.3">
      <c r="A834">
        <v>833</v>
      </c>
      <c r="B834" t="s">
        <v>846</v>
      </c>
      <c r="C834">
        <v>29</v>
      </c>
      <c r="D834" t="s">
        <v>10</v>
      </c>
      <c r="E834" t="s">
        <v>21</v>
      </c>
      <c r="F834">
        <v>67563</v>
      </c>
      <c r="G834" s="2">
        <v>42765</v>
      </c>
      <c r="H834">
        <v>26489</v>
      </c>
      <c r="I834" t="s">
        <v>17</v>
      </c>
      <c r="J834">
        <v>60</v>
      </c>
      <c r="K834" t="str">
        <v>Above</v>
      </c>
      <c r="L834" t="str" cm="1">
        <f t="array" ref="L834">_xlfn.IFS(J834&gt;=50,"Excellent",J834&gt;=40,"Good",J834&gt;=30,"Average",J834&lt;30,"Poor")</f>
        <v>Excellent</v>
      </c>
      <c r="M834" t="str">
        <f>IF(AND(E834="HR",'18.pivot table'!A834="North",H834&gt;=15000),"Yes","No")</f>
        <v>No</v>
      </c>
      <c r="N834" t="str">
        <f>IF(OR(E834="IT",F834&gt;=60000),"Pass","Fail")</f>
        <v>Pass</v>
      </c>
      <c r="O834" t="str">
        <f>IF(NOT(E834="Marketing"),"No","Yes")</f>
        <v>No</v>
      </c>
    </row>
    <row r="835" spans="1:15" x14ac:dyDescent="0.3">
      <c r="A835">
        <v>834</v>
      </c>
      <c r="B835" t="s">
        <v>847</v>
      </c>
      <c r="C835">
        <v>22</v>
      </c>
      <c r="D835" t="s">
        <v>14</v>
      </c>
      <c r="E835" t="s">
        <v>26</v>
      </c>
      <c r="F835">
        <v>32721</v>
      </c>
      <c r="G835" s="2">
        <v>41908</v>
      </c>
      <c r="H835">
        <v>21064</v>
      </c>
      <c r="I835" t="s">
        <v>12</v>
      </c>
      <c r="J835">
        <v>22</v>
      </c>
      <c r="K835" t="str">
        <v>Below</v>
      </c>
      <c r="L835" t="str" cm="1">
        <f t="array" ref="L835">_xlfn.IFS(J835&gt;=50,"Excellent",J835&gt;=40,"Good",J835&gt;=30,"Average",J835&lt;30,"Poor")</f>
        <v>Poor</v>
      </c>
      <c r="M835" t="str">
        <f>IF(AND(E835="HR",'18.pivot table'!A835="North",H835&gt;=15000),"Yes","No")</f>
        <v>No</v>
      </c>
      <c r="N835" t="str">
        <f>IF(OR(E835="IT",F835&gt;=60000),"Pass","Fail")</f>
        <v>Pass</v>
      </c>
      <c r="O835" t="str">
        <f>IF(NOT(E835="Marketing"),"No","Yes")</f>
        <v>No</v>
      </c>
    </row>
    <row r="836" spans="1:15" x14ac:dyDescent="0.3">
      <c r="A836">
        <v>835</v>
      </c>
      <c r="B836" t="s">
        <v>848</v>
      </c>
      <c r="C836">
        <v>57</v>
      </c>
      <c r="D836" t="s">
        <v>14</v>
      </c>
      <c r="E836" t="s">
        <v>26</v>
      </c>
      <c r="F836">
        <v>31854</v>
      </c>
      <c r="G836" s="2">
        <v>43525</v>
      </c>
      <c r="H836">
        <v>17280</v>
      </c>
      <c r="I836" t="s">
        <v>19</v>
      </c>
      <c r="J836">
        <v>49</v>
      </c>
      <c r="K836" t="str">
        <v>Below</v>
      </c>
      <c r="L836" t="str" cm="1">
        <f t="array" ref="L836">_xlfn.IFS(J836&gt;=50,"Excellent",J836&gt;=40,"Good",J836&gt;=30,"Average",J836&lt;30,"Poor")</f>
        <v>Good</v>
      </c>
      <c r="M836" t="str">
        <f>IF(AND(E836="HR",'18.pivot table'!A836="North",H836&gt;=15000),"Yes","No")</f>
        <v>No</v>
      </c>
      <c r="N836" t="str">
        <f>IF(OR(E836="IT",F836&gt;=60000),"Pass","Fail")</f>
        <v>Pass</v>
      </c>
      <c r="O836" t="str">
        <f>IF(NOT(E836="Marketing"),"No","Yes")</f>
        <v>No</v>
      </c>
    </row>
    <row r="837" spans="1:15" x14ac:dyDescent="0.3">
      <c r="A837">
        <v>836</v>
      </c>
      <c r="B837" t="s">
        <v>849</v>
      </c>
      <c r="C837">
        <v>40</v>
      </c>
      <c r="D837" t="s">
        <v>10</v>
      </c>
      <c r="E837" t="s">
        <v>26</v>
      </c>
      <c r="F837">
        <v>45908</v>
      </c>
      <c r="G837" s="2">
        <v>43185</v>
      </c>
      <c r="H837">
        <v>25710</v>
      </c>
      <c r="I837" t="s">
        <v>27</v>
      </c>
      <c r="J837">
        <v>53</v>
      </c>
      <c r="K837" t="str">
        <v>Below</v>
      </c>
      <c r="L837" t="str" cm="1">
        <f t="array" ref="L837">_xlfn.IFS(J837&gt;=50,"Excellent",J837&gt;=40,"Good",J837&gt;=30,"Average",J837&lt;30,"Poor")</f>
        <v>Excellent</v>
      </c>
      <c r="M837" t="str">
        <f>IF(AND(E837="HR",'18.pivot table'!A837="North",H837&gt;=15000),"Yes","No")</f>
        <v>No</v>
      </c>
      <c r="N837" t="str">
        <f>IF(OR(E837="IT",F837&gt;=60000),"Pass","Fail")</f>
        <v>Pass</v>
      </c>
      <c r="O837" t="str">
        <f>IF(NOT(E837="Marketing"),"No","Yes")</f>
        <v>No</v>
      </c>
    </row>
    <row r="838" spans="1:15" x14ac:dyDescent="0.3">
      <c r="A838">
        <v>837</v>
      </c>
      <c r="B838" t="s">
        <v>850</v>
      </c>
      <c r="C838">
        <v>52</v>
      </c>
      <c r="D838" t="s">
        <v>10</v>
      </c>
      <c r="E838" t="s">
        <v>11</v>
      </c>
      <c r="F838">
        <v>35598</v>
      </c>
      <c r="G838" s="2">
        <v>43486</v>
      </c>
      <c r="H838">
        <v>32104</v>
      </c>
      <c r="I838" t="s">
        <v>17</v>
      </c>
      <c r="J838">
        <v>25</v>
      </c>
      <c r="K838" t="str">
        <v>Below</v>
      </c>
      <c r="L838" t="str" cm="1">
        <f t="array" ref="L838">_xlfn.IFS(J838&gt;=50,"Excellent",J838&gt;=40,"Good",J838&gt;=30,"Average",J838&lt;30,"Poor")</f>
        <v>Poor</v>
      </c>
      <c r="M838" t="str">
        <f>IF(AND(E838="HR",'18.pivot table'!A838="North",H838&gt;=15000),"Yes","No")</f>
        <v>No</v>
      </c>
      <c r="N838" t="str">
        <f>IF(OR(E838="IT",F838&gt;=60000),"Pass","Fail")</f>
        <v>Fail</v>
      </c>
      <c r="O838" t="str">
        <f>IF(NOT(E838="Marketing"),"No","Yes")</f>
        <v>Yes</v>
      </c>
    </row>
    <row r="839" spans="1:15" x14ac:dyDescent="0.3">
      <c r="A839">
        <v>838</v>
      </c>
      <c r="B839" t="s">
        <v>851</v>
      </c>
      <c r="C839">
        <v>50</v>
      </c>
      <c r="D839" t="s">
        <v>14</v>
      </c>
      <c r="E839" t="s">
        <v>21</v>
      </c>
      <c r="F839">
        <v>52201</v>
      </c>
      <c r="G839" s="2">
        <v>45465</v>
      </c>
      <c r="H839">
        <v>22557</v>
      </c>
      <c r="I839" t="s">
        <v>27</v>
      </c>
      <c r="J839">
        <v>26</v>
      </c>
      <c r="K839" t="str">
        <v>Above</v>
      </c>
      <c r="L839" t="str" cm="1">
        <f t="array" ref="L839">_xlfn.IFS(J839&gt;=50,"Excellent",J839&gt;=40,"Good",J839&gt;=30,"Average",J839&lt;30,"Poor")</f>
        <v>Poor</v>
      </c>
      <c r="M839" t="str">
        <f>IF(AND(E839="HR",'18.pivot table'!A839="North",H839&gt;=15000),"Yes","No")</f>
        <v>No</v>
      </c>
      <c r="N839" t="str">
        <f>IF(OR(E839="IT",F839&gt;=60000),"Pass","Fail")</f>
        <v>Fail</v>
      </c>
      <c r="O839" t="str">
        <f>IF(NOT(E839="Marketing"),"No","Yes")</f>
        <v>No</v>
      </c>
    </row>
    <row r="840" spans="1:15" x14ac:dyDescent="0.3">
      <c r="A840">
        <v>839</v>
      </c>
      <c r="B840" t="s">
        <v>852</v>
      </c>
      <c r="C840">
        <v>35</v>
      </c>
      <c r="D840" t="s">
        <v>14</v>
      </c>
      <c r="E840" t="s">
        <v>26</v>
      </c>
      <c r="F840">
        <v>58384</v>
      </c>
      <c r="G840" s="2">
        <v>45459</v>
      </c>
      <c r="H840">
        <v>23579</v>
      </c>
      <c r="I840" t="s">
        <v>19</v>
      </c>
      <c r="J840">
        <v>38</v>
      </c>
      <c r="K840" t="str">
        <v>Above</v>
      </c>
      <c r="L840" t="str" cm="1">
        <f t="array" ref="L840">_xlfn.IFS(J840&gt;=50,"Excellent",J840&gt;=40,"Good",J840&gt;=30,"Average",J840&lt;30,"Poor")</f>
        <v>Average</v>
      </c>
      <c r="M840" t="str">
        <f>IF(AND(E840="HR",'18.pivot table'!A840="North",H840&gt;=15000),"Yes","No")</f>
        <v>No</v>
      </c>
      <c r="N840" t="str">
        <f>IF(OR(E840="IT",F840&gt;=60000),"Pass","Fail")</f>
        <v>Pass</v>
      </c>
      <c r="O840" t="str">
        <f>IF(NOT(E840="Marketing"),"No","Yes")</f>
        <v>No</v>
      </c>
    </row>
    <row r="841" spans="1:15" x14ac:dyDescent="0.3">
      <c r="A841">
        <v>840</v>
      </c>
      <c r="B841" t="s">
        <v>853</v>
      </c>
      <c r="C841">
        <v>52</v>
      </c>
      <c r="D841" t="s">
        <v>10</v>
      </c>
      <c r="E841" t="s">
        <v>21</v>
      </c>
      <c r="F841">
        <v>53441</v>
      </c>
      <c r="G841" s="2">
        <v>42251</v>
      </c>
      <c r="H841">
        <v>10421</v>
      </c>
      <c r="I841" t="s">
        <v>19</v>
      </c>
      <c r="J841">
        <v>53</v>
      </c>
      <c r="K841" t="str">
        <v>Above</v>
      </c>
      <c r="L841" t="str" cm="1">
        <f t="array" ref="L841">_xlfn.IFS(J841&gt;=50,"Excellent",J841&gt;=40,"Good",J841&gt;=30,"Average",J841&lt;30,"Poor")</f>
        <v>Excellent</v>
      </c>
      <c r="M841" t="str">
        <f>IF(AND(E841="HR",'18.pivot table'!A841="North",H841&gt;=15000),"Yes","No")</f>
        <v>No</v>
      </c>
      <c r="N841" t="str">
        <f>IF(OR(E841="IT",F841&gt;=60000),"Pass","Fail")</f>
        <v>Fail</v>
      </c>
      <c r="O841" t="str">
        <f>IF(NOT(E841="Marketing"),"No","Yes")</f>
        <v>No</v>
      </c>
    </row>
    <row r="842" spans="1:15" x14ac:dyDescent="0.3">
      <c r="A842">
        <v>841</v>
      </c>
      <c r="B842" t="s">
        <v>854</v>
      </c>
      <c r="C842">
        <v>37</v>
      </c>
      <c r="D842" t="s">
        <v>10</v>
      </c>
      <c r="E842" t="s">
        <v>6</v>
      </c>
      <c r="F842">
        <v>67675</v>
      </c>
      <c r="G842" s="2">
        <v>44365</v>
      </c>
      <c r="H842">
        <v>23038</v>
      </c>
      <c r="I842" t="s">
        <v>19</v>
      </c>
      <c r="J842">
        <v>33</v>
      </c>
      <c r="K842" t="str">
        <v>Above</v>
      </c>
      <c r="L842" t="str" cm="1">
        <f t="array" ref="L842">_xlfn.IFS(J842&gt;=50,"Excellent",J842&gt;=40,"Good",J842&gt;=30,"Average",J842&lt;30,"Poor")</f>
        <v>Average</v>
      </c>
      <c r="M842" t="str">
        <f>IF(AND(E842="HR",'18.pivot table'!A842="North",H842&gt;=15000),"Yes","No")</f>
        <v>No</v>
      </c>
      <c r="N842" t="str">
        <f>IF(OR(E842="IT",F842&gt;=60000),"Pass","Fail")</f>
        <v>Pass</v>
      </c>
      <c r="O842" t="str">
        <f>IF(NOT(E842="Marketing"),"No","Yes")</f>
        <v>No</v>
      </c>
    </row>
    <row r="843" spans="1:15" x14ac:dyDescent="0.3">
      <c r="A843">
        <v>842</v>
      </c>
      <c r="B843" t="s">
        <v>855</v>
      </c>
      <c r="C843">
        <v>59</v>
      </c>
      <c r="D843" t="s">
        <v>10</v>
      </c>
      <c r="E843" t="s">
        <v>11</v>
      </c>
      <c r="F843">
        <v>45055</v>
      </c>
      <c r="G843" s="2">
        <v>45456</v>
      </c>
      <c r="H843">
        <v>31858</v>
      </c>
      <c r="I843" t="s">
        <v>17</v>
      </c>
      <c r="J843">
        <v>37</v>
      </c>
      <c r="K843" t="str">
        <v>Below</v>
      </c>
      <c r="L843" t="str" cm="1">
        <f t="array" ref="L843">_xlfn.IFS(J843&gt;=50,"Excellent",J843&gt;=40,"Good",J843&gt;=30,"Average",J843&lt;30,"Poor")</f>
        <v>Average</v>
      </c>
      <c r="M843" t="str">
        <f>IF(AND(E843="HR",'18.pivot table'!A843="North",H843&gt;=15000),"Yes","No")</f>
        <v>No</v>
      </c>
      <c r="N843" t="str">
        <f>IF(OR(E843="IT",F843&gt;=60000),"Pass","Fail")</f>
        <v>Fail</v>
      </c>
      <c r="O843" t="str">
        <f>IF(NOT(E843="Marketing"),"No","Yes")</f>
        <v>Yes</v>
      </c>
    </row>
    <row r="844" spans="1:15" x14ac:dyDescent="0.3">
      <c r="A844">
        <v>843</v>
      </c>
      <c r="B844" t="s">
        <v>856</v>
      </c>
      <c r="C844">
        <v>24</v>
      </c>
      <c r="D844" t="s">
        <v>14</v>
      </c>
      <c r="E844" t="s">
        <v>21</v>
      </c>
      <c r="F844">
        <v>39346</v>
      </c>
      <c r="G844" s="2">
        <v>44694</v>
      </c>
      <c r="H844">
        <v>23877</v>
      </c>
      <c r="I844" t="s">
        <v>19</v>
      </c>
      <c r="J844">
        <v>38</v>
      </c>
      <c r="K844" t="str">
        <v>Below</v>
      </c>
      <c r="L844" t="str" cm="1">
        <f t="array" ref="L844">_xlfn.IFS(J844&gt;=50,"Excellent",J844&gt;=40,"Good",J844&gt;=30,"Average",J844&lt;30,"Poor")</f>
        <v>Average</v>
      </c>
      <c r="M844" t="str">
        <f>IF(AND(E844="HR",'18.pivot table'!A844="North",H844&gt;=15000),"Yes","No")</f>
        <v>No</v>
      </c>
      <c r="N844" t="str">
        <f>IF(OR(E844="IT",F844&gt;=60000),"Pass","Fail")</f>
        <v>Fail</v>
      </c>
      <c r="O844" t="str">
        <f>IF(NOT(E844="Marketing"),"No","Yes")</f>
        <v>No</v>
      </c>
    </row>
    <row r="845" spans="1:15" x14ac:dyDescent="0.3">
      <c r="A845">
        <v>844</v>
      </c>
      <c r="B845" t="s">
        <v>857</v>
      </c>
      <c r="C845">
        <v>22</v>
      </c>
      <c r="D845" t="s">
        <v>14</v>
      </c>
      <c r="E845" t="s">
        <v>21</v>
      </c>
      <c r="F845">
        <v>45601</v>
      </c>
      <c r="G845" s="2">
        <v>42847</v>
      </c>
      <c r="H845">
        <v>10147</v>
      </c>
      <c r="I845" t="s">
        <v>17</v>
      </c>
      <c r="J845">
        <v>56</v>
      </c>
      <c r="K845" t="str">
        <v>Below</v>
      </c>
      <c r="L845" t="str" cm="1">
        <f t="array" ref="L845">_xlfn.IFS(J845&gt;=50,"Excellent",J845&gt;=40,"Good",J845&gt;=30,"Average",J845&lt;30,"Poor")</f>
        <v>Excellent</v>
      </c>
      <c r="M845" t="str">
        <f>IF(AND(E845="HR",'18.pivot table'!A845="North",H845&gt;=15000),"Yes","No")</f>
        <v>No</v>
      </c>
      <c r="N845" t="str">
        <f>IF(OR(E845="IT",F845&gt;=60000),"Pass","Fail")</f>
        <v>Fail</v>
      </c>
      <c r="O845" t="str">
        <f>IF(NOT(E845="Marketing"),"No","Yes")</f>
        <v>No</v>
      </c>
    </row>
    <row r="846" spans="1:15" x14ac:dyDescent="0.3">
      <c r="A846">
        <v>845</v>
      </c>
      <c r="B846" t="s">
        <v>858</v>
      </c>
      <c r="C846">
        <v>57</v>
      </c>
      <c r="D846" t="s">
        <v>10</v>
      </c>
      <c r="E846" t="s">
        <v>21</v>
      </c>
      <c r="F846">
        <v>56339</v>
      </c>
      <c r="G846" s="2">
        <v>44064</v>
      </c>
      <c r="H846">
        <v>36341</v>
      </c>
      <c r="I846" t="s">
        <v>27</v>
      </c>
      <c r="J846">
        <v>25</v>
      </c>
      <c r="K846" t="str">
        <v>Above</v>
      </c>
      <c r="L846" t="str" cm="1">
        <f t="array" ref="L846">_xlfn.IFS(J846&gt;=50,"Excellent",J846&gt;=40,"Good",J846&gt;=30,"Average",J846&lt;30,"Poor")</f>
        <v>Poor</v>
      </c>
      <c r="M846" t="str">
        <f>IF(AND(E846="HR",'18.pivot table'!A846="North",H846&gt;=15000),"Yes","No")</f>
        <v>No</v>
      </c>
      <c r="N846" t="str">
        <f>IF(OR(E846="IT",F846&gt;=60000),"Pass","Fail")</f>
        <v>Fail</v>
      </c>
      <c r="O846" t="str">
        <f>IF(NOT(E846="Marketing"),"No","Yes")</f>
        <v>No</v>
      </c>
    </row>
    <row r="847" spans="1:15" x14ac:dyDescent="0.3">
      <c r="A847">
        <v>846</v>
      </c>
      <c r="B847" t="s">
        <v>859</v>
      </c>
      <c r="C847">
        <v>42</v>
      </c>
      <c r="D847" t="s">
        <v>14</v>
      </c>
      <c r="E847" t="s">
        <v>6</v>
      </c>
      <c r="F847">
        <v>77031</v>
      </c>
      <c r="G847" s="2">
        <v>42284</v>
      </c>
      <c r="H847">
        <v>17991</v>
      </c>
      <c r="I847" t="s">
        <v>12</v>
      </c>
      <c r="J847">
        <v>33</v>
      </c>
      <c r="K847" t="str">
        <v>Above</v>
      </c>
      <c r="L847" t="str" cm="1">
        <f t="array" ref="L847">_xlfn.IFS(J847&gt;=50,"Excellent",J847&gt;=40,"Good",J847&gt;=30,"Average",J847&lt;30,"Poor")</f>
        <v>Average</v>
      </c>
      <c r="M847" t="str">
        <f>IF(AND(E847="HR",'18.pivot table'!A847="North",H847&gt;=15000),"Yes","No")</f>
        <v>No</v>
      </c>
      <c r="N847" t="str">
        <f>IF(OR(E847="IT",F847&gt;=60000),"Pass","Fail")</f>
        <v>Pass</v>
      </c>
      <c r="O847" t="str">
        <f>IF(NOT(E847="Marketing"),"No","Yes")</f>
        <v>No</v>
      </c>
    </row>
    <row r="848" spans="1:15" x14ac:dyDescent="0.3">
      <c r="A848">
        <v>847</v>
      </c>
      <c r="B848" t="s">
        <v>860</v>
      </c>
      <c r="C848">
        <v>51</v>
      </c>
      <c r="D848" t="s">
        <v>14</v>
      </c>
      <c r="E848" t="s">
        <v>26</v>
      </c>
      <c r="F848">
        <v>42838</v>
      </c>
      <c r="G848" s="2">
        <v>42197</v>
      </c>
      <c r="H848">
        <v>23052</v>
      </c>
      <c r="I848" t="s">
        <v>12</v>
      </c>
      <c r="J848">
        <v>20</v>
      </c>
      <c r="K848" t="str">
        <v>Below</v>
      </c>
      <c r="L848" t="str" cm="1">
        <f t="array" ref="L848">_xlfn.IFS(J848&gt;=50,"Excellent",J848&gt;=40,"Good",J848&gt;=30,"Average",J848&lt;30,"Poor")</f>
        <v>Poor</v>
      </c>
      <c r="M848" t="str">
        <f>IF(AND(E848="HR",'18.pivot table'!A848="North",H848&gt;=15000),"Yes","No")</f>
        <v>No</v>
      </c>
      <c r="N848" t="str">
        <f>IF(OR(E848="IT",F848&gt;=60000),"Pass","Fail")</f>
        <v>Pass</v>
      </c>
      <c r="O848" t="str">
        <f>IF(NOT(E848="Marketing"),"No","Yes")</f>
        <v>No</v>
      </c>
    </row>
    <row r="849" spans="1:15" x14ac:dyDescent="0.3">
      <c r="A849">
        <v>848</v>
      </c>
      <c r="B849" t="s">
        <v>861</v>
      </c>
      <c r="C849">
        <v>22</v>
      </c>
      <c r="D849" t="s">
        <v>10</v>
      </c>
      <c r="E849" t="s">
        <v>11</v>
      </c>
      <c r="F849">
        <v>64643</v>
      </c>
      <c r="G849" s="2">
        <v>44729</v>
      </c>
      <c r="H849">
        <v>25966</v>
      </c>
      <c r="I849" t="s">
        <v>19</v>
      </c>
      <c r="J849">
        <v>53</v>
      </c>
      <c r="K849" t="str">
        <v>Above</v>
      </c>
      <c r="L849" t="str" cm="1">
        <f t="array" ref="L849">_xlfn.IFS(J849&gt;=50,"Excellent",J849&gt;=40,"Good",J849&gt;=30,"Average",J849&lt;30,"Poor")</f>
        <v>Excellent</v>
      </c>
      <c r="M849" t="str">
        <f>IF(AND(E849="HR",'18.pivot table'!A849="North",H849&gt;=15000),"Yes","No")</f>
        <v>No</v>
      </c>
      <c r="N849" t="str">
        <f>IF(OR(E849="IT",F849&gt;=60000),"Pass","Fail")</f>
        <v>Pass</v>
      </c>
      <c r="O849" t="str">
        <f>IF(NOT(E849="Marketing"),"No","Yes")</f>
        <v>Yes</v>
      </c>
    </row>
    <row r="850" spans="1:15" x14ac:dyDescent="0.3">
      <c r="A850">
        <v>849</v>
      </c>
      <c r="B850" t="s">
        <v>862</v>
      </c>
      <c r="C850">
        <v>38</v>
      </c>
      <c r="D850" t="s">
        <v>14</v>
      </c>
      <c r="E850" t="s">
        <v>11</v>
      </c>
      <c r="F850">
        <v>55610</v>
      </c>
      <c r="G850" s="2">
        <v>43588</v>
      </c>
      <c r="H850">
        <v>19919</v>
      </c>
      <c r="I850" t="s">
        <v>17</v>
      </c>
      <c r="J850">
        <v>35</v>
      </c>
      <c r="K850" t="str">
        <v>Above</v>
      </c>
      <c r="L850" t="str" cm="1">
        <f t="array" ref="L850">_xlfn.IFS(J850&gt;=50,"Excellent",J850&gt;=40,"Good",J850&gt;=30,"Average",J850&lt;30,"Poor")</f>
        <v>Average</v>
      </c>
      <c r="M850" t="str">
        <f>IF(AND(E850="HR",'18.pivot table'!A850="North",H850&gt;=15000),"Yes","No")</f>
        <v>No</v>
      </c>
      <c r="N850" t="str">
        <f>IF(OR(E850="IT",F850&gt;=60000),"Pass","Fail")</f>
        <v>Fail</v>
      </c>
      <c r="O850" t="str">
        <f>IF(NOT(E850="Marketing"),"No","Yes")</f>
        <v>Yes</v>
      </c>
    </row>
    <row r="851" spans="1:15" x14ac:dyDescent="0.3">
      <c r="A851">
        <v>850</v>
      </c>
      <c r="B851" t="s">
        <v>863</v>
      </c>
      <c r="C851">
        <v>45</v>
      </c>
      <c r="D851" t="s">
        <v>14</v>
      </c>
      <c r="E851" t="s">
        <v>11</v>
      </c>
      <c r="F851">
        <v>50173</v>
      </c>
      <c r="G851" s="2">
        <v>45228</v>
      </c>
      <c r="H851">
        <v>31228</v>
      </c>
      <c r="I851" t="s">
        <v>27</v>
      </c>
      <c r="J851">
        <v>48</v>
      </c>
      <c r="K851" t="str">
        <v>Above</v>
      </c>
      <c r="L851" t="str" cm="1">
        <f t="array" ref="L851">_xlfn.IFS(J851&gt;=50,"Excellent",J851&gt;=40,"Good",J851&gt;=30,"Average",J851&lt;30,"Poor")</f>
        <v>Good</v>
      </c>
      <c r="M851" t="str">
        <f>IF(AND(E851="HR",'18.pivot table'!A851="North",H851&gt;=15000),"Yes","No")</f>
        <v>No</v>
      </c>
      <c r="N851" t="str">
        <f>IF(OR(E851="IT",F851&gt;=60000),"Pass","Fail")</f>
        <v>Fail</v>
      </c>
      <c r="O851" t="str">
        <f>IF(NOT(E851="Marketing"),"No","Yes")</f>
        <v>Yes</v>
      </c>
    </row>
    <row r="852" spans="1:15" x14ac:dyDescent="0.3">
      <c r="A852">
        <v>851</v>
      </c>
      <c r="B852" t="s">
        <v>864</v>
      </c>
      <c r="C852">
        <v>50</v>
      </c>
      <c r="D852" t="s">
        <v>14</v>
      </c>
      <c r="E852" t="s">
        <v>15</v>
      </c>
      <c r="F852">
        <v>79128</v>
      </c>
      <c r="G852" s="2">
        <v>45358</v>
      </c>
      <c r="H852">
        <v>10537</v>
      </c>
      <c r="I852" t="s">
        <v>17</v>
      </c>
      <c r="J852">
        <v>39</v>
      </c>
      <c r="K852" t="str">
        <v>Above</v>
      </c>
      <c r="L852" t="str" cm="1">
        <f t="array" ref="L852">_xlfn.IFS(J852&gt;=50,"Excellent",J852&gt;=40,"Good",J852&gt;=30,"Average",J852&lt;30,"Poor")</f>
        <v>Average</v>
      </c>
      <c r="M852" t="str">
        <f>IF(AND(E852="HR",'18.pivot table'!A852="North",H852&gt;=15000),"Yes","No")</f>
        <v>No</v>
      </c>
      <c r="N852" t="str">
        <f>IF(OR(E852="IT",F852&gt;=60000),"Pass","Fail")</f>
        <v>Pass</v>
      </c>
      <c r="O852" t="str">
        <f>IF(NOT(E852="Marketing"),"No","Yes")</f>
        <v>No</v>
      </c>
    </row>
    <row r="853" spans="1:15" x14ac:dyDescent="0.3">
      <c r="A853">
        <v>852</v>
      </c>
      <c r="B853" t="s">
        <v>865</v>
      </c>
      <c r="C853">
        <v>29</v>
      </c>
      <c r="D853" t="s">
        <v>14</v>
      </c>
      <c r="E853" t="s">
        <v>15</v>
      </c>
      <c r="F853">
        <v>41911</v>
      </c>
      <c r="G853" s="2">
        <v>43750</v>
      </c>
      <c r="H853">
        <v>29387</v>
      </c>
      <c r="I853" t="s">
        <v>27</v>
      </c>
      <c r="J853">
        <v>41</v>
      </c>
      <c r="K853" t="str">
        <v>Below</v>
      </c>
      <c r="L853" t="str" cm="1">
        <f t="array" ref="L853">_xlfn.IFS(J853&gt;=50,"Excellent",J853&gt;=40,"Good",J853&gt;=30,"Average",J853&lt;30,"Poor")</f>
        <v>Good</v>
      </c>
      <c r="M853" t="str">
        <f>IF(AND(E853="HR",'18.pivot table'!A853="North",H853&gt;=15000),"Yes","No")</f>
        <v>No</v>
      </c>
      <c r="N853" t="str">
        <f>IF(OR(E853="IT",F853&gt;=60000),"Pass","Fail")</f>
        <v>Fail</v>
      </c>
      <c r="O853" t="str">
        <f>IF(NOT(E853="Marketing"),"No","Yes")</f>
        <v>No</v>
      </c>
    </row>
    <row r="854" spans="1:15" x14ac:dyDescent="0.3">
      <c r="A854">
        <v>853</v>
      </c>
      <c r="B854" t="s">
        <v>866</v>
      </c>
      <c r="C854">
        <v>21</v>
      </c>
      <c r="D854" t="s">
        <v>10</v>
      </c>
      <c r="E854" t="s">
        <v>11</v>
      </c>
      <c r="F854">
        <v>77203</v>
      </c>
      <c r="G854" s="2">
        <v>44146</v>
      </c>
      <c r="H854">
        <v>36837</v>
      </c>
      <c r="I854" t="s">
        <v>19</v>
      </c>
      <c r="J854">
        <v>33</v>
      </c>
      <c r="K854" t="str">
        <v>Above</v>
      </c>
      <c r="L854" t="str" cm="1">
        <f t="array" ref="L854">_xlfn.IFS(J854&gt;=50,"Excellent",J854&gt;=40,"Good",J854&gt;=30,"Average",J854&lt;30,"Poor")</f>
        <v>Average</v>
      </c>
      <c r="M854" t="str">
        <f>IF(AND(E854="HR",'18.pivot table'!A854="North",H854&gt;=15000),"Yes","No")</f>
        <v>No</v>
      </c>
      <c r="N854" t="str">
        <f>IF(OR(E854="IT",F854&gt;=60000),"Pass","Fail")</f>
        <v>Pass</v>
      </c>
      <c r="O854" t="str">
        <f>IF(NOT(E854="Marketing"),"No","Yes")</f>
        <v>Yes</v>
      </c>
    </row>
    <row r="855" spans="1:15" x14ac:dyDescent="0.3">
      <c r="A855">
        <v>854</v>
      </c>
      <c r="B855" t="s">
        <v>867</v>
      </c>
      <c r="C855">
        <v>55</v>
      </c>
      <c r="D855" t="s">
        <v>10</v>
      </c>
      <c r="E855" t="s">
        <v>15</v>
      </c>
      <c r="F855">
        <v>78401</v>
      </c>
      <c r="G855" s="2">
        <v>43963</v>
      </c>
      <c r="H855">
        <v>39482</v>
      </c>
      <c r="I855" t="s">
        <v>17</v>
      </c>
      <c r="J855">
        <v>50</v>
      </c>
      <c r="K855" t="str">
        <v>Above</v>
      </c>
      <c r="L855" t="str" cm="1">
        <f t="array" ref="L855">_xlfn.IFS(J855&gt;=50,"Excellent",J855&gt;=40,"Good",J855&gt;=30,"Average",J855&lt;30,"Poor")</f>
        <v>Excellent</v>
      </c>
      <c r="M855" t="str">
        <f>IF(AND(E855="HR",'18.pivot table'!A855="North",H855&gt;=15000),"Yes","No")</f>
        <v>No</v>
      </c>
      <c r="N855" t="str">
        <f>IF(OR(E855="IT",F855&gt;=60000),"Pass","Fail")</f>
        <v>Pass</v>
      </c>
      <c r="O855" t="str">
        <f>IF(NOT(E855="Marketing"),"No","Yes")</f>
        <v>No</v>
      </c>
    </row>
    <row r="856" spans="1:15" x14ac:dyDescent="0.3">
      <c r="A856">
        <v>855</v>
      </c>
      <c r="B856" t="s">
        <v>868</v>
      </c>
      <c r="C856">
        <v>53</v>
      </c>
      <c r="D856" t="s">
        <v>10</v>
      </c>
      <c r="E856" t="s">
        <v>11</v>
      </c>
      <c r="F856">
        <v>50028</v>
      </c>
      <c r="G856" s="2">
        <v>45034</v>
      </c>
      <c r="H856">
        <v>26921</v>
      </c>
      <c r="I856" t="s">
        <v>12</v>
      </c>
      <c r="J856">
        <v>50</v>
      </c>
      <c r="K856" t="str">
        <v>Above</v>
      </c>
      <c r="L856" t="str" cm="1">
        <f t="array" ref="L856">_xlfn.IFS(J856&gt;=50,"Excellent",J856&gt;=40,"Good",J856&gt;=30,"Average",J856&lt;30,"Poor")</f>
        <v>Excellent</v>
      </c>
      <c r="M856" t="str">
        <f>IF(AND(E856="HR",'18.pivot table'!A856="North",H856&gt;=15000),"Yes","No")</f>
        <v>No</v>
      </c>
      <c r="N856" t="str">
        <f>IF(OR(E856="IT",F856&gt;=60000),"Pass","Fail")</f>
        <v>Fail</v>
      </c>
      <c r="O856" t="str">
        <f>IF(NOT(E856="Marketing"),"No","Yes")</f>
        <v>Yes</v>
      </c>
    </row>
    <row r="857" spans="1:15" x14ac:dyDescent="0.3">
      <c r="A857">
        <v>856</v>
      </c>
      <c r="B857" t="s">
        <v>869</v>
      </c>
      <c r="C857">
        <v>53</v>
      </c>
      <c r="D857" t="s">
        <v>10</v>
      </c>
      <c r="E857" t="s">
        <v>26</v>
      </c>
      <c r="F857">
        <v>77430</v>
      </c>
      <c r="G857" s="2">
        <v>42628</v>
      </c>
      <c r="H857">
        <v>27173</v>
      </c>
      <c r="I857" t="s">
        <v>27</v>
      </c>
      <c r="J857">
        <v>26</v>
      </c>
      <c r="K857" t="str">
        <v>Above</v>
      </c>
      <c r="L857" t="str" cm="1">
        <f t="array" ref="L857">_xlfn.IFS(J857&gt;=50,"Excellent",J857&gt;=40,"Good",J857&gt;=30,"Average",J857&lt;30,"Poor")</f>
        <v>Poor</v>
      </c>
      <c r="M857" t="str">
        <f>IF(AND(E857="HR",'18.pivot table'!A857="North",H857&gt;=15000),"Yes","No")</f>
        <v>No</v>
      </c>
      <c r="N857" t="str">
        <f>IF(OR(E857="IT",F857&gt;=60000),"Pass","Fail")</f>
        <v>Pass</v>
      </c>
      <c r="O857" t="str">
        <f>IF(NOT(E857="Marketing"),"No","Yes")</f>
        <v>No</v>
      </c>
    </row>
    <row r="858" spans="1:15" x14ac:dyDescent="0.3">
      <c r="A858">
        <v>857</v>
      </c>
      <c r="B858" t="s">
        <v>870</v>
      </c>
      <c r="C858">
        <v>31</v>
      </c>
      <c r="D858" t="s">
        <v>10</v>
      </c>
      <c r="E858" t="s">
        <v>26</v>
      </c>
      <c r="F858">
        <v>74949</v>
      </c>
      <c r="G858" s="2">
        <v>42286</v>
      </c>
      <c r="H858">
        <v>20026</v>
      </c>
      <c r="I858" t="s">
        <v>12</v>
      </c>
      <c r="J858">
        <v>34</v>
      </c>
      <c r="K858" t="str">
        <v>Above</v>
      </c>
      <c r="L858" t="str" cm="1">
        <f t="array" ref="L858">_xlfn.IFS(J858&gt;=50,"Excellent",J858&gt;=40,"Good",J858&gt;=30,"Average",J858&lt;30,"Poor")</f>
        <v>Average</v>
      </c>
      <c r="M858" t="str">
        <f>IF(AND(E858="HR",'18.pivot table'!A858="North",H858&gt;=15000),"Yes","No")</f>
        <v>No</v>
      </c>
      <c r="N858" t="str">
        <f>IF(OR(E858="IT",F858&gt;=60000),"Pass","Fail")</f>
        <v>Pass</v>
      </c>
      <c r="O858" t="str">
        <f>IF(NOT(E858="Marketing"),"No","Yes")</f>
        <v>No</v>
      </c>
    </row>
    <row r="859" spans="1:15" x14ac:dyDescent="0.3">
      <c r="A859">
        <v>858</v>
      </c>
      <c r="B859" t="s">
        <v>871</v>
      </c>
      <c r="C859">
        <v>57</v>
      </c>
      <c r="D859" t="s">
        <v>10</v>
      </c>
      <c r="E859" t="s">
        <v>21</v>
      </c>
      <c r="F859">
        <v>78910</v>
      </c>
      <c r="G859" s="2">
        <v>42916</v>
      </c>
      <c r="H859">
        <v>20265</v>
      </c>
      <c r="I859" t="s">
        <v>19</v>
      </c>
      <c r="J859">
        <v>37</v>
      </c>
      <c r="K859" t="str">
        <v>Above</v>
      </c>
      <c r="L859" t="str" cm="1">
        <f t="array" ref="L859">_xlfn.IFS(J859&gt;=50,"Excellent",J859&gt;=40,"Good",J859&gt;=30,"Average",J859&lt;30,"Poor")</f>
        <v>Average</v>
      </c>
      <c r="M859" t="str">
        <f>IF(AND(E859="HR",'18.pivot table'!A859="North",H859&gt;=15000),"Yes","No")</f>
        <v>No</v>
      </c>
      <c r="N859" t="str">
        <f>IF(OR(E859="IT",F859&gt;=60000),"Pass","Fail")</f>
        <v>Pass</v>
      </c>
      <c r="O859" t="str">
        <f>IF(NOT(E859="Marketing"),"No","Yes")</f>
        <v>No</v>
      </c>
    </row>
    <row r="860" spans="1:15" x14ac:dyDescent="0.3">
      <c r="A860">
        <v>859</v>
      </c>
      <c r="B860" t="s">
        <v>872</v>
      </c>
      <c r="C860">
        <v>22</v>
      </c>
      <c r="D860" t="s">
        <v>10</v>
      </c>
      <c r="E860" t="s">
        <v>6</v>
      </c>
      <c r="F860">
        <v>65112</v>
      </c>
      <c r="G860" s="2">
        <v>42908</v>
      </c>
      <c r="H860">
        <v>19507</v>
      </c>
      <c r="I860" t="s">
        <v>17</v>
      </c>
      <c r="J860">
        <v>36</v>
      </c>
      <c r="K860" t="str">
        <v>Above</v>
      </c>
      <c r="L860" t="str" cm="1">
        <f t="array" ref="L860">_xlfn.IFS(J860&gt;=50,"Excellent",J860&gt;=40,"Good",J860&gt;=30,"Average",J860&lt;30,"Poor")</f>
        <v>Average</v>
      </c>
      <c r="M860" t="str">
        <f>IF(AND(E860="HR",'18.pivot table'!A860="North",H860&gt;=15000),"Yes","No")</f>
        <v>No</v>
      </c>
      <c r="N860" t="str">
        <f>IF(OR(E860="IT",F860&gt;=60000),"Pass","Fail")</f>
        <v>Pass</v>
      </c>
      <c r="O860" t="str">
        <f>IF(NOT(E860="Marketing"),"No","Yes")</f>
        <v>No</v>
      </c>
    </row>
    <row r="861" spans="1:15" x14ac:dyDescent="0.3">
      <c r="A861">
        <v>860</v>
      </c>
      <c r="B861" t="s">
        <v>873</v>
      </c>
      <c r="C861">
        <v>47</v>
      </c>
      <c r="D861" t="s">
        <v>14</v>
      </c>
      <c r="E861" t="s">
        <v>11</v>
      </c>
      <c r="F861">
        <v>40089</v>
      </c>
      <c r="G861" s="2">
        <v>42065</v>
      </c>
      <c r="H861">
        <v>18558</v>
      </c>
      <c r="I861" t="s">
        <v>19</v>
      </c>
      <c r="J861">
        <v>44</v>
      </c>
      <c r="K861" t="str">
        <v>Below</v>
      </c>
      <c r="L861" t="str" cm="1">
        <f t="array" ref="L861">_xlfn.IFS(J861&gt;=50,"Excellent",J861&gt;=40,"Good",J861&gt;=30,"Average",J861&lt;30,"Poor")</f>
        <v>Good</v>
      </c>
      <c r="M861" t="str">
        <f>IF(AND(E861="HR",'18.pivot table'!A861="North",H861&gt;=15000),"Yes","No")</f>
        <v>No</v>
      </c>
      <c r="N861" t="str">
        <f>IF(OR(E861="IT",F861&gt;=60000),"Pass","Fail")</f>
        <v>Fail</v>
      </c>
      <c r="O861" t="str">
        <f>IF(NOT(E861="Marketing"),"No","Yes")</f>
        <v>Yes</v>
      </c>
    </row>
    <row r="862" spans="1:15" x14ac:dyDescent="0.3">
      <c r="A862">
        <v>861</v>
      </c>
      <c r="B862" t="s">
        <v>874</v>
      </c>
      <c r="C862">
        <v>21</v>
      </c>
      <c r="D862" t="s">
        <v>14</v>
      </c>
      <c r="E862" t="s">
        <v>26</v>
      </c>
      <c r="F862">
        <v>73001</v>
      </c>
      <c r="G862" s="2">
        <v>43351</v>
      </c>
      <c r="H862">
        <v>21750</v>
      </c>
      <c r="I862" t="s">
        <v>17</v>
      </c>
      <c r="J862">
        <v>41</v>
      </c>
      <c r="K862" t="str">
        <v>Above</v>
      </c>
      <c r="L862" t="str" cm="1">
        <f t="array" ref="L862">_xlfn.IFS(J862&gt;=50,"Excellent",J862&gt;=40,"Good",J862&gt;=30,"Average",J862&lt;30,"Poor")</f>
        <v>Good</v>
      </c>
      <c r="M862" t="str">
        <f>IF(AND(E862="HR",'18.pivot table'!A862="North",H862&gt;=15000),"Yes","No")</f>
        <v>No</v>
      </c>
      <c r="N862" t="str">
        <f>IF(OR(E862="IT",F862&gt;=60000),"Pass","Fail")</f>
        <v>Pass</v>
      </c>
      <c r="O862" t="str">
        <f>IF(NOT(E862="Marketing"),"No","Yes")</f>
        <v>No</v>
      </c>
    </row>
    <row r="863" spans="1:15" x14ac:dyDescent="0.3">
      <c r="A863">
        <v>862</v>
      </c>
      <c r="B863" t="s">
        <v>875</v>
      </c>
      <c r="C863">
        <v>51</v>
      </c>
      <c r="D863" t="s">
        <v>14</v>
      </c>
      <c r="E863" t="s">
        <v>21</v>
      </c>
      <c r="F863">
        <v>67253</v>
      </c>
      <c r="G863" s="2">
        <v>45484</v>
      </c>
      <c r="H863">
        <v>17026</v>
      </c>
      <c r="I863" t="s">
        <v>12</v>
      </c>
      <c r="J863">
        <v>40</v>
      </c>
      <c r="K863" t="str">
        <v>Above</v>
      </c>
      <c r="L863" t="str" cm="1">
        <f t="array" ref="L863">_xlfn.IFS(J863&gt;=50,"Excellent",J863&gt;=40,"Good",J863&gt;=30,"Average",J863&lt;30,"Poor")</f>
        <v>Good</v>
      </c>
      <c r="M863" t="str">
        <f>IF(AND(E863="HR",'18.pivot table'!A863="North",H863&gt;=15000),"Yes","No")</f>
        <v>No</v>
      </c>
      <c r="N863" t="str">
        <f>IF(OR(E863="IT",F863&gt;=60000),"Pass","Fail")</f>
        <v>Pass</v>
      </c>
      <c r="O863" t="str">
        <f>IF(NOT(E863="Marketing"),"No","Yes")</f>
        <v>No</v>
      </c>
    </row>
    <row r="864" spans="1:15" x14ac:dyDescent="0.3">
      <c r="A864">
        <v>863</v>
      </c>
      <c r="B864" t="s">
        <v>876</v>
      </c>
      <c r="C864">
        <v>25</v>
      </c>
      <c r="D864" t="s">
        <v>10</v>
      </c>
      <c r="E864" t="s">
        <v>26</v>
      </c>
      <c r="F864">
        <v>79313</v>
      </c>
      <c r="G864" s="2">
        <v>44075</v>
      </c>
      <c r="H864">
        <v>15722</v>
      </c>
      <c r="I864" t="s">
        <v>19</v>
      </c>
      <c r="J864">
        <v>44</v>
      </c>
      <c r="K864" t="str">
        <v>Above</v>
      </c>
      <c r="L864" t="str" cm="1">
        <f t="array" ref="L864">_xlfn.IFS(J864&gt;=50,"Excellent",J864&gt;=40,"Good",J864&gt;=30,"Average",J864&lt;30,"Poor")</f>
        <v>Good</v>
      </c>
      <c r="M864" t="str">
        <f>IF(AND(E864="HR",'18.pivot table'!A864="North",H864&gt;=15000),"Yes","No")</f>
        <v>No</v>
      </c>
      <c r="N864" t="str">
        <f>IF(OR(E864="IT",F864&gt;=60000),"Pass","Fail")</f>
        <v>Pass</v>
      </c>
      <c r="O864" t="str">
        <f>IF(NOT(E864="Marketing"),"No","Yes")</f>
        <v>No</v>
      </c>
    </row>
    <row r="865" spans="1:15" x14ac:dyDescent="0.3">
      <c r="A865">
        <v>864</v>
      </c>
      <c r="B865" t="s">
        <v>877</v>
      </c>
      <c r="C865">
        <v>49</v>
      </c>
      <c r="D865" t="s">
        <v>14</v>
      </c>
      <c r="E865" t="s">
        <v>15</v>
      </c>
      <c r="F865">
        <v>36140</v>
      </c>
      <c r="G865" s="2">
        <v>42021</v>
      </c>
      <c r="H865">
        <v>12490</v>
      </c>
      <c r="I865" t="s">
        <v>12</v>
      </c>
      <c r="J865">
        <v>31</v>
      </c>
      <c r="K865" t="str">
        <v>Below</v>
      </c>
      <c r="L865" t="str" cm="1">
        <f t="array" ref="L865">_xlfn.IFS(J865&gt;=50,"Excellent",J865&gt;=40,"Good",J865&gt;=30,"Average",J865&lt;30,"Poor")</f>
        <v>Average</v>
      </c>
      <c r="M865" t="str">
        <f>IF(AND(E865="HR",'18.pivot table'!A865="North",H865&gt;=15000),"Yes","No")</f>
        <v>No</v>
      </c>
      <c r="N865" t="str">
        <f>IF(OR(E865="IT",F865&gt;=60000),"Pass","Fail")</f>
        <v>Fail</v>
      </c>
      <c r="O865" t="str">
        <f>IF(NOT(E865="Marketing"),"No","Yes")</f>
        <v>No</v>
      </c>
    </row>
    <row r="866" spans="1:15" x14ac:dyDescent="0.3">
      <c r="A866">
        <v>865</v>
      </c>
      <c r="B866" t="s">
        <v>878</v>
      </c>
      <c r="C866">
        <v>60</v>
      </c>
      <c r="D866" t="s">
        <v>14</v>
      </c>
      <c r="E866" t="s">
        <v>21</v>
      </c>
      <c r="F866">
        <v>59884</v>
      </c>
      <c r="G866" s="2">
        <v>44032</v>
      </c>
      <c r="H866">
        <v>36349</v>
      </c>
      <c r="I866" t="s">
        <v>19</v>
      </c>
      <c r="J866">
        <v>54</v>
      </c>
      <c r="K866" t="str">
        <v>Above</v>
      </c>
      <c r="L866" t="str" cm="1">
        <f t="array" ref="L866">_xlfn.IFS(J866&gt;=50,"Excellent",J866&gt;=40,"Good",J866&gt;=30,"Average",J866&lt;30,"Poor")</f>
        <v>Excellent</v>
      </c>
      <c r="M866" t="str">
        <f>IF(AND(E866="HR",'18.pivot table'!A866="North",H866&gt;=15000),"Yes","No")</f>
        <v>No</v>
      </c>
      <c r="N866" t="str">
        <f>IF(OR(E866="IT",F866&gt;=60000),"Pass","Fail")</f>
        <v>Fail</v>
      </c>
      <c r="O866" t="str">
        <f>IF(NOT(E866="Marketing"),"No","Yes")</f>
        <v>No</v>
      </c>
    </row>
    <row r="867" spans="1:15" x14ac:dyDescent="0.3">
      <c r="A867">
        <v>866</v>
      </c>
      <c r="B867" t="s">
        <v>879</v>
      </c>
      <c r="C867">
        <v>32</v>
      </c>
      <c r="D867" t="s">
        <v>10</v>
      </c>
      <c r="E867" t="s">
        <v>26</v>
      </c>
      <c r="F867">
        <v>45926</v>
      </c>
      <c r="G867" s="2">
        <v>45274</v>
      </c>
      <c r="H867">
        <v>17727</v>
      </c>
      <c r="I867" t="s">
        <v>17</v>
      </c>
      <c r="J867">
        <v>21</v>
      </c>
      <c r="K867" t="str">
        <v>Below</v>
      </c>
      <c r="L867" t="str" cm="1">
        <f t="array" ref="L867">_xlfn.IFS(J867&gt;=50,"Excellent",J867&gt;=40,"Good",J867&gt;=30,"Average",J867&lt;30,"Poor")</f>
        <v>Poor</v>
      </c>
      <c r="M867" t="str">
        <f>IF(AND(E867="HR",'18.pivot table'!A867="North",H867&gt;=15000),"Yes","No")</f>
        <v>No</v>
      </c>
      <c r="N867" t="str">
        <f>IF(OR(E867="IT",F867&gt;=60000),"Pass","Fail")</f>
        <v>Pass</v>
      </c>
      <c r="O867" t="str">
        <f>IF(NOT(E867="Marketing"),"No","Yes")</f>
        <v>No</v>
      </c>
    </row>
    <row r="868" spans="1:15" x14ac:dyDescent="0.3">
      <c r="A868">
        <v>867</v>
      </c>
      <c r="B868" t="s">
        <v>880</v>
      </c>
      <c r="C868">
        <v>51</v>
      </c>
      <c r="D868" t="s">
        <v>14</v>
      </c>
      <c r="E868" t="s">
        <v>15</v>
      </c>
      <c r="F868">
        <v>50047</v>
      </c>
      <c r="G868" s="2">
        <v>43401</v>
      </c>
      <c r="H868">
        <v>17699</v>
      </c>
      <c r="I868" t="s">
        <v>19</v>
      </c>
      <c r="J868">
        <v>25</v>
      </c>
      <c r="K868" t="str">
        <v>Above</v>
      </c>
      <c r="L868" t="str" cm="1">
        <f t="array" ref="L868">_xlfn.IFS(J868&gt;=50,"Excellent",J868&gt;=40,"Good",J868&gt;=30,"Average",J868&lt;30,"Poor")</f>
        <v>Poor</v>
      </c>
      <c r="M868" t="str">
        <f>IF(AND(E868="HR",'18.pivot table'!A868="North",H868&gt;=15000),"Yes","No")</f>
        <v>No</v>
      </c>
      <c r="N868" t="str">
        <f>IF(OR(E868="IT",F868&gt;=60000),"Pass","Fail")</f>
        <v>Fail</v>
      </c>
      <c r="O868" t="str">
        <f>IF(NOT(E868="Marketing"),"No","Yes")</f>
        <v>No</v>
      </c>
    </row>
    <row r="869" spans="1:15" x14ac:dyDescent="0.3">
      <c r="A869">
        <v>868</v>
      </c>
      <c r="B869" t="s">
        <v>881</v>
      </c>
      <c r="C869">
        <v>41</v>
      </c>
      <c r="D869" t="s">
        <v>10</v>
      </c>
      <c r="E869" t="s">
        <v>21</v>
      </c>
      <c r="F869">
        <v>38856</v>
      </c>
      <c r="G869" s="2">
        <v>44239</v>
      </c>
      <c r="H869">
        <v>32871</v>
      </c>
      <c r="I869" t="s">
        <v>17</v>
      </c>
      <c r="J869">
        <v>48</v>
      </c>
      <c r="K869" t="str">
        <v>Below</v>
      </c>
      <c r="L869" t="str" cm="1">
        <f t="array" ref="L869">_xlfn.IFS(J869&gt;=50,"Excellent",J869&gt;=40,"Good",J869&gt;=30,"Average",J869&lt;30,"Poor")</f>
        <v>Good</v>
      </c>
      <c r="M869" t="str">
        <f>IF(AND(E869="HR",'18.pivot table'!A869="North",H869&gt;=15000),"Yes","No")</f>
        <v>No</v>
      </c>
      <c r="N869" t="str">
        <f>IF(OR(E869="IT",F869&gt;=60000),"Pass","Fail")</f>
        <v>Fail</v>
      </c>
      <c r="O869" t="str">
        <f>IF(NOT(E869="Marketing"),"No","Yes")</f>
        <v>No</v>
      </c>
    </row>
    <row r="870" spans="1:15" x14ac:dyDescent="0.3">
      <c r="A870">
        <v>869</v>
      </c>
      <c r="B870" t="s">
        <v>882</v>
      </c>
      <c r="C870">
        <v>42</v>
      </c>
      <c r="D870" t="s">
        <v>10</v>
      </c>
      <c r="E870" t="s">
        <v>6</v>
      </c>
      <c r="F870">
        <v>44635</v>
      </c>
      <c r="G870" s="2">
        <v>43524</v>
      </c>
      <c r="H870">
        <v>22236</v>
      </c>
      <c r="I870" t="s">
        <v>12</v>
      </c>
      <c r="J870">
        <v>27</v>
      </c>
      <c r="K870" t="str">
        <v>Below</v>
      </c>
      <c r="L870" t="str" cm="1">
        <f t="array" ref="L870">_xlfn.IFS(J870&gt;=50,"Excellent",J870&gt;=40,"Good",J870&gt;=30,"Average",J870&lt;30,"Poor")</f>
        <v>Poor</v>
      </c>
      <c r="M870" t="str">
        <f>IF(AND(E870="HR",'18.pivot table'!A870="North",H870&gt;=15000),"Yes","No")</f>
        <v>No</v>
      </c>
      <c r="N870" t="str">
        <f>IF(OR(E870="IT",F870&gt;=60000),"Pass","Fail")</f>
        <v>Fail</v>
      </c>
      <c r="O870" t="str">
        <f>IF(NOT(E870="Marketing"),"No","Yes")</f>
        <v>No</v>
      </c>
    </row>
    <row r="871" spans="1:15" x14ac:dyDescent="0.3">
      <c r="A871">
        <v>870</v>
      </c>
      <c r="B871" t="s">
        <v>883</v>
      </c>
      <c r="C871">
        <v>34</v>
      </c>
      <c r="D871" t="s">
        <v>14</v>
      </c>
      <c r="E871" t="s">
        <v>11</v>
      </c>
      <c r="F871">
        <v>59102</v>
      </c>
      <c r="G871" s="2">
        <v>42355</v>
      </c>
      <c r="H871">
        <v>29832</v>
      </c>
      <c r="I871" t="s">
        <v>12</v>
      </c>
      <c r="J871">
        <v>54</v>
      </c>
      <c r="K871" t="str">
        <v>Above</v>
      </c>
      <c r="L871" t="str" cm="1">
        <f t="array" ref="L871">_xlfn.IFS(J871&gt;=50,"Excellent",J871&gt;=40,"Good",J871&gt;=30,"Average",J871&lt;30,"Poor")</f>
        <v>Excellent</v>
      </c>
      <c r="M871" t="str">
        <f>IF(AND(E871="HR",'18.pivot table'!A871="North",H871&gt;=15000),"Yes","No")</f>
        <v>No</v>
      </c>
      <c r="N871" t="str">
        <f>IF(OR(E871="IT",F871&gt;=60000),"Pass","Fail")</f>
        <v>Fail</v>
      </c>
      <c r="O871" t="str">
        <f>IF(NOT(E871="Marketing"),"No","Yes")</f>
        <v>Yes</v>
      </c>
    </row>
    <row r="872" spans="1:15" x14ac:dyDescent="0.3">
      <c r="A872">
        <v>871</v>
      </c>
      <c r="B872" t="s">
        <v>884</v>
      </c>
      <c r="C872">
        <v>30</v>
      </c>
      <c r="D872" t="s">
        <v>14</v>
      </c>
      <c r="E872" t="s">
        <v>11</v>
      </c>
      <c r="F872">
        <v>45255</v>
      </c>
      <c r="G872" s="2">
        <v>44991</v>
      </c>
      <c r="H872">
        <v>32639</v>
      </c>
      <c r="I872" t="s">
        <v>19</v>
      </c>
      <c r="J872">
        <v>49</v>
      </c>
      <c r="K872" t="str">
        <v>Below</v>
      </c>
      <c r="L872" t="str" cm="1">
        <f t="array" ref="L872">_xlfn.IFS(J872&gt;=50,"Excellent",J872&gt;=40,"Good",J872&gt;=30,"Average",J872&lt;30,"Poor")</f>
        <v>Good</v>
      </c>
      <c r="M872" t="str">
        <f>IF(AND(E872="HR",'18.pivot table'!A872="North",H872&gt;=15000),"Yes","No")</f>
        <v>No</v>
      </c>
      <c r="N872" t="str">
        <f>IF(OR(E872="IT",F872&gt;=60000),"Pass","Fail")</f>
        <v>Fail</v>
      </c>
      <c r="O872" t="str">
        <f>IF(NOT(E872="Marketing"),"No","Yes")</f>
        <v>Yes</v>
      </c>
    </row>
    <row r="873" spans="1:15" x14ac:dyDescent="0.3">
      <c r="A873">
        <v>872</v>
      </c>
      <c r="B873" t="s">
        <v>885</v>
      </c>
      <c r="C873">
        <v>44</v>
      </c>
      <c r="D873" t="s">
        <v>10</v>
      </c>
      <c r="E873" t="s">
        <v>21</v>
      </c>
      <c r="F873">
        <v>79143</v>
      </c>
      <c r="G873" s="2">
        <v>43746</v>
      </c>
      <c r="H873">
        <v>20423</v>
      </c>
      <c r="I873" t="s">
        <v>19</v>
      </c>
      <c r="J873">
        <v>56</v>
      </c>
      <c r="K873" t="str">
        <v>Above</v>
      </c>
      <c r="L873" t="str" cm="1">
        <f t="array" ref="L873">_xlfn.IFS(J873&gt;=50,"Excellent",J873&gt;=40,"Good",J873&gt;=30,"Average",J873&lt;30,"Poor")</f>
        <v>Excellent</v>
      </c>
      <c r="M873" t="str">
        <f>IF(AND(E873="HR",'18.pivot table'!A873="North",H873&gt;=15000),"Yes","No")</f>
        <v>No</v>
      </c>
      <c r="N873" t="str">
        <f>IF(OR(E873="IT",F873&gt;=60000),"Pass","Fail")</f>
        <v>Pass</v>
      </c>
      <c r="O873" t="str">
        <f>IF(NOT(E873="Marketing"),"No","Yes")</f>
        <v>No</v>
      </c>
    </row>
    <row r="874" spans="1:15" x14ac:dyDescent="0.3">
      <c r="A874">
        <v>873</v>
      </c>
      <c r="B874" t="s">
        <v>886</v>
      </c>
      <c r="C874">
        <v>39</v>
      </c>
      <c r="D874" t="s">
        <v>14</v>
      </c>
      <c r="E874" t="s">
        <v>11</v>
      </c>
      <c r="F874">
        <v>65736</v>
      </c>
      <c r="G874" s="2">
        <v>43970</v>
      </c>
      <c r="H874">
        <v>27407</v>
      </c>
      <c r="I874" t="s">
        <v>12</v>
      </c>
      <c r="J874">
        <v>25</v>
      </c>
      <c r="K874" t="str">
        <v>Above</v>
      </c>
      <c r="L874" t="str" cm="1">
        <f t="array" ref="L874">_xlfn.IFS(J874&gt;=50,"Excellent",J874&gt;=40,"Good",J874&gt;=30,"Average",J874&lt;30,"Poor")</f>
        <v>Poor</v>
      </c>
      <c r="M874" t="str">
        <f>IF(AND(E874="HR",'18.pivot table'!A874="North",H874&gt;=15000),"Yes","No")</f>
        <v>No</v>
      </c>
      <c r="N874" t="str">
        <f>IF(OR(E874="IT",F874&gt;=60000),"Pass","Fail")</f>
        <v>Pass</v>
      </c>
      <c r="O874" t="str">
        <f>IF(NOT(E874="Marketing"),"No","Yes")</f>
        <v>Yes</v>
      </c>
    </row>
    <row r="875" spans="1:15" x14ac:dyDescent="0.3">
      <c r="A875">
        <v>874</v>
      </c>
      <c r="B875" t="s">
        <v>887</v>
      </c>
      <c r="C875">
        <v>51</v>
      </c>
      <c r="D875" t="s">
        <v>14</v>
      </c>
      <c r="E875" t="s">
        <v>26</v>
      </c>
      <c r="F875">
        <v>69820</v>
      </c>
      <c r="G875" s="2">
        <v>44415</v>
      </c>
      <c r="H875">
        <v>14726</v>
      </c>
      <c r="I875" t="s">
        <v>12</v>
      </c>
      <c r="J875">
        <v>47</v>
      </c>
      <c r="K875" t="str">
        <v>Above</v>
      </c>
      <c r="L875" t="str" cm="1">
        <f t="array" ref="L875">_xlfn.IFS(J875&gt;=50,"Excellent",J875&gt;=40,"Good",J875&gt;=30,"Average",J875&lt;30,"Poor")</f>
        <v>Good</v>
      </c>
      <c r="M875" t="str">
        <f>IF(AND(E875="HR",'18.pivot table'!A875="North",H875&gt;=15000),"Yes","No")</f>
        <v>No</v>
      </c>
      <c r="N875" t="str">
        <f>IF(OR(E875="IT",F875&gt;=60000),"Pass","Fail")</f>
        <v>Pass</v>
      </c>
      <c r="O875" t="str">
        <f>IF(NOT(E875="Marketing"),"No","Yes")</f>
        <v>No</v>
      </c>
    </row>
    <row r="876" spans="1:15" x14ac:dyDescent="0.3">
      <c r="A876">
        <v>875</v>
      </c>
      <c r="B876" t="s">
        <v>888</v>
      </c>
      <c r="C876">
        <v>50</v>
      </c>
      <c r="D876" t="s">
        <v>10</v>
      </c>
      <c r="E876" t="s">
        <v>11</v>
      </c>
      <c r="F876">
        <v>75253</v>
      </c>
      <c r="G876" s="2">
        <v>44348</v>
      </c>
      <c r="H876">
        <v>22413</v>
      </c>
      <c r="I876" t="s">
        <v>27</v>
      </c>
      <c r="J876">
        <v>47</v>
      </c>
      <c r="K876" t="str">
        <v>Above</v>
      </c>
      <c r="L876" t="str" cm="1">
        <f t="array" ref="L876">_xlfn.IFS(J876&gt;=50,"Excellent",J876&gt;=40,"Good",J876&gt;=30,"Average",J876&lt;30,"Poor")</f>
        <v>Good</v>
      </c>
      <c r="M876" t="str">
        <f>IF(AND(E876="HR",'18.pivot table'!A876="North",H876&gt;=15000),"Yes","No")</f>
        <v>No</v>
      </c>
      <c r="N876" t="str">
        <f>IF(OR(E876="IT",F876&gt;=60000),"Pass","Fail")</f>
        <v>Pass</v>
      </c>
      <c r="O876" t="str">
        <f>IF(NOT(E876="Marketing"),"No","Yes")</f>
        <v>Yes</v>
      </c>
    </row>
    <row r="877" spans="1:15" x14ac:dyDescent="0.3">
      <c r="A877">
        <v>876</v>
      </c>
      <c r="B877" t="s">
        <v>889</v>
      </c>
      <c r="C877">
        <v>50</v>
      </c>
      <c r="D877" t="s">
        <v>14</v>
      </c>
      <c r="E877" t="s">
        <v>26</v>
      </c>
      <c r="F877">
        <v>59049</v>
      </c>
      <c r="G877" s="2">
        <v>43222</v>
      </c>
      <c r="H877">
        <v>24693</v>
      </c>
      <c r="I877" t="s">
        <v>12</v>
      </c>
      <c r="J877">
        <v>20</v>
      </c>
      <c r="K877" t="str">
        <v>Above</v>
      </c>
      <c r="L877" t="str" cm="1">
        <f t="array" ref="L877">_xlfn.IFS(J877&gt;=50,"Excellent",J877&gt;=40,"Good",J877&gt;=30,"Average",J877&lt;30,"Poor")</f>
        <v>Poor</v>
      </c>
      <c r="M877" t="str">
        <f>IF(AND(E877="HR",'18.pivot table'!A877="North",H877&gt;=15000),"Yes","No")</f>
        <v>No</v>
      </c>
      <c r="N877" t="str">
        <f>IF(OR(E877="IT",F877&gt;=60000),"Pass","Fail")</f>
        <v>Pass</v>
      </c>
      <c r="O877" t="str">
        <f>IF(NOT(E877="Marketing"),"No","Yes")</f>
        <v>No</v>
      </c>
    </row>
    <row r="878" spans="1:15" x14ac:dyDescent="0.3">
      <c r="A878">
        <v>877</v>
      </c>
      <c r="B878" t="s">
        <v>890</v>
      </c>
      <c r="C878">
        <v>55</v>
      </c>
      <c r="D878" t="s">
        <v>14</v>
      </c>
      <c r="E878" t="s">
        <v>6</v>
      </c>
      <c r="F878">
        <v>64879</v>
      </c>
      <c r="G878" s="2">
        <v>43195</v>
      </c>
      <c r="H878">
        <v>29387</v>
      </c>
      <c r="I878" t="s">
        <v>17</v>
      </c>
      <c r="J878">
        <v>43</v>
      </c>
      <c r="K878" t="str">
        <v>Above</v>
      </c>
      <c r="L878" t="str" cm="1">
        <f t="array" ref="L878">_xlfn.IFS(J878&gt;=50,"Excellent",J878&gt;=40,"Good",J878&gt;=30,"Average",J878&lt;30,"Poor")</f>
        <v>Good</v>
      </c>
      <c r="M878" t="str">
        <f>IF(AND(E878="HR",'18.pivot table'!A878="North",H878&gt;=15000),"Yes","No")</f>
        <v>No</v>
      </c>
      <c r="N878" t="str">
        <f>IF(OR(E878="IT",F878&gt;=60000),"Pass","Fail")</f>
        <v>Pass</v>
      </c>
      <c r="O878" t="str">
        <f>IF(NOT(E878="Marketing"),"No","Yes")</f>
        <v>No</v>
      </c>
    </row>
    <row r="879" spans="1:15" x14ac:dyDescent="0.3">
      <c r="A879">
        <v>878</v>
      </c>
      <c r="B879" t="s">
        <v>891</v>
      </c>
      <c r="C879">
        <v>56</v>
      </c>
      <c r="D879" t="s">
        <v>14</v>
      </c>
      <c r="E879" t="s">
        <v>26</v>
      </c>
      <c r="F879">
        <v>75112</v>
      </c>
      <c r="G879" s="2">
        <v>44981</v>
      </c>
      <c r="H879">
        <v>39099</v>
      </c>
      <c r="I879" t="s">
        <v>19</v>
      </c>
      <c r="J879">
        <v>23</v>
      </c>
      <c r="K879" t="str">
        <v>Above</v>
      </c>
      <c r="L879" t="str" cm="1">
        <f t="array" ref="L879">_xlfn.IFS(J879&gt;=50,"Excellent",J879&gt;=40,"Good",J879&gt;=30,"Average",J879&lt;30,"Poor")</f>
        <v>Poor</v>
      </c>
      <c r="M879" t="str">
        <f>IF(AND(E879="HR",'18.pivot table'!A879="North",H879&gt;=15000),"Yes","No")</f>
        <v>No</v>
      </c>
      <c r="N879" t="str">
        <f>IF(OR(E879="IT",F879&gt;=60000),"Pass","Fail")</f>
        <v>Pass</v>
      </c>
      <c r="O879" t="str">
        <f>IF(NOT(E879="Marketing"),"No","Yes")</f>
        <v>No</v>
      </c>
    </row>
    <row r="880" spans="1:15" x14ac:dyDescent="0.3">
      <c r="A880">
        <v>879</v>
      </c>
      <c r="B880" t="s">
        <v>892</v>
      </c>
      <c r="C880">
        <v>23</v>
      </c>
      <c r="D880" t="s">
        <v>10</v>
      </c>
      <c r="E880" t="s">
        <v>26</v>
      </c>
      <c r="F880">
        <v>37197</v>
      </c>
      <c r="G880" s="2">
        <v>41937</v>
      </c>
      <c r="H880">
        <v>28357</v>
      </c>
      <c r="I880" t="s">
        <v>19</v>
      </c>
      <c r="J880">
        <v>59</v>
      </c>
      <c r="K880" t="str">
        <v>Below</v>
      </c>
      <c r="L880" t="str" cm="1">
        <f t="array" ref="L880">_xlfn.IFS(J880&gt;=50,"Excellent",J880&gt;=40,"Good",J880&gt;=30,"Average",J880&lt;30,"Poor")</f>
        <v>Excellent</v>
      </c>
      <c r="M880" t="str">
        <f>IF(AND(E880="HR",'18.pivot table'!A880="North",H880&gt;=15000),"Yes","No")</f>
        <v>No</v>
      </c>
      <c r="N880" t="str">
        <f>IF(OR(E880="IT",F880&gt;=60000),"Pass","Fail")</f>
        <v>Pass</v>
      </c>
      <c r="O880" t="str">
        <f>IF(NOT(E880="Marketing"),"No","Yes")</f>
        <v>No</v>
      </c>
    </row>
    <row r="881" spans="1:15" x14ac:dyDescent="0.3">
      <c r="A881">
        <v>880</v>
      </c>
      <c r="B881" t="s">
        <v>893</v>
      </c>
      <c r="C881">
        <v>53</v>
      </c>
      <c r="D881" t="s">
        <v>14</v>
      </c>
      <c r="E881" t="s">
        <v>11</v>
      </c>
      <c r="F881">
        <v>49876</v>
      </c>
      <c r="G881" s="2">
        <v>44098</v>
      </c>
      <c r="H881">
        <v>11158</v>
      </c>
      <c r="I881" t="s">
        <v>17</v>
      </c>
      <c r="J881">
        <v>24</v>
      </c>
      <c r="K881" t="str">
        <v>Below</v>
      </c>
      <c r="L881" t="str" cm="1">
        <f t="array" ref="L881">_xlfn.IFS(J881&gt;=50,"Excellent",J881&gt;=40,"Good",J881&gt;=30,"Average",J881&lt;30,"Poor")</f>
        <v>Poor</v>
      </c>
      <c r="M881" t="str">
        <f>IF(AND(E881="HR",'18.pivot table'!A881="North",H881&gt;=15000),"Yes","No")</f>
        <v>No</v>
      </c>
      <c r="N881" t="str">
        <f>IF(OR(E881="IT",F881&gt;=60000),"Pass","Fail")</f>
        <v>Fail</v>
      </c>
      <c r="O881" t="str">
        <f>IF(NOT(E881="Marketing"),"No","Yes")</f>
        <v>Yes</v>
      </c>
    </row>
    <row r="882" spans="1:15" x14ac:dyDescent="0.3">
      <c r="A882">
        <v>881</v>
      </c>
      <c r="B882" t="s">
        <v>894</v>
      </c>
      <c r="C882">
        <v>32</v>
      </c>
      <c r="D882" t="s">
        <v>10</v>
      </c>
      <c r="E882" t="s">
        <v>15</v>
      </c>
      <c r="F882">
        <v>65187</v>
      </c>
      <c r="G882" s="2">
        <v>45027</v>
      </c>
      <c r="H882">
        <v>10263</v>
      </c>
      <c r="I882" t="s">
        <v>17</v>
      </c>
      <c r="J882">
        <v>20</v>
      </c>
      <c r="K882" t="str">
        <v>Above</v>
      </c>
      <c r="L882" t="str" cm="1">
        <f t="array" ref="L882">_xlfn.IFS(J882&gt;=50,"Excellent",J882&gt;=40,"Good",J882&gt;=30,"Average",J882&lt;30,"Poor")</f>
        <v>Poor</v>
      </c>
      <c r="M882" t="str">
        <f>IF(AND(E882="HR",'18.pivot table'!A882="North",H882&gt;=15000),"Yes","No")</f>
        <v>No</v>
      </c>
      <c r="N882" t="str">
        <f>IF(OR(E882="IT",F882&gt;=60000),"Pass","Fail")</f>
        <v>Pass</v>
      </c>
      <c r="O882" t="str">
        <f>IF(NOT(E882="Marketing"),"No","Yes")</f>
        <v>No</v>
      </c>
    </row>
    <row r="883" spans="1:15" x14ac:dyDescent="0.3">
      <c r="A883">
        <v>882</v>
      </c>
      <c r="B883" t="s">
        <v>895</v>
      </c>
      <c r="C883">
        <v>55</v>
      </c>
      <c r="D883" t="s">
        <v>10</v>
      </c>
      <c r="E883" t="s">
        <v>15</v>
      </c>
      <c r="F883">
        <v>37548</v>
      </c>
      <c r="G883" s="2">
        <v>44717</v>
      </c>
      <c r="H883">
        <v>15237</v>
      </c>
      <c r="I883" t="s">
        <v>19</v>
      </c>
      <c r="J883">
        <v>39</v>
      </c>
      <c r="K883" t="str">
        <v>Below</v>
      </c>
      <c r="L883" t="str" cm="1">
        <f t="array" ref="L883">_xlfn.IFS(J883&gt;=50,"Excellent",J883&gt;=40,"Good",J883&gt;=30,"Average",J883&lt;30,"Poor")</f>
        <v>Average</v>
      </c>
      <c r="M883" t="str">
        <f>IF(AND(E883="HR",'18.pivot table'!A883="North",H883&gt;=15000),"Yes","No")</f>
        <v>No</v>
      </c>
      <c r="N883" t="str">
        <f>IF(OR(E883="IT",F883&gt;=60000),"Pass","Fail")</f>
        <v>Fail</v>
      </c>
      <c r="O883" t="str">
        <f>IF(NOT(E883="Marketing"),"No","Yes")</f>
        <v>No</v>
      </c>
    </row>
    <row r="884" spans="1:15" x14ac:dyDescent="0.3">
      <c r="A884">
        <v>883</v>
      </c>
      <c r="B884" t="s">
        <v>896</v>
      </c>
      <c r="C884">
        <v>43</v>
      </c>
      <c r="D884" t="s">
        <v>14</v>
      </c>
      <c r="E884" t="s">
        <v>15</v>
      </c>
      <c r="F884">
        <v>32145</v>
      </c>
      <c r="G884" s="2">
        <v>42700</v>
      </c>
      <c r="H884">
        <v>34441</v>
      </c>
      <c r="I884" t="s">
        <v>12</v>
      </c>
      <c r="J884">
        <v>26</v>
      </c>
      <c r="K884" t="str">
        <v>Below</v>
      </c>
      <c r="L884" t="str" cm="1">
        <f t="array" ref="L884">_xlfn.IFS(J884&gt;=50,"Excellent",J884&gt;=40,"Good",J884&gt;=30,"Average",J884&lt;30,"Poor")</f>
        <v>Poor</v>
      </c>
      <c r="M884" t="str">
        <f>IF(AND(E884="HR",'18.pivot table'!A884="North",H884&gt;=15000),"Yes","No")</f>
        <v>Yes</v>
      </c>
      <c r="N884" t="str">
        <f>IF(OR(E884="IT",F884&gt;=60000),"Pass","Fail")</f>
        <v>Fail</v>
      </c>
      <c r="O884" t="str">
        <f>IF(NOT(E884="Marketing"),"No","Yes")</f>
        <v>No</v>
      </c>
    </row>
    <row r="885" spans="1:15" x14ac:dyDescent="0.3">
      <c r="A885">
        <v>884</v>
      </c>
      <c r="B885" t="s">
        <v>897</v>
      </c>
      <c r="C885">
        <v>58</v>
      </c>
      <c r="D885" t="s">
        <v>10</v>
      </c>
      <c r="E885" t="s">
        <v>15</v>
      </c>
      <c r="F885">
        <v>61099</v>
      </c>
      <c r="G885" s="2">
        <v>42125</v>
      </c>
      <c r="H885">
        <v>23384</v>
      </c>
      <c r="I885" t="s">
        <v>19</v>
      </c>
      <c r="J885">
        <v>48</v>
      </c>
      <c r="K885" t="str">
        <v>Above</v>
      </c>
      <c r="L885" t="str" cm="1">
        <f t="array" ref="L885">_xlfn.IFS(J885&gt;=50,"Excellent",J885&gt;=40,"Good",J885&gt;=30,"Average",J885&lt;30,"Poor")</f>
        <v>Good</v>
      </c>
      <c r="M885" t="str">
        <f>IF(AND(E885="HR",'18.pivot table'!A885="North",H885&gt;=15000),"Yes","No")</f>
        <v>No</v>
      </c>
      <c r="N885" t="str">
        <f>IF(OR(E885="IT",F885&gt;=60000),"Pass","Fail")</f>
        <v>Pass</v>
      </c>
      <c r="O885" t="str">
        <f>IF(NOT(E885="Marketing"),"No","Yes")</f>
        <v>No</v>
      </c>
    </row>
    <row r="886" spans="1:15" x14ac:dyDescent="0.3">
      <c r="A886">
        <v>885</v>
      </c>
      <c r="B886" t="s">
        <v>898</v>
      </c>
      <c r="C886">
        <v>34</v>
      </c>
      <c r="D886" t="s">
        <v>10</v>
      </c>
      <c r="E886" t="s">
        <v>15</v>
      </c>
      <c r="F886">
        <v>55575</v>
      </c>
      <c r="G886" s="2">
        <v>43105</v>
      </c>
      <c r="H886">
        <v>29557</v>
      </c>
      <c r="I886" t="s">
        <v>17</v>
      </c>
      <c r="J886">
        <v>35</v>
      </c>
      <c r="K886" t="str">
        <v>Above</v>
      </c>
      <c r="L886" t="str" cm="1">
        <f t="array" ref="L886">_xlfn.IFS(J886&gt;=50,"Excellent",J886&gt;=40,"Good",J886&gt;=30,"Average",J886&lt;30,"Poor")</f>
        <v>Average</v>
      </c>
      <c r="M886" t="str">
        <f>IF(AND(E886="HR",'18.pivot table'!A886="North",H886&gt;=15000),"Yes","No")</f>
        <v>No</v>
      </c>
      <c r="N886" t="str">
        <f>IF(OR(E886="IT",F886&gt;=60000),"Pass","Fail")</f>
        <v>Fail</v>
      </c>
      <c r="O886" t="str">
        <f>IF(NOT(E886="Marketing"),"No","Yes")</f>
        <v>No</v>
      </c>
    </row>
    <row r="887" spans="1:15" x14ac:dyDescent="0.3">
      <c r="A887">
        <v>886</v>
      </c>
      <c r="B887" t="s">
        <v>899</v>
      </c>
      <c r="C887">
        <v>58</v>
      </c>
      <c r="D887" t="s">
        <v>14</v>
      </c>
      <c r="E887" t="s">
        <v>15</v>
      </c>
      <c r="F887">
        <v>59378</v>
      </c>
      <c r="G887" s="2">
        <v>43767</v>
      </c>
      <c r="H887">
        <v>39484</v>
      </c>
      <c r="I887" t="s">
        <v>12</v>
      </c>
      <c r="J887">
        <v>31</v>
      </c>
      <c r="K887" t="str">
        <v>Above</v>
      </c>
      <c r="L887" t="str" cm="1">
        <f t="array" ref="L887">_xlfn.IFS(J887&gt;=50,"Excellent",J887&gt;=40,"Good",J887&gt;=30,"Average",J887&lt;30,"Poor")</f>
        <v>Average</v>
      </c>
      <c r="M887" t="str">
        <f>IF(AND(E887="HR",'18.pivot table'!A887="North",H887&gt;=15000),"Yes","No")</f>
        <v>Yes</v>
      </c>
      <c r="N887" t="str">
        <f>IF(OR(E887="IT",F887&gt;=60000),"Pass","Fail")</f>
        <v>Fail</v>
      </c>
      <c r="O887" t="str">
        <f>IF(NOT(E887="Marketing"),"No","Yes")</f>
        <v>No</v>
      </c>
    </row>
    <row r="888" spans="1:15" x14ac:dyDescent="0.3">
      <c r="A888">
        <v>887</v>
      </c>
      <c r="B888" t="s">
        <v>900</v>
      </c>
      <c r="C888">
        <v>31</v>
      </c>
      <c r="D888" t="s">
        <v>14</v>
      </c>
      <c r="E888" t="s">
        <v>11</v>
      </c>
      <c r="F888">
        <v>33762</v>
      </c>
      <c r="G888" s="2">
        <v>44271</v>
      </c>
      <c r="H888">
        <v>31948</v>
      </c>
      <c r="I888" t="s">
        <v>27</v>
      </c>
      <c r="J888">
        <v>37</v>
      </c>
      <c r="K888" t="str">
        <v>Below</v>
      </c>
      <c r="L888" t="str" cm="1">
        <f t="array" ref="L888">_xlfn.IFS(J888&gt;=50,"Excellent",J888&gt;=40,"Good",J888&gt;=30,"Average",J888&lt;30,"Poor")</f>
        <v>Average</v>
      </c>
      <c r="M888" t="str">
        <f>IF(AND(E888="HR",'18.pivot table'!A888="North",H888&gt;=15000),"Yes","No")</f>
        <v>No</v>
      </c>
      <c r="N888" t="str">
        <f>IF(OR(E888="IT",F888&gt;=60000),"Pass","Fail")</f>
        <v>Fail</v>
      </c>
      <c r="O888" t="str">
        <f>IF(NOT(E888="Marketing"),"No","Yes")</f>
        <v>Yes</v>
      </c>
    </row>
    <row r="889" spans="1:15" x14ac:dyDescent="0.3">
      <c r="A889">
        <v>888</v>
      </c>
      <c r="B889" t="s">
        <v>901</v>
      </c>
      <c r="C889">
        <v>43</v>
      </c>
      <c r="D889" t="s">
        <v>14</v>
      </c>
      <c r="E889" t="s">
        <v>26</v>
      </c>
      <c r="F889">
        <v>60615</v>
      </c>
      <c r="G889" s="2">
        <v>43618</v>
      </c>
      <c r="H889">
        <v>13013</v>
      </c>
      <c r="I889" t="s">
        <v>27</v>
      </c>
      <c r="J889">
        <v>47</v>
      </c>
      <c r="K889" t="str">
        <v>Above</v>
      </c>
      <c r="L889" t="str" cm="1">
        <f t="array" ref="L889">_xlfn.IFS(J889&gt;=50,"Excellent",J889&gt;=40,"Good",J889&gt;=30,"Average",J889&lt;30,"Poor")</f>
        <v>Good</v>
      </c>
      <c r="M889" t="str">
        <f>IF(AND(E889="HR",'18.pivot table'!A889="North",H889&gt;=15000),"Yes","No")</f>
        <v>No</v>
      </c>
      <c r="N889" t="str">
        <f>IF(OR(E889="IT",F889&gt;=60000),"Pass","Fail")</f>
        <v>Pass</v>
      </c>
      <c r="O889" t="str">
        <f>IF(NOT(E889="Marketing"),"No","Yes")</f>
        <v>No</v>
      </c>
    </row>
    <row r="890" spans="1:15" x14ac:dyDescent="0.3">
      <c r="A890">
        <v>889</v>
      </c>
      <c r="B890" t="s">
        <v>902</v>
      </c>
      <c r="C890">
        <v>34</v>
      </c>
      <c r="D890" t="s">
        <v>14</v>
      </c>
      <c r="E890" t="s">
        <v>21</v>
      </c>
      <c r="F890">
        <v>40399</v>
      </c>
      <c r="G890" s="2">
        <v>44634</v>
      </c>
      <c r="H890">
        <v>39679</v>
      </c>
      <c r="I890" t="s">
        <v>19</v>
      </c>
      <c r="J890">
        <v>54</v>
      </c>
      <c r="K890" t="str">
        <v>Below</v>
      </c>
      <c r="L890" t="str" cm="1">
        <f t="array" ref="L890">_xlfn.IFS(J890&gt;=50,"Excellent",J890&gt;=40,"Good",J890&gt;=30,"Average",J890&lt;30,"Poor")</f>
        <v>Excellent</v>
      </c>
      <c r="M890" t="str">
        <f>IF(AND(E890="HR",'18.pivot table'!A890="North",H890&gt;=15000),"Yes","No")</f>
        <v>No</v>
      </c>
      <c r="N890" t="str">
        <f>IF(OR(E890="IT",F890&gt;=60000),"Pass","Fail")</f>
        <v>Fail</v>
      </c>
      <c r="O890" t="str">
        <f>IF(NOT(E890="Marketing"),"No","Yes")</f>
        <v>No</v>
      </c>
    </row>
    <row r="891" spans="1:15" x14ac:dyDescent="0.3">
      <c r="A891">
        <v>890</v>
      </c>
      <c r="B891" t="s">
        <v>903</v>
      </c>
      <c r="C891">
        <v>37</v>
      </c>
      <c r="D891" t="s">
        <v>10</v>
      </c>
      <c r="E891" t="s">
        <v>6</v>
      </c>
      <c r="F891">
        <v>46397</v>
      </c>
      <c r="G891" s="2">
        <v>43699</v>
      </c>
      <c r="H891">
        <v>24298</v>
      </c>
      <c r="I891" t="s">
        <v>12</v>
      </c>
      <c r="J891">
        <v>31</v>
      </c>
      <c r="K891" t="str">
        <v>Below</v>
      </c>
      <c r="L891" t="str" cm="1">
        <f t="array" ref="L891">_xlfn.IFS(J891&gt;=50,"Excellent",J891&gt;=40,"Good",J891&gt;=30,"Average",J891&lt;30,"Poor")</f>
        <v>Average</v>
      </c>
      <c r="M891" t="str">
        <f>IF(AND(E891="HR",'18.pivot table'!A891="North",H891&gt;=15000),"Yes","No")</f>
        <v>No</v>
      </c>
      <c r="N891" t="str">
        <f>IF(OR(E891="IT",F891&gt;=60000),"Pass","Fail")</f>
        <v>Fail</v>
      </c>
      <c r="O891" t="str">
        <f>IF(NOT(E891="Marketing"),"No","Yes")</f>
        <v>No</v>
      </c>
    </row>
    <row r="892" spans="1:15" x14ac:dyDescent="0.3">
      <c r="A892">
        <v>891</v>
      </c>
      <c r="B892" t="s">
        <v>904</v>
      </c>
      <c r="C892">
        <v>52</v>
      </c>
      <c r="D892" t="s">
        <v>14</v>
      </c>
      <c r="E892" t="s">
        <v>6</v>
      </c>
      <c r="F892">
        <v>74353</v>
      </c>
      <c r="G892" s="2">
        <v>41898</v>
      </c>
      <c r="H892">
        <v>17183</v>
      </c>
      <c r="I892" t="s">
        <v>19</v>
      </c>
      <c r="J892">
        <v>56</v>
      </c>
      <c r="K892" t="str">
        <v>Above</v>
      </c>
      <c r="L892" t="str" cm="1">
        <f t="array" ref="L892">_xlfn.IFS(J892&gt;=50,"Excellent",J892&gt;=40,"Good",J892&gt;=30,"Average",J892&lt;30,"Poor")</f>
        <v>Excellent</v>
      </c>
      <c r="M892" t="str">
        <f>IF(AND(E892="HR",'18.pivot table'!A892="North",H892&gt;=15000),"Yes","No")</f>
        <v>No</v>
      </c>
      <c r="N892" t="str">
        <f>IF(OR(E892="IT",F892&gt;=60000),"Pass","Fail")</f>
        <v>Pass</v>
      </c>
      <c r="O892" t="str">
        <f>IF(NOT(E892="Marketing"),"No","Yes")</f>
        <v>No</v>
      </c>
    </row>
    <row r="893" spans="1:15" x14ac:dyDescent="0.3">
      <c r="A893">
        <v>892</v>
      </c>
      <c r="B893" t="s">
        <v>905</v>
      </c>
      <c r="C893">
        <v>36</v>
      </c>
      <c r="D893" t="s">
        <v>10</v>
      </c>
      <c r="E893" t="s">
        <v>21</v>
      </c>
      <c r="F893">
        <v>77280</v>
      </c>
      <c r="G893" s="2">
        <v>42199</v>
      </c>
      <c r="H893">
        <v>36661</v>
      </c>
      <c r="I893" t="s">
        <v>19</v>
      </c>
      <c r="J893">
        <v>43</v>
      </c>
      <c r="K893" t="str">
        <v>Above</v>
      </c>
      <c r="L893" t="str" cm="1">
        <f t="array" ref="L893">_xlfn.IFS(J893&gt;=50,"Excellent",J893&gt;=40,"Good",J893&gt;=30,"Average",J893&lt;30,"Poor")</f>
        <v>Good</v>
      </c>
      <c r="M893" t="str">
        <f>IF(AND(E893="HR",'18.pivot table'!A893="North",H893&gt;=15000),"Yes","No")</f>
        <v>No</v>
      </c>
      <c r="N893" t="str">
        <f>IF(OR(E893="IT",F893&gt;=60000),"Pass","Fail")</f>
        <v>Pass</v>
      </c>
      <c r="O893" t="str">
        <f>IF(NOT(E893="Marketing"),"No","Yes")</f>
        <v>No</v>
      </c>
    </row>
    <row r="894" spans="1:15" x14ac:dyDescent="0.3">
      <c r="A894">
        <v>893</v>
      </c>
      <c r="B894" t="s">
        <v>906</v>
      </c>
      <c r="C894">
        <v>55</v>
      </c>
      <c r="D894" t="s">
        <v>14</v>
      </c>
      <c r="E894" t="s">
        <v>11</v>
      </c>
      <c r="F894">
        <v>45338</v>
      </c>
      <c r="G894" s="2">
        <v>44696</v>
      </c>
      <c r="H894">
        <v>30017</v>
      </c>
      <c r="I894" t="s">
        <v>27</v>
      </c>
      <c r="J894">
        <v>42</v>
      </c>
      <c r="K894" t="str">
        <v>Below</v>
      </c>
      <c r="L894" t="str" cm="1">
        <f t="array" ref="L894">_xlfn.IFS(J894&gt;=50,"Excellent",J894&gt;=40,"Good",J894&gt;=30,"Average",J894&lt;30,"Poor")</f>
        <v>Good</v>
      </c>
      <c r="M894" t="str">
        <f>IF(AND(E894="HR",'18.pivot table'!A894="North",H894&gt;=15000),"Yes","No")</f>
        <v>No</v>
      </c>
      <c r="N894" t="str">
        <f>IF(OR(E894="IT",F894&gt;=60000),"Pass","Fail")</f>
        <v>Fail</v>
      </c>
      <c r="O894" t="str">
        <f>IF(NOT(E894="Marketing"),"No","Yes")</f>
        <v>Yes</v>
      </c>
    </row>
    <row r="895" spans="1:15" x14ac:dyDescent="0.3">
      <c r="A895">
        <v>894</v>
      </c>
      <c r="B895" t="s">
        <v>907</v>
      </c>
      <c r="C895">
        <v>40</v>
      </c>
      <c r="D895" t="s">
        <v>10</v>
      </c>
      <c r="E895" t="s">
        <v>6</v>
      </c>
      <c r="F895">
        <v>73552</v>
      </c>
      <c r="G895" s="2">
        <v>43488</v>
      </c>
      <c r="H895">
        <v>17258</v>
      </c>
      <c r="I895" t="s">
        <v>27</v>
      </c>
      <c r="J895">
        <v>27</v>
      </c>
      <c r="K895" t="str">
        <v>Above</v>
      </c>
      <c r="L895" t="str" cm="1">
        <f t="array" ref="L895">_xlfn.IFS(J895&gt;=50,"Excellent",J895&gt;=40,"Good",J895&gt;=30,"Average",J895&lt;30,"Poor")</f>
        <v>Poor</v>
      </c>
      <c r="M895" t="str">
        <f>IF(AND(E895="HR",'18.pivot table'!A895="North",H895&gt;=15000),"Yes","No")</f>
        <v>No</v>
      </c>
      <c r="N895" t="str">
        <f>IF(OR(E895="IT",F895&gt;=60000),"Pass","Fail")</f>
        <v>Pass</v>
      </c>
      <c r="O895" t="str">
        <f>IF(NOT(E895="Marketing"),"No","Yes")</f>
        <v>No</v>
      </c>
    </row>
    <row r="896" spans="1:15" x14ac:dyDescent="0.3">
      <c r="A896">
        <v>895</v>
      </c>
      <c r="B896" t="s">
        <v>908</v>
      </c>
      <c r="C896">
        <v>31</v>
      </c>
      <c r="D896" t="s">
        <v>10</v>
      </c>
      <c r="E896" t="s">
        <v>11</v>
      </c>
      <c r="F896">
        <v>67549</v>
      </c>
      <c r="G896" s="2">
        <v>42293</v>
      </c>
      <c r="H896">
        <v>10680</v>
      </c>
      <c r="I896" t="s">
        <v>19</v>
      </c>
      <c r="J896">
        <v>25</v>
      </c>
      <c r="K896" t="str">
        <v>Above</v>
      </c>
      <c r="L896" t="str" cm="1">
        <f t="array" ref="L896">_xlfn.IFS(J896&gt;=50,"Excellent",J896&gt;=40,"Good",J896&gt;=30,"Average",J896&lt;30,"Poor")</f>
        <v>Poor</v>
      </c>
      <c r="M896" t="str">
        <f>IF(AND(E896="HR",'18.pivot table'!A896="North",H896&gt;=15000),"Yes","No")</f>
        <v>No</v>
      </c>
      <c r="N896" t="str">
        <f>IF(OR(E896="IT",F896&gt;=60000),"Pass","Fail")</f>
        <v>Pass</v>
      </c>
      <c r="O896" t="str">
        <f>IF(NOT(E896="Marketing"),"No","Yes")</f>
        <v>Yes</v>
      </c>
    </row>
    <row r="897" spans="1:15" x14ac:dyDescent="0.3">
      <c r="A897">
        <v>896</v>
      </c>
      <c r="B897" t="s">
        <v>909</v>
      </c>
      <c r="C897">
        <v>35</v>
      </c>
      <c r="D897" t="s">
        <v>10</v>
      </c>
      <c r="E897" t="s">
        <v>26</v>
      </c>
      <c r="F897">
        <v>32928</v>
      </c>
      <c r="G897" s="2">
        <v>44430</v>
      </c>
      <c r="H897">
        <v>26946</v>
      </c>
      <c r="I897" t="s">
        <v>17</v>
      </c>
      <c r="J897">
        <v>23</v>
      </c>
      <c r="K897" t="str">
        <v>Below</v>
      </c>
      <c r="L897" t="str" cm="1">
        <f t="array" ref="L897">_xlfn.IFS(J897&gt;=50,"Excellent",J897&gt;=40,"Good",J897&gt;=30,"Average",J897&lt;30,"Poor")</f>
        <v>Poor</v>
      </c>
      <c r="M897" t="str">
        <f>IF(AND(E897="HR",'18.pivot table'!A897="North",H897&gt;=15000),"Yes","No")</f>
        <v>No</v>
      </c>
      <c r="N897" t="str">
        <f>IF(OR(E897="IT",F897&gt;=60000),"Pass","Fail")</f>
        <v>Pass</v>
      </c>
      <c r="O897" t="str">
        <f>IF(NOT(E897="Marketing"),"No","Yes")</f>
        <v>No</v>
      </c>
    </row>
    <row r="898" spans="1:15" x14ac:dyDescent="0.3">
      <c r="A898">
        <v>897</v>
      </c>
      <c r="B898" t="s">
        <v>910</v>
      </c>
      <c r="C898">
        <v>56</v>
      </c>
      <c r="D898" t="s">
        <v>10</v>
      </c>
      <c r="E898" t="s">
        <v>26</v>
      </c>
      <c r="F898">
        <v>54271</v>
      </c>
      <c r="G898" s="2">
        <v>45304</v>
      </c>
      <c r="H898">
        <v>13946</v>
      </c>
      <c r="I898" t="s">
        <v>27</v>
      </c>
      <c r="J898">
        <v>20</v>
      </c>
      <c r="K898" t="str">
        <v>Above</v>
      </c>
      <c r="L898" t="str" cm="1">
        <f t="array" ref="L898">_xlfn.IFS(J898&gt;=50,"Excellent",J898&gt;=40,"Good",J898&gt;=30,"Average",J898&lt;30,"Poor")</f>
        <v>Poor</v>
      </c>
      <c r="M898" t="str">
        <f>IF(AND(E898="HR",'18.pivot table'!A898="North",H898&gt;=15000),"Yes","No")</f>
        <v>No</v>
      </c>
      <c r="N898" t="str">
        <f>IF(OR(E898="IT",F898&gt;=60000),"Pass","Fail")</f>
        <v>Pass</v>
      </c>
      <c r="O898" t="str">
        <f>IF(NOT(E898="Marketing"),"No","Yes")</f>
        <v>No</v>
      </c>
    </row>
    <row r="899" spans="1:15" x14ac:dyDescent="0.3">
      <c r="A899">
        <v>898</v>
      </c>
      <c r="B899" t="s">
        <v>911</v>
      </c>
      <c r="C899">
        <v>49</v>
      </c>
      <c r="D899" t="s">
        <v>14</v>
      </c>
      <c r="E899" t="s">
        <v>21</v>
      </c>
      <c r="F899">
        <v>77927</v>
      </c>
      <c r="G899" s="2">
        <v>43276</v>
      </c>
      <c r="H899">
        <v>35307</v>
      </c>
      <c r="I899" t="s">
        <v>17</v>
      </c>
      <c r="J899">
        <v>27</v>
      </c>
      <c r="K899" t="str">
        <v>Above</v>
      </c>
      <c r="L899" t="str" cm="1">
        <f t="array" ref="L899">_xlfn.IFS(J899&gt;=50,"Excellent",J899&gt;=40,"Good",J899&gt;=30,"Average",J899&lt;30,"Poor")</f>
        <v>Poor</v>
      </c>
      <c r="M899" t="str">
        <f>IF(AND(E899="HR",'18.pivot table'!A899="North",H899&gt;=15000),"Yes","No")</f>
        <v>No</v>
      </c>
      <c r="N899" t="str">
        <f>IF(OR(E899="IT",F899&gt;=60000),"Pass","Fail")</f>
        <v>Pass</v>
      </c>
      <c r="O899" t="str">
        <f>IF(NOT(E899="Marketing"),"No","Yes")</f>
        <v>No</v>
      </c>
    </row>
    <row r="900" spans="1:15" x14ac:dyDescent="0.3">
      <c r="A900">
        <v>899</v>
      </c>
      <c r="B900" t="s">
        <v>912</v>
      </c>
      <c r="C900">
        <v>42</v>
      </c>
      <c r="D900" t="s">
        <v>14</v>
      </c>
      <c r="E900" t="s">
        <v>21</v>
      </c>
      <c r="F900">
        <v>38725</v>
      </c>
      <c r="G900" s="2">
        <v>41889</v>
      </c>
      <c r="H900">
        <v>27509</v>
      </c>
      <c r="I900" t="s">
        <v>17</v>
      </c>
      <c r="J900">
        <v>26</v>
      </c>
      <c r="K900" t="str">
        <v>Below</v>
      </c>
      <c r="L900" t="str" cm="1">
        <f t="array" ref="L900">_xlfn.IFS(J900&gt;=50,"Excellent",J900&gt;=40,"Good",J900&gt;=30,"Average",J900&lt;30,"Poor")</f>
        <v>Poor</v>
      </c>
      <c r="M900" t="str">
        <f>IF(AND(E900="HR",'18.pivot table'!A900="North",H900&gt;=15000),"Yes","No")</f>
        <v>No</v>
      </c>
      <c r="N900" t="str">
        <f>IF(OR(E900="IT",F900&gt;=60000),"Pass","Fail")</f>
        <v>Fail</v>
      </c>
      <c r="O900" t="str">
        <f>IF(NOT(E900="Marketing"),"No","Yes")</f>
        <v>No</v>
      </c>
    </row>
    <row r="901" spans="1:15" x14ac:dyDescent="0.3">
      <c r="A901">
        <v>900</v>
      </c>
      <c r="B901" t="s">
        <v>913</v>
      </c>
      <c r="C901">
        <v>26</v>
      </c>
      <c r="D901" t="s">
        <v>10</v>
      </c>
      <c r="E901" t="s">
        <v>6</v>
      </c>
      <c r="F901">
        <v>30560</v>
      </c>
      <c r="G901" s="2">
        <v>43589</v>
      </c>
      <c r="H901">
        <v>23918</v>
      </c>
      <c r="I901" t="s">
        <v>12</v>
      </c>
      <c r="J901">
        <v>39</v>
      </c>
      <c r="K901" t="str">
        <v>Below</v>
      </c>
      <c r="L901" t="str" cm="1">
        <f t="array" ref="L901">_xlfn.IFS(J901&gt;=50,"Excellent",J901&gt;=40,"Good",J901&gt;=30,"Average",J901&lt;30,"Poor")</f>
        <v>Average</v>
      </c>
      <c r="M901" t="str">
        <f>IF(AND(E901="HR",'18.pivot table'!A901="North",H901&gt;=15000),"Yes","No")</f>
        <v>No</v>
      </c>
      <c r="N901" t="str">
        <f>IF(OR(E901="IT",F901&gt;=60000),"Pass","Fail")</f>
        <v>Fail</v>
      </c>
      <c r="O901" t="str">
        <f>IF(NOT(E901="Marketing"),"No","Yes")</f>
        <v>No</v>
      </c>
    </row>
    <row r="902" spans="1:15" x14ac:dyDescent="0.3">
      <c r="A902">
        <v>901</v>
      </c>
      <c r="B902" t="s">
        <v>914</v>
      </c>
      <c r="C902">
        <v>60</v>
      </c>
      <c r="D902" t="s">
        <v>10</v>
      </c>
      <c r="E902" t="s">
        <v>21</v>
      </c>
      <c r="F902">
        <v>68335</v>
      </c>
      <c r="G902" s="2">
        <v>44420</v>
      </c>
      <c r="H902">
        <v>36301</v>
      </c>
      <c r="I902" t="s">
        <v>17</v>
      </c>
      <c r="J902">
        <v>24</v>
      </c>
      <c r="K902" t="str">
        <v>Above</v>
      </c>
      <c r="L902" t="str" cm="1">
        <f t="array" ref="L902">_xlfn.IFS(J902&gt;=50,"Excellent",J902&gt;=40,"Good",J902&gt;=30,"Average",J902&lt;30,"Poor")</f>
        <v>Poor</v>
      </c>
      <c r="M902" t="str">
        <f>IF(AND(E902="HR",'18.pivot table'!A902="North",H902&gt;=15000),"Yes","No")</f>
        <v>No</v>
      </c>
      <c r="N902" t="str">
        <f>IF(OR(E902="IT",F902&gt;=60000),"Pass","Fail")</f>
        <v>Pass</v>
      </c>
      <c r="O902" t="str">
        <f>IF(NOT(E902="Marketing"),"No","Yes")</f>
        <v>No</v>
      </c>
    </row>
    <row r="903" spans="1:15" x14ac:dyDescent="0.3">
      <c r="A903">
        <v>902</v>
      </c>
      <c r="B903" t="s">
        <v>915</v>
      </c>
      <c r="C903">
        <v>38</v>
      </c>
      <c r="D903" t="s">
        <v>10</v>
      </c>
      <c r="E903" t="s">
        <v>15</v>
      </c>
      <c r="F903">
        <v>78091</v>
      </c>
      <c r="G903" s="2">
        <v>45461</v>
      </c>
      <c r="H903">
        <v>19217</v>
      </c>
      <c r="I903" t="s">
        <v>19</v>
      </c>
      <c r="J903">
        <v>20</v>
      </c>
      <c r="K903" t="str">
        <v>Above</v>
      </c>
      <c r="L903" t="str" cm="1">
        <f t="array" ref="L903">_xlfn.IFS(J903&gt;=50,"Excellent",J903&gt;=40,"Good",J903&gt;=30,"Average",J903&lt;30,"Poor")</f>
        <v>Poor</v>
      </c>
      <c r="M903" t="str">
        <f>IF(AND(E903="HR",'18.pivot table'!A903="North",H903&gt;=15000),"Yes","No")</f>
        <v>No</v>
      </c>
      <c r="N903" t="str">
        <f>IF(OR(E903="IT",F903&gt;=60000),"Pass","Fail")</f>
        <v>Pass</v>
      </c>
      <c r="O903" t="str">
        <f>IF(NOT(E903="Marketing"),"No","Yes")</f>
        <v>No</v>
      </c>
    </row>
    <row r="904" spans="1:15" x14ac:dyDescent="0.3">
      <c r="A904">
        <v>903</v>
      </c>
      <c r="B904" t="s">
        <v>916</v>
      </c>
      <c r="C904">
        <v>48</v>
      </c>
      <c r="D904" t="s">
        <v>10</v>
      </c>
      <c r="E904" t="s">
        <v>26</v>
      </c>
      <c r="F904">
        <v>39893</v>
      </c>
      <c r="G904" s="2">
        <v>44413</v>
      </c>
      <c r="H904">
        <v>22903</v>
      </c>
      <c r="I904" t="s">
        <v>12</v>
      </c>
      <c r="J904">
        <v>53</v>
      </c>
      <c r="K904" t="str">
        <v>Below</v>
      </c>
      <c r="L904" t="str" cm="1">
        <f t="array" ref="L904">_xlfn.IFS(J904&gt;=50,"Excellent",J904&gt;=40,"Good",J904&gt;=30,"Average",J904&lt;30,"Poor")</f>
        <v>Excellent</v>
      </c>
      <c r="M904" t="str">
        <f>IF(AND(E904="HR",'18.pivot table'!A904="North",H904&gt;=15000),"Yes","No")</f>
        <v>No</v>
      </c>
      <c r="N904" t="str">
        <f>IF(OR(E904="IT",F904&gt;=60000),"Pass","Fail")</f>
        <v>Pass</v>
      </c>
      <c r="O904" t="str">
        <f>IF(NOT(E904="Marketing"),"No","Yes")</f>
        <v>No</v>
      </c>
    </row>
    <row r="905" spans="1:15" x14ac:dyDescent="0.3">
      <c r="A905">
        <v>904</v>
      </c>
      <c r="B905" t="s">
        <v>917</v>
      </c>
      <c r="C905">
        <v>47</v>
      </c>
      <c r="D905" t="s">
        <v>14</v>
      </c>
      <c r="E905" t="s">
        <v>15</v>
      </c>
      <c r="F905">
        <v>71118</v>
      </c>
      <c r="G905" s="2">
        <v>44386</v>
      </c>
      <c r="H905">
        <v>32317</v>
      </c>
      <c r="I905" t="s">
        <v>27</v>
      </c>
      <c r="J905">
        <v>22</v>
      </c>
      <c r="K905" t="str">
        <v>Above</v>
      </c>
      <c r="L905" t="str" cm="1">
        <f t="array" ref="L905">_xlfn.IFS(J905&gt;=50,"Excellent",J905&gt;=40,"Good",J905&gt;=30,"Average",J905&lt;30,"Poor")</f>
        <v>Poor</v>
      </c>
      <c r="M905" t="str">
        <f>IF(AND(E905="HR",'18.pivot table'!A905="North",H905&gt;=15000),"Yes","No")</f>
        <v>No</v>
      </c>
      <c r="N905" t="str">
        <f>IF(OR(E905="IT",F905&gt;=60000),"Pass","Fail")</f>
        <v>Pass</v>
      </c>
      <c r="O905" t="str">
        <f>IF(NOT(E905="Marketing"),"No","Yes")</f>
        <v>No</v>
      </c>
    </row>
    <row r="906" spans="1:15" x14ac:dyDescent="0.3">
      <c r="A906">
        <v>905</v>
      </c>
      <c r="B906" t="s">
        <v>918</v>
      </c>
      <c r="C906">
        <v>38</v>
      </c>
      <c r="D906" t="s">
        <v>14</v>
      </c>
      <c r="E906" t="s">
        <v>11</v>
      </c>
      <c r="F906">
        <v>58084</v>
      </c>
      <c r="G906" s="2">
        <v>42388</v>
      </c>
      <c r="H906">
        <v>25341</v>
      </c>
      <c r="I906" t="s">
        <v>27</v>
      </c>
      <c r="J906">
        <v>59</v>
      </c>
      <c r="K906" t="str">
        <v>Above</v>
      </c>
      <c r="L906" t="str" cm="1">
        <f t="array" ref="L906">_xlfn.IFS(J906&gt;=50,"Excellent",J906&gt;=40,"Good",J906&gt;=30,"Average",J906&lt;30,"Poor")</f>
        <v>Excellent</v>
      </c>
      <c r="M906" t="str">
        <f>IF(AND(E906="HR",'18.pivot table'!A906="North",H906&gt;=15000),"Yes","No")</f>
        <v>No</v>
      </c>
      <c r="N906" t="str">
        <f>IF(OR(E906="IT",F906&gt;=60000),"Pass","Fail")</f>
        <v>Fail</v>
      </c>
      <c r="O906" t="str">
        <f>IF(NOT(E906="Marketing"),"No","Yes")</f>
        <v>Yes</v>
      </c>
    </row>
    <row r="907" spans="1:15" x14ac:dyDescent="0.3">
      <c r="A907">
        <v>906</v>
      </c>
      <c r="B907" t="s">
        <v>919</v>
      </c>
      <c r="C907">
        <v>51</v>
      </c>
      <c r="D907" t="s">
        <v>14</v>
      </c>
      <c r="E907" t="s">
        <v>26</v>
      </c>
      <c r="F907">
        <v>47704</v>
      </c>
      <c r="G907" s="2">
        <v>44082</v>
      </c>
      <c r="H907">
        <v>25025</v>
      </c>
      <c r="I907" t="s">
        <v>27</v>
      </c>
      <c r="J907">
        <v>32</v>
      </c>
      <c r="K907" t="str">
        <v>Below</v>
      </c>
      <c r="L907" t="str" cm="1">
        <f t="array" ref="L907">_xlfn.IFS(J907&gt;=50,"Excellent",J907&gt;=40,"Good",J907&gt;=30,"Average",J907&lt;30,"Poor")</f>
        <v>Average</v>
      </c>
      <c r="M907" t="str">
        <f>IF(AND(E907="HR",'18.pivot table'!A907="North",H907&gt;=15000),"Yes","No")</f>
        <v>No</v>
      </c>
      <c r="N907" t="str">
        <f>IF(OR(E907="IT",F907&gt;=60000),"Pass","Fail")</f>
        <v>Pass</v>
      </c>
      <c r="O907" t="str">
        <f>IF(NOT(E907="Marketing"),"No","Yes")</f>
        <v>No</v>
      </c>
    </row>
    <row r="908" spans="1:15" x14ac:dyDescent="0.3">
      <c r="A908">
        <v>907</v>
      </c>
      <c r="B908" t="s">
        <v>920</v>
      </c>
      <c r="C908">
        <v>23</v>
      </c>
      <c r="D908" t="s">
        <v>10</v>
      </c>
      <c r="E908" t="s">
        <v>11</v>
      </c>
      <c r="F908">
        <v>71759</v>
      </c>
      <c r="G908" s="2">
        <v>44544</v>
      </c>
      <c r="H908">
        <v>10458</v>
      </c>
      <c r="I908" t="s">
        <v>19</v>
      </c>
      <c r="J908">
        <v>47</v>
      </c>
      <c r="K908" t="str">
        <v>Above</v>
      </c>
      <c r="L908" t="str" cm="1">
        <f t="array" ref="L908">_xlfn.IFS(J908&gt;=50,"Excellent",J908&gt;=40,"Good",J908&gt;=30,"Average",J908&lt;30,"Poor")</f>
        <v>Good</v>
      </c>
      <c r="M908" t="str">
        <f>IF(AND(E908="HR",'18.pivot table'!A908="North",H908&gt;=15000),"Yes","No")</f>
        <v>No</v>
      </c>
      <c r="N908" t="str">
        <f>IF(OR(E908="IT",F908&gt;=60000),"Pass","Fail")</f>
        <v>Pass</v>
      </c>
      <c r="O908" t="str">
        <f>IF(NOT(E908="Marketing"),"No","Yes")</f>
        <v>Yes</v>
      </c>
    </row>
    <row r="909" spans="1:15" x14ac:dyDescent="0.3">
      <c r="A909">
        <v>908</v>
      </c>
      <c r="B909" t="s">
        <v>921</v>
      </c>
      <c r="C909">
        <v>51</v>
      </c>
      <c r="D909" t="s">
        <v>10</v>
      </c>
      <c r="E909" t="s">
        <v>11</v>
      </c>
      <c r="F909">
        <v>34461</v>
      </c>
      <c r="G909" s="2">
        <v>44665</v>
      </c>
      <c r="H909">
        <v>17922</v>
      </c>
      <c r="I909" t="s">
        <v>27</v>
      </c>
      <c r="J909">
        <v>45</v>
      </c>
      <c r="K909" t="str">
        <v>Below</v>
      </c>
      <c r="L909" t="str" cm="1">
        <f t="array" ref="L909">_xlfn.IFS(J909&gt;=50,"Excellent",J909&gt;=40,"Good",J909&gt;=30,"Average",J909&lt;30,"Poor")</f>
        <v>Good</v>
      </c>
      <c r="M909" t="str">
        <f>IF(AND(E909="HR",'18.pivot table'!A909="North",H909&gt;=15000),"Yes","No")</f>
        <v>No</v>
      </c>
      <c r="N909" t="str">
        <f>IF(OR(E909="IT",F909&gt;=60000),"Pass","Fail")</f>
        <v>Fail</v>
      </c>
      <c r="O909" t="str">
        <f>IF(NOT(E909="Marketing"),"No","Yes")</f>
        <v>Yes</v>
      </c>
    </row>
    <row r="910" spans="1:15" x14ac:dyDescent="0.3">
      <c r="A910">
        <v>909</v>
      </c>
      <c r="B910" t="s">
        <v>922</v>
      </c>
      <c r="C910">
        <v>41</v>
      </c>
      <c r="D910" t="s">
        <v>14</v>
      </c>
      <c r="E910" t="s">
        <v>26</v>
      </c>
      <c r="F910">
        <v>74824</v>
      </c>
      <c r="G910" s="2">
        <v>43635</v>
      </c>
      <c r="H910">
        <v>11854</v>
      </c>
      <c r="I910" t="s">
        <v>12</v>
      </c>
      <c r="J910">
        <v>21</v>
      </c>
      <c r="K910" t="str">
        <v>Above</v>
      </c>
      <c r="L910" t="str" cm="1">
        <f t="array" ref="L910">_xlfn.IFS(J910&gt;=50,"Excellent",J910&gt;=40,"Good",J910&gt;=30,"Average",J910&lt;30,"Poor")</f>
        <v>Poor</v>
      </c>
      <c r="M910" t="str">
        <f>IF(AND(E910="HR",'18.pivot table'!A910="North",H910&gt;=15000),"Yes","No")</f>
        <v>No</v>
      </c>
      <c r="N910" t="str">
        <f>IF(OR(E910="IT",F910&gt;=60000),"Pass","Fail")</f>
        <v>Pass</v>
      </c>
      <c r="O910" t="str">
        <f>IF(NOT(E910="Marketing"),"No","Yes")</f>
        <v>No</v>
      </c>
    </row>
    <row r="911" spans="1:15" x14ac:dyDescent="0.3">
      <c r="A911">
        <v>910</v>
      </c>
      <c r="B911" t="s">
        <v>923</v>
      </c>
      <c r="C911">
        <v>56</v>
      </c>
      <c r="D911" t="s">
        <v>10</v>
      </c>
      <c r="E911" t="s">
        <v>6</v>
      </c>
      <c r="F911">
        <v>52931</v>
      </c>
      <c r="G911" s="2">
        <v>43703</v>
      </c>
      <c r="H911">
        <v>17582</v>
      </c>
      <c r="I911" t="s">
        <v>17</v>
      </c>
      <c r="J911">
        <v>58</v>
      </c>
      <c r="K911" t="str">
        <v>Above</v>
      </c>
      <c r="L911" t="str" cm="1">
        <f t="array" ref="L911">_xlfn.IFS(J911&gt;=50,"Excellent",J911&gt;=40,"Good",J911&gt;=30,"Average",J911&lt;30,"Poor")</f>
        <v>Excellent</v>
      </c>
      <c r="M911" t="str">
        <f>IF(AND(E911="HR",'18.pivot table'!A911="North",H911&gt;=15000),"Yes","No")</f>
        <v>No</v>
      </c>
      <c r="N911" t="str">
        <f>IF(OR(E911="IT",F911&gt;=60000),"Pass","Fail")</f>
        <v>Fail</v>
      </c>
      <c r="O911" t="str">
        <f>IF(NOT(E911="Marketing"),"No","Yes")</f>
        <v>No</v>
      </c>
    </row>
    <row r="912" spans="1:15" x14ac:dyDescent="0.3">
      <c r="A912">
        <v>911</v>
      </c>
      <c r="B912" t="s">
        <v>924</v>
      </c>
      <c r="C912">
        <v>38</v>
      </c>
      <c r="D912" t="s">
        <v>14</v>
      </c>
      <c r="E912" t="s">
        <v>11</v>
      </c>
      <c r="F912">
        <v>72702</v>
      </c>
      <c r="G912" s="2">
        <v>43709</v>
      </c>
      <c r="H912">
        <v>12243</v>
      </c>
      <c r="I912" t="s">
        <v>27</v>
      </c>
      <c r="J912">
        <v>50</v>
      </c>
      <c r="K912" t="str">
        <v>Above</v>
      </c>
      <c r="L912" t="str" cm="1">
        <f t="array" ref="L912">_xlfn.IFS(J912&gt;=50,"Excellent",J912&gt;=40,"Good",J912&gt;=30,"Average",J912&lt;30,"Poor")</f>
        <v>Excellent</v>
      </c>
      <c r="M912" t="str">
        <f>IF(AND(E912="HR",'18.pivot table'!A912="North",H912&gt;=15000),"Yes","No")</f>
        <v>No</v>
      </c>
      <c r="N912" t="str">
        <f>IF(OR(E912="IT",F912&gt;=60000),"Pass","Fail")</f>
        <v>Pass</v>
      </c>
      <c r="O912" t="str">
        <f>IF(NOT(E912="Marketing"),"No","Yes")</f>
        <v>Yes</v>
      </c>
    </row>
    <row r="913" spans="1:15" x14ac:dyDescent="0.3">
      <c r="A913">
        <v>912</v>
      </c>
      <c r="B913" t="s">
        <v>925</v>
      </c>
      <c r="C913">
        <v>26</v>
      </c>
      <c r="D913" t="s">
        <v>14</v>
      </c>
      <c r="E913" t="s">
        <v>15</v>
      </c>
      <c r="F913">
        <v>34749</v>
      </c>
      <c r="G913" s="2">
        <v>42477</v>
      </c>
      <c r="H913">
        <v>13715</v>
      </c>
      <c r="I913" t="s">
        <v>19</v>
      </c>
      <c r="J913">
        <v>42</v>
      </c>
      <c r="K913" t="str">
        <v>Below</v>
      </c>
      <c r="L913" t="str" cm="1">
        <f t="array" ref="L913">_xlfn.IFS(J913&gt;=50,"Excellent",J913&gt;=40,"Good",J913&gt;=30,"Average",J913&lt;30,"Poor")</f>
        <v>Good</v>
      </c>
      <c r="M913" t="str">
        <f>IF(AND(E913="HR",'18.pivot table'!A913="North",H913&gt;=15000),"Yes","No")</f>
        <v>No</v>
      </c>
      <c r="N913" t="str">
        <f>IF(OR(E913="IT",F913&gt;=60000),"Pass","Fail")</f>
        <v>Fail</v>
      </c>
      <c r="O913" t="str">
        <f>IF(NOT(E913="Marketing"),"No","Yes")</f>
        <v>No</v>
      </c>
    </row>
    <row r="914" spans="1:15" x14ac:dyDescent="0.3">
      <c r="A914">
        <v>913</v>
      </c>
      <c r="B914" t="s">
        <v>926</v>
      </c>
      <c r="C914">
        <v>40</v>
      </c>
      <c r="D914" t="s">
        <v>10</v>
      </c>
      <c r="E914" t="s">
        <v>11</v>
      </c>
      <c r="F914">
        <v>37889</v>
      </c>
      <c r="G914" s="2">
        <v>44054</v>
      </c>
      <c r="H914">
        <v>14048</v>
      </c>
      <c r="I914" t="s">
        <v>19</v>
      </c>
      <c r="J914">
        <v>22</v>
      </c>
      <c r="K914" t="str">
        <v>Below</v>
      </c>
      <c r="L914" t="str" cm="1">
        <f t="array" ref="L914">_xlfn.IFS(J914&gt;=50,"Excellent",J914&gt;=40,"Good",J914&gt;=30,"Average",J914&lt;30,"Poor")</f>
        <v>Poor</v>
      </c>
      <c r="M914" t="str">
        <f>IF(AND(E914="HR",'18.pivot table'!A914="North",H914&gt;=15000),"Yes","No")</f>
        <v>No</v>
      </c>
      <c r="N914" t="str">
        <f>IF(OR(E914="IT",F914&gt;=60000),"Pass","Fail")</f>
        <v>Fail</v>
      </c>
      <c r="O914" t="str">
        <f>IF(NOT(E914="Marketing"),"No","Yes")</f>
        <v>Yes</v>
      </c>
    </row>
    <row r="915" spans="1:15" x14ac:dyDescent="0.3">
      <c r="A915">
        <v>914</v>
      </c>
      <c r="B915" t="s">
        <v>927</v>
      </c>
      <c r="C915">
        <v>59</v>
      </c>
      <c r="D915" t="s">
        <v>10</v>
      </c>
      <c r="E915" t="s">
        <v>11</v>
      </c>
      <c r="F915">
        <v>54561</v>
      </c>
      <c r="G915" s="2">
        <v>44873</v>
      </c>
      <c r="H915">
        <v>30101</v>
      </c>
      <c r="I915" t="s">
        <v>12</v>
      </c>
      <c r="J915">
        <v>53</v>
      </c>
      <c r="K915" t="str">
        <v>Above</v>
      </c>
      <c r="L915" t="str" cm="1">
        <f t="array" ref="L915">_xlfn.IFS(J915&gt;=50,"Excellent",J915&gt;=40,"Good",J915&gt;=30,"Average",J915&lt;30,"Poor")</f>
        <v>Excellent</v>
      </c>
      <c r="M915" t="str">
        <f>IF(AND(E915="HR",'18.pivot table'!A915="North",H915&gt;=15000),"Yes","No")</f>
        <v>No</v>
      </c>
      <c r="N915" t="str">
        <f>IF(OR(E915="IT",F915&gt;=60000),"Pass","Fail")</f>
        <v>Fail</v>
      </c>
      <c r="O915" t="str">
        <f>IF(NOT(E915="Marketing"),"No","Yes")</f>
        <v>Yes</v>
      </c>
    </row>
    <row r="916" spans="1:15" x14ac:dyDescent="0.3">
      <c r="A916">
        <v>915</v>
      </c>
      <c r="B916" t="s">
        <v>928</v>
      </c>
      <c r="C916">
        <v>32</v>
      </c>
      <c r="D916" t="s">
        <v>10</v>
      </c>
      <c r="E916" t="s">
        <v>11</v>
      </c>
      <c r="F916">
        <v>61042</v>
      </c>
      <c r="G916" s="2">
        <v>42032</v>
      </c>
      <c r="H916">
        <v>10912</v>
      </c>
      <c r="I916" t="s">
        <v>17</v>
      </c>
      <c r="J916">
        <v>57</v>
      </c>
      <c r="K916" t="str">
        <v>Above</v>
      </c>
      <c r="L916" t="str" cm="1">
        <f t="array" ref="L916">_xlfn.IFS(J916&gt;=50,"Excellent",J916&gt;=40,"Good",J916&gt;=30,"Average",J916&lt;30,"Poor")</f>
        <v>Excellent</v>
      </c>
      <c r="M916" t="str">
        <f>IF(AND(E916="HR",'18.pivot table'!A916="North",H916&gt;=15000),"Yes","No")</f>
        <v>No</v>
      </c>
      <c r="N916" t="str">
        <f>IF(OR(E916="IT",F916&gt;=60000),"Pass","Fail")</f>
        <v>Pass</v>
      </c>
      <c r="O916" t="str">
        <f>IF(NOT(E916="Marketing"),"No","Yes")</f>
        <v>Yes</v>
      </c>
    </row>
    <row r="917" spans="1:15" x14ac:dyDescent="0.3">
      <c r="A917">
        <v>916</v>
      </c>
      <c r="B917" t="s">
        <v>929</v>
      </c>
      <c r="C917">
        <v>44</v>
      </c>
      <c r="D917" t="s">
        <v>10</v>
      </c>
      <c r="E917" t="s">
        <v>26</v>
      </c>
      <c r="F917">
        <v>59932</v>
      </c>
      <c r="G917" s="2">
        <v>43904</v>
      </c>
      <c r="H917">
        <v>34355</v>
      </c>
      <c r="I917" t="s">
        <v>27</v>
      </c>
      <c r="J917">
        <v>46</v>
      </c>
      <c r="K917" t="str">
        <v>Above</v>
      </c>
      <c r="L917" t="str" cm="1">
        <f t="array" ref="L917">_xlfn.IFS(J917&gt;=50,"Excellent",J917&gt;=40,"Good",J917&gt;=30,"Average",J917&lt;30,"Poor")</f>
        <v>Good</v>
      </c>
      <c r="M917" t="str">
        <f>IF(AND(E917="HR",'18.pivot table'!A917="North",H917&gt;=15000),"Yes","No")</f>
        <v>No</v>
      </c>
      <c r="N917" t="str">
        <f>IF(OR(E917="IT",F917&gt;=60000),"Pass","Fail")</f>
        <v>Pass</v>
      </c>
      <c r="O917" t="str">
        <f>IF(NOT(E917="Marketing"),"No","Yes")</f>
        <v>No</v>
      </c>
    </row>
    <row r="918" spans="1:15" x14ac:dyDescent="0.3">
      <c r="A918">
        <v>917</v>
      </c>
      <c r="B918" t="s">
        <v>930</v>
      </c>
      <c r="C918">
        <v>43</v>
      </c>
      <c r="D918" t="s">
        <v>10</v>
      </c>
      <c r="E918" t="s">
        <v>26</v>
      </c>
      <c r="F918">
        <v>75533</v>
      </c>
      <c r="G918" s="2">
        <v>43232</v>
      </c>
      <c r="H918">
        <v>38543</v>
      </c>
      <c r="I918" t="s">
        <v>19</v>
      </c>
      <c r="J918">
        <v>56</v>
      </c>
      <c r="K918" t="str">
        <v>Above</v>
      </c>
      <c r="L918" t="str" cm="1">
        <f t="array" ref="L918">_xlfn.IFS(J918&gt;=50,"Excellent",J918&gt;=40,"Good",J918&gt;=30,"Average",J918&lt;30,"Poor")</f>
        <v>Excellent</v>
      </c>
      <c r="M918" t="str">
        <f>IF(AND(E918="HR",'18.pivot table'!A918="North",H918&gt;=15000),"Yes","No")</f>
        <v>No</v>
      </c>
      <c r="N918" t="str">
        <f>IF(OR(E918="IT",F918&gt;=60000),"Pass","Fail")</f>
        <v>Pass</v>
      </c>
      <c r="O918" t="str">
        <f>IF(NOT(E918="Marketing"),"No","Yes")</f>
        <v>No</v>
      </c>
    </row>
    <row r="919" spans="1:15" x14ac:dyDescent="0.3">
      <c r="A919">
        <v>918</v>
      </c>
      <c r="B919" t="s">
        <v>931</v>
      </c>
      <c r="C919">
        <v>52</v>
      </c>
      <c r="D919" t="s">
        <v>10</v>
      </c>
      <c r="E919" t="s">
        <v>11</v>
      </c>
      <c r="F919">
        <v>58901</v>
      </c>
      <c r="G919" s="2">
        <v>41992</v>
      </c>
      <c r="H919">
        <v>33150</v>
      </c>
      <c r="I919" t="s">
        <v>27</v>
      </c>
      <c r="J919">
        <v>60</v>
      </c>
      <c r="K919" t="str">
        <v>Above</v>
      </c>
      <c r="L919" t="str" cm="1">
        <f t="array" ref="L919">_xlfn.IFS(J919&gt;=50,"Excellent",J919&gt;=40,"Good",J919&gt;=30,"Average",J919&lt;30,"Poor")</f>
        <v>Excellent</v>
      </c>
      <c r="M919" t="str">
        <f>IF(AND(E919="HR",'18.pivot table'!A919="North",H919&gt;=15000),"Yes","No")</f>
        <v>No</v>
      </c>
      <c r="N919" t="str">
        <f>IF(OR(E919="IT",F919&gt;=60000),"Pass","Fail")</f>
        <v>Fail</v>
      </c>
      <c r="O919" t="str">
        <f>IF(NOT(E919="Marketing"),"No","Yes")</f>
        <v>Yes</v>
      </c>
    </row>
    <row r="920" spans="1:15" x14ac:dyDescent="0.3">
      <c r="A920">
        <v>919</v>
      </c>
      <c r="B920" t="s">
        <v>932</v>
      </c>
      <c r="C920">
        <v>46</v>
      </c>
      <c r="D920" t="s">
        <v>14</v>
      </c>
      <c r="E920" t="s">
        <v>26</v>
      </c>
      <c r="F920">
        <v>52889</v>
      </c>
      <c r="G920" s="2">
        <v>44588</v>
      </c>
      <c r="H920">
        <v>28774</v>
      </c>
      <c r="I920" t="s">
        <v>17</v>
      </c>
      <c r="J920">
        <v>45</v>
      </c>
      <c r="K920" t="str">
        <v>Above</v>
      </c>
      <c r="L920" t="str" cm="1">
        <f t="array" ref="L920">_xlfn.IFS(J920&gt;=50,"Excellent",J920&gt;=40,"Good",J920&gt;=30,"Average",J920&lt;30,"Poor")</f>
        <v>Good</v>
      </c>
      <c r="M920" t="str">
        <f>IF(AND(E920="HR",'18.pivot table'!A920="North",H920&gt;=15000),"Yes","No")</f>
        <v>No</v>
      </c>
      <c r="N920" t="str">
        <f>IF(OR(E920="IT",F920&gt;=60000),"Pass","Fail")</f>
        <v>Pass</v>
      </c>
      <c r="O920" t="str">
        <f>IF(NOT(E920="Marketing"),"No","Yes")</f>
        <v>No</v>
      </c>
    </row>
    <row r="921" spans="1:15" x14ac:dyDescent="0.3">
      <c r="A921">
        <v>920</v>
      </c>
      <c r="B921" t="s">
        <v>933</v>
      </c>
      <c r="C921">
        <v>26</v>
      </c>
      <c r="D921" t="s">
        <v>10</v>
      </c>
      <c r="E921" t="s">
        <v>26</v>
      </c>
      <c r="F921">
        <v>64087</v>
      </c>
      <c r="G921" s="2">
        <v>43357</v>
      </c>
      <c r="H921">
        <v>33305</v>
      </c>
      <c r="I921" t="s">
        <v>17</v>
      </c>
      <c r="J921">
        <v>25</v>
      </c>
      <c r="K921" t="str">
        <v>Above</v>
      </c>
      <c r="L921" t="str" cm="1">
        <f t="array" ref="L921">_xlfn.IFS(J921&gt;=50,"Excellent",J921&gt;=40,"Good",J921&gt;=30,"Average",J921&lt;30,"Poor")</f>
        <v>Poor</v>
      </c>
      <c r="M921" t="str">
        <f>IF(AND(E921="HR",'18.pivot table'!A921="North",H921&gt;=15000),"Yes","No")</f>
        <v>No</v>
      </c>
      <c r="N921" t="str">
        <f>IF(OR(E921="IT",F921&gt;=60000),"Pass","Fail")</f>
        <v>Pass</v>
      </c>
      <c r="O921" t="str">
        <f>IF(NOT(E921="Marketing"),"No","Yes")</f>
        <v>No</v>
      </c>
    </row>
    <row r="922" spans="1:15" x14ac:dyDescent="0.3">
      <c r="A922">
        <v>921</v>
      </c>
      <c r="B922" t="s">
        <v>934</v>
      </c>
      <c r="C922">
        <v>58</v>
      </c>
      <c r="D922" t="s">
        <v>10</v>
      </c>
      <c r="E922" t="s">
        <v>21</v>
      </c>
      <c r="F922">
        <v>71884</v>
      </c>
      <c r="G922" s="2">
        <v>42382</v>
      </c>
      <c r="H922">
        <v>38776</v>
      </c>
      <c r="I922" t="s">
        <v>12</v>
      </c>
      <c r="J922">
        <v>27</v>
      </c>
      <c r="K922" t="str">
        <v>Above</v>
      </c>
      <c r="L922" t="str" cm="1">
        <f t="array" ref="L922">_xlfn.IFS(J922&gt;=50,"Excellent",J922&gt;=40,"Good",J922&gt;=30,"Average",J922&lt;30,"Poor")</f>
        <v>Poor</v>
      </c>
      <c r="M922" t="str">
        <f>IF(AND(E922="HR",'18.pivot table'!A922="North",H922&gt;=15000),"Yes","No")</f>
        <v>No</v>
      </c>
      <c r="N922" t="str">
        <f>IF(OR(E922="IT",F922&gt;=60000),"Pass","Fail")</f>
        <v>Pass</v>
      </c>
      <c r="O922" t="str">
        <f>IF(NOT(E922="Marketing"),"No","Yes")</f>
        <v>No</v>
      </c>
    </row>
    <row r="923" spans="1:15" x14ac:dyDescent="0.3">
      <c r="A923">
        <v>922</v>
      </c>
      <c r="B923" t="s">
        <v>935</v>
      </c>
      <c r="C923">
        <v>26</v>
      </c>
      <c r="D923" t="s">
        <v>10</v>
      </c>
      <c r="E923" t="s">
        <v>11</v>
      </c>
      <c r="F923">
        <v>67817</v>
      </c>
      <c r="G923" s="2">
        <v>44101</v>
      </c>
      <c r="H923">
        <v>34658</v>
      </c>
      <c r="I923" t="s">
        <v>17</v>
      </c>
      <c r="J923">
        <v>60</v>
      </c>
      <c r="K923" t="str">
        <v>Above</v>
      </c>
      <c r="L923" t="str" cm="1">
        <f t="array" ref="L923">_xlfn.IFS(J923&gt;=50,"Excellent",J923&gt;=40,"Good",J923&gt;=30,"Average",J923&lt;30,"Poor")</f>
        <v>Excellent</v>
      </c>
      <c r="M923" t="str">
        <f>IF(AND(E923="HR",'18.pivot table'!A923="North",H923&gt;=15000),"Yes","No")</f>
        <v>No</v>
      </c>
      <c r="N923" t="str">
        <f>IF(OR(E923="IT",F923&gt;=60000),"Pass","Fail")</f>
        <v>Pass</v>
      </c>
      <c r="O923" t="str">
        <f>IF(NOT(E923="Marketing"),"No","Yes")</f>
        <v>Yes</v>
      </c>
    </row>
    <row r="924" spans="1:15" x14ac:dyDescent="0.3">
      <c r="A924">
        <v>923</v>
      </c>
      <c r="B924" t="s">
        <v>936</v>
      </c>
      <c r="C924">
        <v>24</v>
      </c>
      <c r="D924" t="s">
        <v>14</v>
      </c>
      <c r="E924" t="s">
        <v>21</v>
      </c>
      <c r="F924">
        <v>72018</v>
      </c>
      <c r="G924" s="2">
        <v>45316</v>
      </c>
      <c r="H924">
        <v>14016</v>
      </c>
      <c r="I924" t="s">
        <v>27</v>
      </c>
      <c r="J924">
        <v>43</v>
      </c>
      <c r="K924" t="str">
        <v>Above</v>
      </c>
      <c r="L924" t="str" cm="1">
        <f t="array" ref="L924">_xlfn.IFS(J924&gt;=50,"Excellent",J924&gt;=40,"Good",J924&gt;=30,"Average",J924&lt;30,"Poor")</f>
        <v>Good</v>
      </c>
      <c r="M924" t="str">
        <f>IF(AND(E924="HR",'18.pivot table'!A924="North",H924&gt;=15000),"Yes","No")</f>
        <v>No</v>
      </c>
      <c r="N924" t="str">
        <f>IF(OR(E924="IT",F924&gt;=60000),"Pass","Fail")</f>
        <v>Pass</v>
      </c>
      <c r="O924" t="str">
        <f>IF(NOT(E924="Marketing"),"No","Yes")</f>
        <v>No</v>
      </c>
    </row>
    <row r="925" spans="1:15" x14ac:dyDescent="0.3">
      <c r="A925">
        <v>924</v>
      </c>
      <c r="B925" t="s">
        <v>937</v>
      </c>
      <c r="C925">
        <v>31</v>
      </c>
      <c r="D925" t="s">
        <v>14</v>
      </c>
      <c r="E925" t="s">
        <v>21</v>
      </c>
      <c r="F925">
        <v>77322</v>
      </c>
      <c r="G925" s="2">
        <v>41975</v>
      </c>
      <c r="H925">
        <v>29812</v>
      </c>
      <c r="I925" t="s">
        <v>27</v>
      </c>
      <c r="J925">
        <v>42</v>
      </c>
      <c r="K925" t="str">
        <v>Above</v>
      </c>
      <c r="L925" t="str" cm="1">
        <f t="array" ref="L925">_xlfn.IFS(J925&gt;=50,"Excellent",J925&gt;=40,"Good",J925&gt;=30,"Average",J925&lt;30,"Poor")</f>
        <v>Good</v>
      </c>
      <c r="M925" t="str">
        <f>IF(AND(E925="HR",'18.pivot table'!A925="North",H925&gt;=15000),"Yes","No")</f>
        <v>No</v>
      </c>
      <c r="N925" t="str">
        <f>IF(OR(E925="IT",F925&gt;=60000),"Pass","Fail")</f>
        <v>Pass</v>
      </c>
      <c r="O925" t="str">
        <f>IF(NOT(E925="Marketing"),"No","Yes")</f>
        <v>No</v>
      </c>
    </row>
    <row r="926" spans="1:15" x14ac:dyDescent="0.3">
      <c r="A926">
        <v>925</v>
      </c>
      <c r="B926" t="s">
        <v>938</v>
      </c>
      <c r="C926">
        <v>50</v>
      </c>
      <c r="D926" t="s">
        <v>14</v>
      </c>
      <c r="E926" t="s">
        <v>26</v>
      </c>
      <c r="F926">
        <v>71508</v>
      </c>
      <c r="G926" s="2">
        <v>43220</v>
      </c>
      <c r="H926">
        <v>22309</v>
      </c>
      <c r="I926" t="s">
        <v>19</v>
      </c>
      <c r="J926">
        <v>56</v>
      </c>
      <c r="K926" t="str">
        <v>Above</v>
      </c>
      <c r="L926" t="str" cm="1">
        <f t="array" ref="L926">_xlfn.IFS(J926&gt;=50,"Excellent",J926&gt;=40,"Good",J926&gt;=30,"Average",J926&lt;30,"Poor")</f>
        <v>Excellent</v>
      </c>
      <c r="M926" t="str">
        <f>IF(AND(E926="HR",'18.pivot table'!A926="North",H926&gt;=15000),"Yes","No")</f>
        <v>No</v>
      </c>
      <c r="N926" t="str">
        <f>IF(OR(E926="IT",F926&gt;=60000),"Pass","Fail")</f>
        <v>Pass</v>
      </c>
      <c r="O926" t="str">
        <f>IF(NOT(E926="Marketing"),"No","Yes")</f>
        <v>No</v>
      </c>
    </row>
    <row r="927" spans="1:15" x14ac:dyDescent="0.3">
      <c r="A927">
        <v>926</v>
      </c>
      <c r="B927" t="s">
        <v>939</v>
      </c>
      <c r="C927">
        <v>49</v>
      </c>
      <c r="D927" t="s">
        <v>10</v>
      </c>
      <c r="E927" t="s">
        <v>15</v>
      </c>
      <c r="F927">
        <v>54674</v>
      </c>
      <c r="G927" s="2">
        <v>42759</v>
      </c>
      <c r="H927">
        <v>32110</v>
      </c>
      <c r="I927" t="s">
        <v>12</v>
      </c>
      <c r="J927">
        <v>43</v>
      </c>
      <c r="K927" t="str">
        <v>Above</v>
      </c>
      <c r="L927" t="str" cm="1">
        <f t="array" ref="L927">_xlfn.IFS(J927&gt;=50,"Excellent",J927&gt;=40,"Good",J927&gt;=30,"Average",J927&lt;30,"Poor")</f>
        <v>Good</v>
      </c>
      <c r="M927" t="str">
        <f>IF(AND(E927="HR",'18.pivot table'!A927="North",H927&gt;=15000),"Yes","No")</f>
        <v>Yes</v>
      </c>
      <c r="N927" t="str">
        <f>IF(OR(E927="IT",F927&gt;=60000),"Pass","Fail")</f>
        <v>Fail</v>
      </c>
      <c r="O927" t="str">
        <f>IF(NOT(E927="Marketing"),"No","Yes")</f>
        <v>No</v>
      </c>
    </row>
    <row r="928" spans="1:15" x14ac:dyDescent="0.3">
      <c r="A928">
        <v>927</v>
      </c>
      <c r="B928" t="s">
        <v>940</v>
      </c>
      <c r="C928">
        <v>40</v>
      </c>
      <c r="D928" t="s">
        <v>14</v>
      </c>
      <c r="E928" t="s">
        <v>26</v>
      </c>
      <c r="F928">
        <v>61443</v>
      </c>
      <c r="G928" s="2">
        <v>44501</v>
      </c>
      <c r="H928">
        <v>19202</v>
      </c>
      <c r="I928" t="s">
        <v>27</v>
      </c>
      <c r="J928">
        <v>34</v>
      </c>
      <c r="K928" t="str">
        <v>Above</v>
      </c>
      <c r="L928" t="str" cm="1">
        <f t="array" ref="L928">_xlfn.IFS(J928&gt;=50,"Excellent",J928&gt;=40,"Good",J928&gt;=30,"Average",J928&lt;30,"Poor")</f>
        <v>Average</v>
      </c>
      <c r="M928" t="str">
        <f>IF(AND(E928="HR",'18.pivot table'!A928="North",H928&gt;=15000),"Yes","No")</f>
        <v>No</v>
      </c>
      <c r="N928" t="str">
        <f>IF(OR(E928="IT",F928&gt;=60000),"Pass","Fail")</f>
        <v>Pass</v>
      </c>
      <c r="O928" t="str">
        <f>IF(NOT(E928="Marketing"),"No","Yes")</f>
        <v>No</v>
      </c>
    </row>
    <row r="929" spans="1:15" x14ac:dyDescent="0.3">
      <c r="A929">
        <v>928</v>
      </c>
      <c r="B929" t="s">
        <v>941</v>
      </c>
      <c r="C929">
        <v>31</v>
      </c>
      <c r="D929" t="s">
        <v>10</v>
      </c>
      <c r="E929" t="s">
        <v>6</v>
      </c>
      <c r="F929">
        <v>33945</v>
      </c>
      <c r="G929" s="2">
        <v>42189</v>
      </c>
      <c r="H929">
        <v>16274</v>
      </c>
      <c r="I929" t="s">
        <v>12</v>
      </c>
      <c r="J929">
        <v>35</v>
      </c>
      <c r="K929" t="str">
        <v>Below</v>
      </c>
      <c r="L929" t="str" cm="1">
        <f t="array" ref="L929">_xlfn.IFS(J929&gt;=50,"Excellent",J929&gt;=40,"Good",J929&gt;=30,"Average",J929&lt;30,"Poor")</f>
        <v>Average</v>
      </c>
      <c r="M929" t="str">
        <f>IF(AND(E929="HR",'18.pivot table'!A929="North",H929&gt;=15000),"Yes","No")</f>
        <v>No</v>
      </c>
      <c r="N929" t="str">
        <f>IF(OR(E929="IT",F929&gt;=60000),"Pass","Fail")</f>
        <v>Fail</v>
      </c>
      <c r="O929" t="str">
        <f>IF(NOT(E929="Marketing"),"No","Yes")</f>
        <v>No</v>
      </c>
    </row>
    <row r="930" spans="1:15" x14ac:dyDescent="0.3">
      <c r="A930">
        <v>929</v>
      </c>
      <c r="B930" t="s">
        <v>942</v>
      </c>
      <c r="C930">
        <v>33</v>
      </c>
      <c r="D930" t="s">
        <v>14</v>
      </c>
      <c r="E930" t="s">
        <v>6</v>
      </c>
      <c r="F930">
        <v>64428</v>
      </c>
      <c r="G930" s="2">
        <v>45183</v>
      </c>
      <c r="H930">
        <v>32758</v>
      </c>
      <c r="I930" t="s">
        <v>12</v>
      </c>
      <c r="J930">
        <v>38</v>
      </c>
      <c r="K930" t="str">
        <v>Above</v>
      </c>
      <c r="L930" t="str" cm="1">
        <f t="array" ref="L930">_xlfn.IFS(J930&gt;=50,"Excellent",J930&gt;=40,"Good",J930&gt;=30,"Average",J930&lt;30,"Poor")</f>
        <v>Average</v>
      </c>
      <c r="M930" t="str">
        <f>IF(AND(E930="HR",'18.pivot table'!A930="North",H930&gt;=15000),"Yes","No")</f>
        <v>No</v>
      </c>
      <c r="N930" t="str">
        <f>IF(OR(E930="IT",F930&gt;=60000),"Pass","Fail")</f>
        <v>Pass</v>
      </c>
      <c r="O930" t="str">
        <f>IF(NOT(E930="Marketing"),"No","Yes")</f>
        <v>No</v>
      </c>
    </row>
    <row r="931" spans="1:15" x14ac:dyDescent="0.3">
      <c r="A931">
        <v>930</v>
      </c>
      <c r="B931" t="s">
        <v>943</v>
      </c>
      <c r="C931">
        <v>47</v>
      </c>
      <c r="D931" t="s">
        <v>10</v>
      </c>
      <c r="E931" t="s">
        <v>26</v>
      </c>
      <c r="F931">
        <v>78578</v>
      </c>
      <c r="G931" s="2">
        <v>43505</v>
      </c>
      <c r="H931">
        <v>26643</v>
      </c>
      <c r="I931" t="s">
        <v>27</v>
      </c>
      <c r="J931">
        <v>27</v>
      </c>
      <c r="K931" t="str">
        <v>Above</v>
      </c>
      <c r="L931" t="str" cm="1">
        <f t="array" ref="L931">_xlfn.IFS(J931&gt;=50,"Excellent",J931&gt;=40,"Good",J931&gt;=30,"Average",J931&lt;30,"Poor")</f>
        <v>Poor</v>
      </c>
      <c r="M931" t="str">
        <f>IF(AND(E931="HR",'18.pivot table'!A931="North",H931&gt;=15000),"Yes","No")</f>
        <v>No</v>
      </c>
      <c r="N931" t="str">
        <f>IF(OR(E931="IT",F931&gt;=60000),"Pass","Fail")</f>
        <v>Pass</v>
      </c>
      <c r="O931" t="str">
        <f>IF(NOT(E931="Marketing"),"No","Yes")</f>
        <v>No</v>
      </c>
    </row>
    <row r="932" spans="1:15" x14ac:dyDescent="0.3">
      <c r="A932">
        <v>931</v>
      </c>
      <c r="B932" t="s">
        <v>944</v>
      </c>
      <c r="C932">
        <v>49</v>
      </c>
      <c r="D932" t="s">
        <v>14</v>
      </c>
      <c r="E932" t="s">
        <v>26</v>
      </c>
      <c r="F932">
        <v>50050</v>
      </c>
      <c r="G932" s="2">
        <v>42891</v>
      </c>
      <c r="H932">
        <v>23828</v>
      </c>
      <c r="I932" t="s">
        <v>12</v>
      </c>
      <c r="J932">
        <v>39</v>
      </c>
      <c r="K932" t="str">
        <v>Above</v>
      </c>
      <c r="L932" t="str" cm="1">
        <f t="array" ref="L932">_xlfn.IFS(J932&gt;=50,"Excellent",J932&gt;=40,"Good",J932&gt;=30,"Average",J932&lt;30,"Poor")</f>
        <v>Average</v>
      </c>
      <c r="M932" t="str">
        <f>IF(AND(E932="HR",'18.pivot table'!A932="North",H932&gt;=15000),"Yes","No")</f>
        <v>No</v>
      </c>
      <c r="N932" t="str">
        <f>IF(OR(E932="IT",F932&gt;=60000),"Pass","Fail")</f>
        <v>Pass</v>
      </c>
      <c r="O932" t="str">
        <f>IF(NOT(E932="Marketing"),"No","Yes")</f>
        <v>No</v>
      </c>
    </row>
    <row r="933" spans="1:15" x14ac:dyDescent="0.3">
      <c r="A933">
        <v>932</v>
      </c>
      <c r="B933" t="s">
        <v>945</v>
      </c>
      <c r="C933">
        <v>60</v>
      </c>
      <c r="D933" t="s">
        <v>14</v>
      </c>
      <c r="E933" t="s">
        <v>11</v>
      </c>
      <c r="F933">
        <v>63430</v>
      </c>
      <c r="G933" s="2">
        <v>44978</v>
      </c>
      <c r="H933">
        <v>37797</v>
      </c>
      <c r="I933" t="s">
        <v>17</v>
      </c>
      <c r="J933">
        <v>59</v>
      </c>
      <c r="K933" t="str">
        <v>Above</v>
      </c>
      <c r="L933" t="str" cm="1">
        <f t="array" ref="L933">_xlfn.IFS(J933&gt;=50,"Excellent",J933&gt;=40,"Good",J933&gt;=30,"Average",J933&lt;30,"Poor")</f>
        <v>Excellent</v>
      </c>
      <c r="M933" t="str">
        <f>IF(AND(E933="HR",'18.pivot table'!A933="North",H933&gt;=15000),"Yes","No")</f>
        <v>No</v>
      </c>
      <c r="N933" t="str">
        <f>IF(OR(E933="IT",F933&gt;=60000),"Pass","Fail")</f>
        <v>Pass</v>
      </c>
      <c r="O933" t="str">
        <f>IF(NOT(E933="Marketing"),"No","Yes")</f>
        <v>Yes</v>
      </c>
    </row>
    <row r="934" spans="1:15" x14ac:dyDescent="0.3">
      <c r="A934">
        <v>933</v>
      </c>
      <c r="B934" t="s">
        <v>946</v>
      </c>
      <c r="C934">
        <v>49</v>
      </c>
      <c r="D934" t="s">
        <v>14</v>
      </c>
      <c r="E934" t="s">
        <v>6</v>
      </c>
      <c r="F934">
        <v>32835</v>
      </c>
      <c r="G934" s="2">
        <v>42259</v>
      </c>
      <c r="H934">
        <v>14946</v>
      </c>
      <c r="I934" t="s">
        <v>19</v>
      </c>
      <c r="J934">
        <v>35</v>
      </c>
      <c r="K934" t="str">
        <v>Below</v>
      </c>
      <c r="L934" t="str" cm="1">
        <f t="array" ref="L934">_xlfn.IFS(J934&gt;=50,"Excellent",J934&gt;=40,"Good",J934&gt;=30,"Average",J934&lt;30,"Poor")</f>
        <v>Average</v>
      </c>
      <c r="M934" t="str">
        <f>IF(AND(E934="HR",'18.pivot table'!A934="North",H934&gt;=15000),"Yes","No")</f>
        <v>No</v>
      </c>
      <c r="N934" t="str">
        <f>IF(OR(E934="IT",F934&gt;=60000),"Pass","Fail")</f>
        <v>Fail</v>
      </c>
      <c r="O934" t="str">
        <f>IF(NOT(E934="Marketing"),"No","Yes")</f>
        <v>No</v>
      </c>
    </row>
    <row r="935" spans="1:15" x14ac:dyDescent="0.3">
      <c r="A935">
        <v>934</v>
      </c>
      <c r="B935" t="s">
        <v>947</v>
      </c>
      <c r="C935">
        <v>57</v>
      </c>
      <c r="D935" t="s">
        <v>10</v>
      </c>
      <c r="E935" t="s">
        <v>26</v>
      </c>
      <c r="F935">
        <v>50143</v>
      </c>
      <c r="G935" s="2">
        <v>44382</v>
      </c>
      <c r="H935">
        <v>30736</v>
      </c>
      <c r="I935" t="s">
        <v>27</v>
      </c>
      <c r="J935">
        <v>41</v>
      </c>
      <c r="K935" t="str">
        <v>Above</v>
      </c>
      <c r="L935" t="str" cm="1">
        <f t="array" ref="L935">_xlfn.IFS(J935&gt;=50,"Excellent",J935&gt;=40,"Good",J935&gt;=30,"Average",J935&lt;30,"Poor")</f>
        <v>Good</v>
      </c>
      <c r="M935" t="str">
        <f>IF(AND(E935="HR",'18.pivot table'!A935="North",H935&gt;=15000),"Yes","No")</f>
        <v>No</v>
      </c>
      <c r="N935" t="str">
        <f>IF(OR(E935="IT",F935&gt;=60000),"Pass","Fail")</f>
        <v>Pass</v>
      </c>
      <c r="O935" t="str">
        <f>IF(NOT(E935="Marketing"),"No","Yes")</f>
        <v>No</v>
      </c>
    </row>
    <row r="936" spans="1:15" x14ac:dyDescent="0.3">
      <c r="A936">
        <v>935</v>
      </c>
      <c r="B936" t="s">
        <v>948</v>
      </c>
      <c r="C936">
        <v>20</v>
      </c>
      <c r="D936" t="s">
        <v>14</v>
      </c>
      <c r="E936" t="s">
        <v>11</v>
      </c>
      <c r="F936">
        <v>59088</v>
      </c>
      <c r="G936" s="2">
        <v>42408</v>
      </c>
      <c r="H936">
        <v>38910</v>
      </c>
      <c r="I936" t="s">
        <v>27</v>
      </c>
      <c r="J936">
        <v>40</v>
      </c>
      <c r="K936" t="str">
        <v>Above</v>
      </c>
      <c r="L936" t="str" cm="1">
        <f t="array" ref="L936">_xlfn.IFS(J936&gt;=50,"Excellent",J936&gt;=40,"Good",J936&gt;=30,"Average",J936&lt;30,"Poor")</f>
        <v>Good</v>
      </c>
      <c r="M936" t="str">
        <f>IF(AND(E936="HR",'18.pivot table'!A936="North",H936&gt;=15000),"Yes","No")</f>
        <v>No</v>
      </c>
      <c r="N936" t="str">
        <f>IF(OR(E936="IT",F936&gt;=60000),"Pass","Fail")</f>
        <v>Fail</v>
      </c>
      <c r="O936" t="str">
        <f>IF(NOT(E936="Marketing"),"No","Yes")</f>
        <v>Yes</v>
      </c>
    </row>
    <row r="937" spans="1:15" x14ac:dyDescent="0.3">
      <c r="A937">
        <v>936</v>
      </c>
      <c r="B937" t="s">
        <v>949</v>
      </c>
      <c r="C937">
        <v>58</v>
      </c>
      <c r="D937" t="s">
        <v>14</v>
      </c>
      <c r="E937" t="s">
        <v>26</v>
      </c>
      <c r="F937">
        <v>54820</v>
      </c>
      <c r="G937" s="2">
        <v>41973</v>
      </c>
      <c r="H937">
        <v>29704</v>
      </c>
      <c r="I937" t="s">
        <v>17</v>
      </c>
      <c r="J937">
        <v>43</v>
      </c>
      <c r="K937" t="str">
        <v>Above</v>
      </c>
      <c r="L937" t="str" cm="1">
        <f t="array" ref="L937">_xlfn.IFS(J937&gt;=50,"Excellent",J937&gt;=40,"Good",J937&gt;=30,"Average",J937&lt;30,"Poor")</f>
        <v>Good</v>
      </c>
      <c r="M937" t="str">
        <f>IF(AND(E937="HR",'18.pivot table'!A937="North",H937&gt;=15000),"Yes","No")</f>
        <v>No</v>
      </c>
      <c r="N937" t="str">
        <f>IF(OR(E937="IT",F937&gt;=60000),"Pass","Fail")</f>
        <v>Pass</v>
      </c>
      <c r="O937" t="str">
        <f>IF(NOT(E937="Marketing"),"No","Yes")</f>
        <v>No</v>
      </c>
    </row>
    <row r="938" spans="1:15" x14ac:dyDescent="0.3">
      <c r="A938">
        <v>937</v>
      </c>
      <c r="B938" t="s">
        <v>950</v>
      </c>
      <c r="C938">
        <v>52</v>
      </c>
      <c r="D938" t="s">
        <v>10</v>
      </c>
      <c r="E938" t="s">
        <v>15</v>
      </c>
      <c r="F938">
        <v>50616</v>
      </c>
      <c r="G938" s="2">
        <v>44495</v>
      </c>
      <c r="H938">
        <v>38372</v>
      </c>
      <c r="I938" t="s">
        <v>27</v>
      </c>
      <c r="J938">
        <v>40</v>
      </c>
      <c r="K938" t="str">
        <v>Above</v>
      </c>
      <c r="L938" t="str" cm="1">
        <f t="array" ref="L938">_xlfn.IFS(J938&gt;=50,"Excellent",J938&gt;=40,"Good",J938&gt;=30,"Average",J938&lt;30,"Poor")</f>
        <v>Good</v>
      </c>
      <c r="M938" t="str">
        <f>IF(AND(E938="HR",'18.pivot table'!A938="North",H938&gt;=15000),"Yes","No")</f>
        <v>No</v>
      </c>
      <c r="N938" t="str">
        <f>IF(OR(E938="IT",F938&gt;=60000),"Pass","Fail")</f>
        <v>Fail</v>
      </c>
      <c r="O938" t="str">
        <f>IF(NOT(E938="Marketing"),"No","Yes")</f>
        <v>No</v>
      </c>
    </row>
    <row r="939" spans="1:15" x14ac:dyDescent="0.3">
      <c r="A939">
        <v>938</v>
      </c>
      <c r="B939" t="s">
        <v>951</v>
      </c>
      <c r="C939">
        <v>50</v>
      </c>
      <c r="D939" t="s">
        <v>10</v>
      </c>
      <c r="E939" t="s">
        <v>11</v>
      </c>
      <c r="F939">
        <v>66170</v>
      </c>
      <c r="G939" s="2">
        <v>43470</v>
      </c>
      <c r="H939">
        <v>15123</v>
      </c>
      <c r="I939" t="s">
        <v>12</v>
      </c>
      <c r="J939">
        <v>31</v>
      </c>
      <c r="K939" t="str">
        <v>Above</v>
      </c>
      <c r="L939" t="str" cm="1">
        <f t="array" ref="L939">_xlfn.IFS(J939&gt;=50,"Excellent",J939&gt;=40,"Good",J939&gt;=30,"Average",J939&lt;30,"Poor")</f>
        <v>Average</v>
      </c>
      <c r="M939" t="str">
        <f>IF(AND(E939="HR",'18.pivot table'!A939="North",H939&gt;=15000),"Yes","No")</f>
        <v>No</v>
      </c>
      <c r="N939" t="str">
        <f>IF(OR(E939="IT",F939&gt;=60000),"Pass","Fail")</f>
        <v>Pass</v>
      </c>
      <c r="O939" t="str">
        <f>IF(NOT(E939="Marketing"),"No","Yes")</f>
        <v>Yes</v>
      </c>
    </row>
    <row r="940" spans="1:15" x14ac:dyDescent="0.3">
      <c r="A940">
        <v>939</v>
      </c>
      <c r="B940" t="s">
        <v>952</v>
      </c>
      <c r="C940">
        <v>28</v>
      </c>
      <c r="D940" t="s">
        <v>10</v>
      </c>
      <c r="E940" t="s">
        <v>11</v>
      </c>
      <c r="F940">
        <v>55723</v>
      </c>
      <c r="G940" s="2">
        <v>42871</v>
      </c>
      <c r="H940">
        <v>24162</v>
      </c>
      <c r="I940" t="s">
        <v>17</v>
      </c>
      <c r="J940">
        <v>53</v>
      </c>
      <c r="K940" t="str">
        <v>Above</v>
      </c>
      <c r="L940" t="str" cm="1">
        <f t="array" ref="L940">_xlfn.IFS(J940&gt;=50,"Excellent",J940&gt;=40,"Good",J940&gt;=30,"Average",J940&lt;30,"Poor")</f>
        <v>Excellent</v>
      </c>
      <c r="M940" t="str">
        <f>IF(AND(E940="HR",'18.pivot table'!A940="North",H940&gt;=15000),"Yes","No")</f>
        <v>No</v>
      </c>
      <c r="N940" t="str">
        <f>IF(OR(E940="IT",F940&gt;=60000),"Pass","Fail")</f>
        <v>Fail</v>
      </c>
      <c r="O940" t="str">
        <f>IF(NOT(E940="Marketing"),"No","Yes")</f>
        <v>Yes</v>
      </c>
    </row>
    <row r="941" spans="1:15" x14ac:dyDescent="0.3">
      <c r="A941">
        <v>940</v>
      </c>
      <c r="B941" t="s">
        <v>953</v>
      </c>
      <c r="C941">
        <v>22</v>
      </c>
      <c r="D941" t="s">
        <v>14</v>
      </c>
      <c r="E941" t="s">
        <v>11</v>
      </c>
      <c r="F941">
        <v>65910</v>
      </c>
      <c r="G941" s="2">
        <v>44918</v>
      </c>
      <c r="H941">
        <v>19189</v>
      </c>
      <c r="I941" t="s">
        <v>17</v>
      </c>
      <c r="J941">
        <v>24</v>
      </c>
      <c r="K941" t="str">
        <v>Above</v>
      </c>
      <c r="L941" t="str" cm="1">
        <f t="array" ref="L941">_xlfn.IFS(J941&gt;=50,"Excellent",J941&gt;=40,"Good",J941&gt;=30,"Average",J941&lt;30,"Poor")</f>
        <v>Poor</v>
      </c>
      <c r="M941" t="str">
        <f>IF(AND(E941="HR",'18.pivot table'!A941="North",H941&gt;=15000),"Yes","No")</f>
        <v>No</v>
      </c>
      <c r="N941" t="str">
        <f>IF(OR(E941="IT",F941&gt;=60000),"Pass","Fail")</f>
        <v>Pass</v>
      </c>
      <c r="O941" t="str">
        <f>IF(NOT(E941="Marketing"),"No","Yes")</f>
        <v>Yes</v>
      </c>
    </row>
    <row r="942" spans="1:15" x14ac:dyDescent="0.3">
      <c r="A942">
        <v>941</v>
      </c>
      <c r="B942" t="s">
        <v>954</v>
      </c>
      <c r="C942">
        <v>56</v>
      </c>
      <c r="D942" t="s">
        <v>10</v>
      </c>
      <c r="E942" t="s">
        <v>11</v>
      </c>
      <c r="F942">
        <v>35574</v>
      </c>
      <c r="G942" s="2">
        <v>43082</v>
      </c>
      <c r="H942">
        <v>14940</v>
      </c>
      <c r="I942" t="s">
        <v>17</v>
      </c>
      <c r="J942">
        <v>37</v>
      </c>
      <c r="K942" t="str">
        <v>Below</v>
      </c>
      <c r="L942" t="str" cm="1">
        <f t="array" ref="L942">_xlfn.IFS(J942&gt;=50,"Excellent",J942&gt;=40,"Good",J942&gt;=30,"Average",J942&lt;30,"Poor")</f>
        <v>Average</v>
      </c>
      <c r="M942" t="str">
        <f>IF(AND(E942="HR",'18.pivot table'!A942="North",H942&gt;=15000),"Yes","No")</f>
        <v>No</v>
      </c>
      <c r="N942" t="str">
        <f>IF(OR(E942="IT",F942&gt;=60000),"Pass","Fail")</f>
        <v>Fail</v>
      </c>
      <c r="O942" t="str">
        <f>IF(NOT(E942="Marketing"),"No","Yes")</f>
        <v>Yes</v>
      </c>
    </row>
    <row r="943" spans="1:15" x14ac:dyDescent="0.3">
      <c r="A943">
        <v>942</v>
      </c>
      <c r="B943" t="s">
        <v>955</v>
      </c>
      <c r="C943">
        <v>55</v>
      </c>
      <c r="D943" t="s">
        <v>14</v>
      </c>
      <c r="E943" t="s">
        <v>6</v>
      </c>
      <c r="F943">
        <v>52444</v>
      </c>
      <c r="G943" s="2">
        <v>43108</v>
      </c>
      <c r="H943">
        <v>31664</v>
      </c>
      <c r="I943" t="s">
        <v>19</v>
      </c>
      <c r="J943">
        <v>39</v>
      </c>
      <c r="K943" t="str">
        <v>Above</v>
      </c>
      <c r="L943" t="str" cm="1">
        <f t="array" ref="L943">_xlfn.IFS(J943&gt;=50,"Excellent",J943&gt;=40,"Good",J943&gt;=30,"Average",J943&lt;30,"Poor")</f>
        <v>Average</v>
      </c>
      <c r="M943" t="str">
        <f>IF(AND(E943="HR",'18.pivot table'!A943="North",H943&gt;=15000),"Yes","No")</f>
        <v>No</v>
      </c>
      <c r="N943" t="str">
        <f>IF(OR(E943="IT",F943&gt;=60000),"Pass","Fail")</f>
        <v>Fail</v>
      </c>
      <c r="O943" t="str">
        <f>IF(NOT(E943="Marketing"),"No","Yes")</f>
        <v>No</v>
      </c>
    </row>
    <row r="944" spans="1:15" x14ac:dyDescent="0.3">
      <c r="A944">
        <v>943</v>
      </c>
      <c r="B944" t="s">
        <v>956</v>
      </c>
      <c r="C944">
        <v>44</v>
      </c>
      <c r="D944" t="s">
        <v>10</v>
      </c>
      <c r="E944" t="s">
        <v>21</v>
      </c>
      <c r="F944">
        <v>72638</v>
      </c>
      <c r="G944" s="2">
        <v>42683</v>
      </c>
      <c r="H944">
        <v>10264</v>
      </c>
      <c r="I944" t="s">
        <v>17</v>
      </c>
      <c r="J944">
        <v>24</v>
      </c>
      <c r="K944" t="str">
        <v>Above</v>
      </c>
      <c r="L944" t="str" cm="1">
        <f t="array" ref="L944">_xlfn.IFS(J944&gt;=50,"Excellent",J944&gt;=40,"Good",J944&gt;=30,"Average",J944&lt;30,"Poor")</f>
        <v>Poor</v>
      </c>
      <c r="M944" t="str">
        <f>IF(AND(E944="HR",'18.pivot table'!A944="North",H944&gt;=15000),"Yes","No")</f>
        <v>No</v>
      </c>
      <c r="N944" t="str">
        <f>IF(OR(E944="IT",F944&gt;=60000),"Pass","Fail")</f>
        <v>Pass</v>
      </c>
      <c r="O944" t="str">
        <f>IF(NOT(E944="Marketing"),"No","Yes")</f>
        <v>No</v>
      </c>
    </row>
    <row r="945" spans="1:15" x14ac:dyDescent="0.3">
      <c r="A945">
        <v>944</v>
      </c>
      <c r="B945" t="s">
        <v>957</v>
      </c>
      <c r="C945">
        <v>55</v>
      </c>
      <c r="D945" t="s">
        <v>10</v>
      </c>
      <c r="E945" t="s">
        <v>15</v>
      </c>
      <c r="F945">
        <v>73829</v>
      </c>
      <c r="G945" s="2">
        <v>44991</v>
      </c>
      <c r="H945">
        <v>18369</v>
      </c>
      <c r="I945" t="s">
        <v>27</v>
      </c>
      <c r="J945">
        <v>23</v>
      </c>
      <c r="K945" t="str">
        <v>Above</v>
      </c>
      <c r="L945" t="str" cm="1">
        <f t="array" ref="L945">_xlfn.IFS(J945&gt;=50,"Excellent",J945&gt;=40,"Good",J945&gt;=30,"Average",J945&lt;30,"Poor")</f>
        <v>Poor</v>
      </c>
      <c r="M945" t="str">
        <f>IF(AND(E945="HR",'18.pivot table'!A945="North",H945&gt;=15000),"Yes","No")</f>
        <v>No</v>
      </c>
      <c r="N945" t="str">
        <f>IF(OR(E945="IT",F945&gt;=60000),"Pass","Fail")</f>
        <v>Pass</v>
      </c>
      <c r="O945" t="str">
        <f>IF(NOT(E945="Marketing"),"No","Yes")</f>
        <v>No</v>
      </c>
    </row>
    <row r="946" spans="1:15" x14ac:dyDescent="0.3">
      <c r="A946">
        <v>945</v>
      </c>
      <c r="B946" t="s">
        <v>958</v>
      </c>
      <c r="C946">
        <v>36</v>
      </c>
      <c r="D946" t="s">
        <v>14</v>
      </c>
      <c r="E946" t="s">
        <v>15</v>
      </c>
      <c r="F946">
        <v>61164</v>
      </c>
      <c r="G946" s="2">
        <v>45179</v>
      </c>
      <c r="H946">
        <v>39646</v>
      </c>
      <c r="I946" t="s">
        <v>27</v>
      </c>
      <c r="J946">
        <v>27</v>
      </c>
      <c r="K946" t="str">
        <v>Above</v>
      </c>
      <c r="L946" t="str" cm="1">
        <f t="array" ref="L946">_xlfn.IFS(J946&gt;=50,"Excellent",J946&gt;=40,"Good",J946&gt;=30,"Average",J946&lt;30,"Poor")</f>
        <v>Poor</v>
      </c>
      <c r="M946" t="str">
        <f>IF(AND(E946="HR",'18.pivot table'!A946="North",H946&gt;=15000),"Yes","No")</f>
        <v>No</v>
      </c>
      <c r="N946" t="str">
        <f>IF(OR(E946="IT",F946&gt;=60000),"Pass","Fail")</f>
        <v>Pass</v>
      </c>
      <c r="O946" t="str">
        <f>IF(NOT(E946="Marketing"),"No","Yes")</f>
        <v>No</v>
      </c>
    </row>
    <row r="947" spans="1:15" x14ac:dyDescent="0.3">
      <c r="A947">
        <v>946</v>
      </c>
      <c r="B947" t="s">
        <v>959</v>
      </c>
      <c r="C947">
        <v>29</v>
      </c>
      <c r="D947" t="s">
        <v>14</v>
      </c>
      <c r="E947" t="s">
        <v>6</v>
      </c>
      <c r="F947">
        <v>79722</v>
      </c>
      <c r="G947" s="2">
        <v>42849</v>
      </c>
      <c r="H947">
        <v>12104</v>
      </c>
      <c r="I947" t="s">
        <v>12</v>
      </c>
      <c r="J947">
        <v>39</v>
      </c>
      <c r="K947" t="str">
        <v>Above</v>
      </c>
      <c r="L947" t="str" cm="1">
        <f t="array" ref="L947">_xlfn.IFS(J947&gt;=50,"Excellent",J947&gt;=40,"Good",J947&gt;=30,"Average",J947&lt;30,"Poor")</f>
        <v>Average</v>
      </c>
      <c r="M947" t="str">
        <f>IF(AND(E947="HR",'18.pivot table'!A947="North",H947&gt;=15000),"Yes","No")</f>
        <v>No</v>
      </c>
      <c r="N947" t="str">
        <f>IF(OR(E947="IT",F947&gt;=60000),"Pass","Fail")</f>
        <v>Pass</v>
      </c>
      <c r="O947" t="str">
        <f>IF(NOT(E947="Marketing"),"No","Yes")</f>
        <v>No</v>
      </c>
    </row>
    <row r="948" spans="1:15" x14ac:dyDescent="0.3">
      <c r="A948">
        <v>947</v>
      </c>
      <c r="B948" t="s">
        <v>960</v>
      </c>
      <c r="C948">
        <v>38</v>
      </c>
      <c r="D948" t="s">
        <v>10</v>
      </c>
      <c r="E948" t="s">
        <v>26</v>
      </c>
      <c r="F948">
        <v>59076</v>
      </c>
      <c r="G948" s="2">
        <v>44907</v>
      </c>
      <c r="H948">
        <v>31879</v>
      </c>
      <c r="I948" t="s">
        <v>19</v>
      </c>
      <c r="J948">
        <v>51</v>
      </c>
      <c r="K948" t="str">
        <v>Above</v>
      </c>
      <c r="L948" t="str" cm="1">
        <f t="array" ref="L948">_xlfn.IFS(J948&gt;=50,"Excellent",J948&gt;=40,"Good",J948&gt;=30,"Average",J948&lt;30,"Poor")</f>
        <v>Excellent</v>
      </c>
      <c r="M948" t="str">
        <f>IF(AND(E948="HR",'18.pivot table'!A948="North",H948&gt;=15000),"Yes","No")</f>
        <v>No</v>
      </c>
      <c r="N948" t="str">
        <f>IF(OR(E948="IT",F948&gt;=60000),"Pass","Fail")</f>
        <v>Pass</v>
      </c>
      <c r="O948" t="str">
        <f>IF(NOT(E948="Marketing"),"No","Yes")</f>
        <v>No</v>
      </c>
    </row>
    <row r="949" spans="1:15" x14ac:dyDescent="0.3">
      <c r="A949">
        <v>948</v>
      </c>
      <c r="B949" t="s">
        <v>961</v>
      </c>
      <c r="C949">
        <v>45</v>
      </c>
      <c r="D949" t="s">
        <v>10</v>
      </c>
      <c r="E949" t="s">
        <v>21</v>
      </c>
      <c r="F949">
        <v>69315</v>
      </c>
      <c r="G949" s="2">
        <v>43233</v>
      </c>
      <c r="H949">
        <v>34240</v>
      </c>
      <c r="I949" t="s">
        <v>27</v>
      </c>
      <c r="J949">
        <v>20</v>
      </c>
      <c r="K949" t="str">
        <v>Above</v>
      </c>
      <c r="L949" t="str" cm="1">
        <f t="array" ref="L949">_xlfn.IFS(J949&gt;=50,"Excellent",J949&gt;=40,"Good",J949&gt;=30,"Average",J949&lt;30,"Poor")</f>
        <v>Poor</v>
      </c>
      <c r="M949" t="str">
        <f>IF(AND(E949="HR",'18.pivot table'!A949="North",H949&gt;=15000),"Yes","No")</f>
        <v>No</v>
      </c>
      <c r="N949" t="str">
        <f>IF(OR(E949="IT",F949&gt;=60000),"Pass","Fail")</f>
        <v>Pass</v>
      </c>
      <c r="O949" t="str">
        <f>IF(NOT(E949="Marketing"),"No","Yes")</f>
        <v>No</v>
      </c>
    </row>
    <row r="950" spans="1:15" x14ac:dyDescent="0.3">
      <c r="A950">
        <v>949</v>
      </c>
      <c r="B950" t="s">
        <v>962</v>
      </c>
      <c r="C950">
        <v>36</v>
      </c>
      <c r="D950" t="s">
        <v>14</v>
      </c>
      <c r="E950" t="s">
        <v>15</v>
      </c>
      <c r="F950">
        <v>45009</v>
      </c>
      <c r="G950" s="2">
        <v>44916</v>
      </c>
      <c r="H950">
        <v>33042</v>
      </c>
      <c r="I950" t="s">
        <v>17</v>
      </c>
      <c r="J950">
        <v>39</v>
      </c>
      <c r="K950" t="str">
        <v>Below</v>
      </c>
      <c r="L950" t="str" cm="1">
        <f t="array" ref="L950">_xlfn.IFS(J950&gt;=50,"Excellent",J950&gt;=40,"Good",J950&gt;=30,"Average",J950&lt;30,"Poor")</f>
        <v>Average</v>
      </c>
      <c r="M950" t="str">
        <f>IF(AND(E950="HR",'18.pivot table'!A950="North",H950&gt;=15000),"Yes","No")</f>
        <v>No</v>
      </c>
      <c r="N950" t="str">
        <f>IF(OR(E950="IT",F950&gt;=60000),"Pass","Fail")</f>
        <v>Fail</v>
      </c>
      <c r="O950" t="str">
        <f>IF(NOT(E950="Marketing"),"No","Yes")</f>
        <v>No</v>
      </c>
    </row>
    <row r="951" spans="1:15" x14ac:dyDescent="0.3">
      <c r="A951">
        <v>950</v>
      </c>
      <c r="B951" t="s">
        <v>963</v>
      </c>
      <c r="C951">
        <v>52</v>
      </c>
      <c r="D951" t="s">
        <v>10</v>
      </c>
      <c r="E951" t="s">
        <v>15</v>
      </c>
      <c r="F951">
        <v>66142</v>
      </c>
      <c r="G951" s="2">
        <v>42274</v>
      </c>
      <c r="H951">
        <v>17459</v>
      </c>
      <c r="I951" t="s">
        <v>12</v>
      </c>
      <c r="J951">
        <v>31</v>
      </c>
      <c r="K951" t="str">
        <v>Above</v>
      </c>
      <c r="L951" t="str" cm="1">
        <f t="array" ref="L951">_xlfn.IFS(J951&gt;=50,"Excellent",J951&gt;=40,"Good",J951&gt;=30,"Average",J951&lt;30,"Poor")</f>
        <v>Average</v>
      </c>
      <c r="M951" t="str">
        <f>IF(AND(E951="HR",'18.pivot table'!A951="North",H951&gt;=15000),"Yes","No")</f>
        <v>Yes</v>
      </c>
      <c r="N951" t="str">
        <f>IF(OR(E951="IT",F951&gt;=60000),"Pass","Fail")</f>
        <v>Pass</v>
      </c>
      <c r="O951" t="str">
        <f>IF(NOT(E951="Marketing"),"No","Yes")</f>
        <v>No</v>
      </c>
    </row>
    <row r="952" spans="1:15" x14ac:dyDescent="0.3">
      <c r="A952">
        <v>951</v>
      </c>
      <c r="B952" t="s">
        <v>964</v>
      </c>
      <c r="C952">
        <v>36</v>
      </c>
      <c r="D952" t="s">
        <v>10</v>
      </c>
      <c r="E952" t="s">
        <v>15</v>
      </c>
      <c r="F952">
        <v>50068</v>
      </c>
      <c r="G952" s="2">
        <v>42543</v>
      </c>
      <c r="H952">
        <v>18145</v>
      </c>
      <c r="I952" t="s">
        <v>19</v>
      </c>
      <c r="J952">
        <v>22</v>
      </c>
      <c r="K952" t="str">
        <v>Above</v>
      </c>
      <c r="L952" t="str" cm="1">
        <f t="array" ref="L952">_xlfn.IFS(J952&gt;=50,"Excellent",J952&gt;=40,"Good",J952&gt;=30,"Average",J952&lt;30,"Poor")</f>
        <v>Poor</v>
      </c>
      <c r="M952" t="str">
        <f>IF(AND(E952="HR",'18.pivot table'!A952="North",H952&gt;=15000),"Yes","No")</f>
        <v>No</v>
      </c>
      <c r="N952" t="str">
        <f>IF(OR(E952="IT",F952&gt;=60000),"Pass","Fail")</f>
        <v>Fail</v>
      </c>
      <c r="O952" t="str">
        <f>IF(NOT(E952="Marketing"),"No","Yes")</f>
        <v>No</v>
      </c>
    </row>
    <row r="953" spans="1:15" x14ac:dyDescent="0.3">
      <c r="A953">
        <v>952</v>
      </c>
      <c r="B953" t="s">
        <v>965</v>
      </c>
      <c r="C953">
        <v>21</v>
      </c>
      <c r="D953" t="s">
        <v>14</v>
      </c>
      <c r="E953" t="s">
        <v>11</v>
      </c>
      <c r="F953">
        <v>72843</v>
      </c>
      <c r="G953" s="2">
        <v>45279</v>
      </c>
      <c r="H953">
        <v>19525</v>
      </c>
      <c r="I953" t="s">
        <v>17</v>
      </c>
      <c r="J953">
        <v>35</v>
      </c>
      <c r="K953" t="str">
        <v>Above</v>
      </c>
      <c r="L953" t="str" cm="1">
        <f t="array" ref="L953">_xlfn.IFS(J953&gt;=50,"Excellent",J953&gt;=40,"Good",J953&gt;=30,"Average",J953&lt;30,"Poor")</f>
        <v>Average</v>
      </c>
      <c r="M953" t="str">
        <f>IF(AND(E953="HR",'18.pivot table'!A953="North",H953&gt;=15000),"Yes","No")</f>
        <v>No</v>
      </c>
      <c r="N953" t="str">
        <f>IF(OR(E953="IT",F953&gt;=60000),"Pass","Fail")</f>
        <v>Pass</v>
      </c>
      <c r="O953" t="str">
        <f>IF(NOT(E953="Marketing"),"No","Yes")</f>
        <v>Yes</v>
      </c>
    </row>
    <row r="954" spans="1:15" x14ac:dyDescent="0.3">
      <c r="A954">
        <v>953</v>
      </c>
      <c r="B954" t="s">
        <v>966</v>
      </c>
      <c r="C954">
        <v>51</v>
      </c>
      <c r="D954" t="s">
        <v>14</v>
      </c>
      <c r="E954" t="s">
        <v>15</v>
      </c>
      <c r="F954">
        <v>52944</v>
      </c>
      <c r="G954" s="2">
        <v>43601</v>
      </c>
      <c r="H954">
        <v>16975</v>
      </c>
      <c r="I954" t="s">
        <v>27</v>
      </c>
      <c r="J954">
        <v>28</v>
      </c>
      <c r="K954" t="str">
        <v>Above</v>
      </c>
      <c r="L954" t="str" cm="1">
        <f t="array" ref="L954">_xlfn.IFS(J954&gt;=50,"Excellent",J954&gt;=40,"Good",J954&gt;=30,"Average",J954&lt;30,"Poor")</f>
        <v>Poor</v>
      </c>
      <c r="M954" t="str">
        <f>IF(AND(E954="HR",'18.pivot table'!A954="North",H954&gt;=15000),"Yes","No")</f>
        <v>No</v>
      </c>
      <c r="N954" t="str">
        <f>IF(OR(E954="IT",F954&gt;=60000),"Pass","Fail")</f>
        <v>Fail</v>
      </c>
      <c r="O954" t="str">
        <f>IF(NOT(E954="Marketing"),"No","Yes")</f>
        <v>No</v>
      </c>
    </row>
    <row r="955" spans="1:15" x14ac:dyDescent="0.3">
      <c r="A955">
        <v>954</v>
      </c>
      <c r="B955" t="s">
        <v>967</v>
      </c>
      <c r="C955">
        <v>37</v>
      </c>
      <c r="D955" t="s">
        <v>14</v>
      </c>
      <c r="E955" t="s">
        <v>21</v>
      </c>
      <c r="F955">
        <v>58092</v>
      </c>
      <c r="G955" s="2">
        <v>43713</v>
      </c>
      <c r="H955">
        <v>37301</v>
      </c>
      <c r="I955" t="s">
        <v>12</v>
      </c>
      <c r="J955">
        <v>59</v>
      </c>
      <c r="K955" t="str">
        <v>Above</v>
      </c>
      <c r="L955" t="str" cm="1">
        <f t="array" ref="L955">_xlfn.IFS(J955&gt;=50,"Excellent",J955&gt;=40,"Good",J955&gt;=30,"Average",J955&lt;30,"Poor")</f>
        <v>Excellent</v>
      </c>
      <c r="M955" t="str">
        <f>IF(AND(E955="HR",'18.pivot table'!A955="North",H955&gt;=15000),"Yes","No")</f>
        <v>No</v>
      </c>
      <c r="N955" t="str">
        <f>IF(OR(E955="IT",F955&gt;=60000),"Pass","Fail")</f>
        <v>Fail</v>
      </c>
      <c r="O955" t="str">
        <f>IF(NOT(E955="Marketing"),"No","Yes")</f>
        <v>No</v>
      </c>
    </row>
    <row r="956" spans="1:15" x14ac:dyDescent="0.3">
      <c r="A956">
        <v>955</v>
      </c>
      <c r="B956" t="s">
        <v>968</v>
      </c>
      <c r="C956">
        <v>23</v>
      </c>
      <c r="D956" t="s">
        <v>14</v>
      </c>
      <c r="E956" t="s">
        <v>6</v>
      </c>
      <c r="F956">
        <v>68649</v>
      </c>
      <c r="G956" s="2">
        <v>45280</v>
      </c>
      <c r="H956">
        <v>34088</v>
      </c>
      <c r="I956" t="s">
        <v>27</v>
      </c>
      <c r="J956">
        <v>37</v>
      </c>
      <c r="K956" t="str">
        <v>Above</v>
      </c>
      <c r="L956" t="str" cm="1">
        <f t="array" ref="L956">_xlfn.IFS(J956&gt;=50,"Excellent",J956&gt;=40,"Good",J956&gt;=30,"Average",J956&lt;30,"Poor")</f>
        <v>Average</v>
      </c>
      <c r="M956" t="str">
        <f>IF(AND(E956="HR",'18.pivot table'!A956="North",H956&gt;=15000),"Yes","No")</f>
        <v>No</v>
      </c>
      <c r="N956" t="str">
        <f>IF(OR(E956="IT",F956&gt;=60000),"Pass","Fail")</f>
        <v>Pass</v>
      </c>
      <c r="O956" t="str">
        <f>IF(NOT(E956="Marketing"),"No","Yes")</f>
        <v>No</v>
      </c>
    </row>
    <row r="957" spans="1:15" x14ac:dyDescent="0.3">
      <c r="A957">
        <v>956</v>
      </c>
      <c r="B957" t="s">
        <v>969</v>
      </c>
      <c r="C957">
        <v>37</v>
      </c>
      <c r="D957" t="s">
        <v>10</v>
      </c>
      <c r="E957" t="s">
        <v>11</v>
      </c>
      <c r="F957">
        <v>70583</v>
      </c>
      <c r="G957" s="2">
        <v>43482</v>
      </c>
      <c r="H957">
        <v>15989</v>
      </c>
      <c r="I957" t="s">
        <v>17</v>
      </c>
      <c r="J957">
        <v>54</v>
      </c>
      <c r="K957" t="str">
        <v>Above</v>
      </c>
      <c r="L957" t="str" cm="1">
        <f t="array" ref="L957">_xlfn.IFS(J957&gt;=50,"Excellent",J957&gt;=40,"Good",J957&gt;=30,"Average",J957&lt;30,"Poor")</f>
        <v>Excellent</v>
      </c>
      <c r="M957" t="str">
        <f>IF(AND(E957="HR",'18.pivot table'!A957="North",H957&gt;=15000),"Yes","No")</f>
        <v>No</v>
      </c>
      <c r="N957" t="str">
        <f>IF(OR(E957="IT",F957&gt;=60000),"Pass","Fail")</f>
        <v>Pass</v>
      </c>
      <c r="O957" t="str">
        <f>IF(NOT(E957="Marketing"),"No","Yes")</f>
        <v>Yes</v>
      </c>
    </row>
    <row r="958" spans="1:15" x14ac:dyDescent="0.3">
      <c r="A958">
        <v>957</v>
      </c>
      <c r="B958" t="s">
        <v>970</v>
      </c>
      <c r="C958">
        <v>40</v>
      </c>
      <c r="D958" t="s">
        <v>14</v>
      </c>
      <c r="E958" t="s">
        <v>26</v>
      </c>
      <c r="F958">
        <v>48800</v>
      </c>
      <c r="G958" s="2">
        <v>45334</v>
      </c>
      <c r="H958">
        <v>29697</v>
      </c>
      <c r="I958" t="s">
        <v>27</v>
      </c>
      <c r="J958">
        <v>21</v>
      </c>
      <c r="K958" t="str">
        <v>Below</v>
      </c>
      <c r="L958" t="str" cm="1">
        <f t="array" ref="L958">_xlfn.IFS(J958&gt;=50,"Excellent",J958&gt;=40,"Good",J958&gt;=30,"Average",J958&lt;30,"Poor")</f>
        <v>Poor</v>
      </c>
      <c r="M958" t="str">
        <f>IF(AND(E958="HR",'18.pivot table'!A958="North",H958&gt;=15000),"Yes","No")</f>
        <v>No</v>
      </c>
      <c r="N958" t="str">
        <f>IF(OR(E958="IT",F958&gt;=60000),"Pass","Fail")</f>
        <v>Pass</v>
      </c>
      <c r="O958" t="str">
        <f>IF(NOT(E958="Marketing"),"No","Yes")</f>
        <v>No</v>
      </c>
    </row>
    <row r="959" spans="1:15" x14ac:dyDescent="0.3">
      <c r="A959">
        <v>958</v>
      </c>
      <c r="B959" t="s">
        <v>971</v>
      </c>
      <c r="C959">
        <v>52</v>
      </c>
      <c r="D959" t="s">
        <v>14</v>
      </c>
      <c r="E959" t="s">
        <v>21</v>
      </c>
      <c r="F959">
        <v>64155</v>
      </c>
      <c r="G959" s="2">
        <v>44344</v>
      </c>
      <c r="H959">
        <v>37930</v>
      </c>
      <c r="I959" t="s">
        <v>19</v>
      </c>
      <c r="J959">
        <v>44</v>
      </c>
      <c r="K959" t="str">
        <v>Above</v>
      </c>
      <c r="L959" t="str" cm="1">
        <f t="array" ref="L959">_xlfn.IFS(J959&gt;=50,"Excellent",J959&gt;=40,"Good",J959&gt;=30,"Average",J959&lt;30,"Poor")</f>
        <v>Good</v>
      </c>
      <c r="M959" t="str">
        <f>IF(AND(E959="HR",'18.pivot table'!A959="North",H959&gt;=15000),"Yes","No")</f>
        <v>No</v>
      </c>
      <c r="N959" t="str">
        <f>IF(OR(E959="IT",F959&gt;=60000),"Pass","Fail")</f>
        <v>Pass</v>
      </c>
      <c r="O959" t="str">
        <f>IF(NOT(E959="Marketing"),"No","Yes")</f>
        <v>No</v>
      </c>
    </row>
    <row r="960" spans="1:15" x14ac:dyDescent="0.3">
      <c r="A960">
        <v>959</v>
      </c>
      <c r="B960" t="s">
        <v>972</v>
      </c>
      <c r="C960">
        <v>47</v>
      </c>
      <c r="D960" t="s">
        <v>14</v>
      </c>
      <c r="E960" t="s">
        <v>26</v>
      </c>
      <c r="F960">
        <v>41052</v>
      </c>
      <c r="G960" s="2">
        <v>45012</v>
      </c>
      <c r="H960">
        <v>35291</v>
      </c>
      <c r="I960" t="s">
        <v>19</v>
      </c>
      <c r="J960">
        <v>25</v>
      </c>
      <c r="K960" t="str">
        <v>Below</v>
      </c>
      <c r="L960" t="str" cm="1">
        <f t="array" ref="L960">_xlfn.IFS(J960&gt;=50,"Excellent",J960&gt;=40,"Good",J960&gt;=30,"Average",J960&lt;30,"Poor")</f>
        <v>Poor</v>
      </c>
      <c r="M960" t="str">
        <f>IF(AND(E960="HR",'18.pivot table'!A960="North",H960&gt;=15000),"Yes","No")</f>
        <v>No</v>
      </c>
      <c r="N960" t="str">
        <f>IF(OR(E960="IT",F960&gt;=60000),"Pass","Fail")</f>
        <v>Pass</v>
      </c>
      <c r="O960" t="str">
        <f>IF(NOT(E960="Marketing"),"No","Yes")</f>
        <v>No</v>
      </c>
    </row>
    <row r="961" spans="1:15" x14ac:dyDescent="0.3">
      <c r="A961">
        <v>960</v>
      </c>
      <c r="B961" t="s">
        <v>973</v>
      </c>
      <c r="C961">
        <v>34</v>
      </c>
      <c r="D961" t="s">
        <v>14</v>
      </c>
      <c r="E961" t="s">
        <v>21</v>
      </c>
      <c r="F961">
        <v>38083</v>
      </c>
      <c r="G961" s="2">
        <v>43434</v>
      </c>
      <c r="H961">
        <v>21747</v>
      </c>
      <c r="I961" t="s">
        <v>19</v>
      </c>
      <c r="J961">
        <v>49</v>
      </c>
      <c r="K961" t="str">
        <v>Below</v>
      </c>
      <c r="L961" t="str" cm="1">
        <f t="array" ref="L961">_xlfn.IFS(J961&gt;=50,"Excellent",J961&gt;=40,"Good",J961&gt;=30,"Average",J961&lt;30,"Poor")</f>
        <v>Good</v>
      </c>
      <c r="M961" t="str">
        <f>IF(AND(E961="HR",'18.pivot table'!A961="North",H961&gt;=15000),"Yes","No")</f>
        <v>No</v>
      </c>
      <c r="N961" t="str">
        <f>IF(OR(E961="IT",F961&gt;=60000),"Pass","Fail")</f>
        <v>Fail</v>
      </c>
      <c r="O961" t="str">
        <f>IF(NOT(E961="Marketing"),"No","Yes")</f>
        <v>No</v>
      </c>
    </row>
    <row r="962" spans="1:15" x14ac:dyDescent="0.3">
      <c r="A962">
        <v>961</v>
      </c>
      <c r="B962" t="s">
        <v>974</v>
      </c>
      <c r="C962">
        <v>21</v>
      </c>
      <c r="D962" t="s">
        <v>14</v>
      </c>
      <c r="E962" t="s">
        <v>21</v>
      </c>
      <c r="F962">
        <v>38843</v>
      </c>
      <c r="G962" s="2">
        <v>44648</v>
      </c>
      <c r="H962">
        <v>28440</v>
      </c>
      <c r="I962" t="s">
        <v>27</v>
      </c>
      <c r="J962">
        <v>60</v>
      </c>
      <c r="K962" t="str">
        <v>Below</v>
      </c>
      <c r="L962" t="str" cm="1">
        <f t="array" ref="L962">_xlfn.IFS(J962&gt;=50,"Excellent",J962&gt;=40,"Good",J962&gt;=30,"Average",J962&lt;30,"Poor")</f>
        <v>Excellent</v>
      </c>
      <c r="M962" t="str">
        <f>IF(AND(E962="HR",'18.pivot table'!A962="North",H962&gt;=15000),"Yes","No")</f>
        <v>No</v>
      </c>
      <c r="N962" t="str">
        <f>IF(OR(E962="IT",F962&gt;=60000),"Pass","Fail")</f>
        <v>Fail</v>
      </c>
      <c r="O962" t="str">
        <f>IF(NOT(E962="Marketing"),"No","Yes")</f>
        <v>No</v>
      </c>
    </row>
    <row r="963" spans="1:15" x14ac:dyDescent="0.3">
      <c r="A963">
        <v>962</v>
      </c>
      <c r="B963" t="s">
        <v>975</v>
      </c>
      <c r="C963">
        <v>20</v>
      </c>
      <c r="D963" t="s">
        <v>14</v>
      </c>
      <c r="E963" t="s">
        <v>26</v>
      </c>
      <c r="F963">
        <v>59633</v>
      </c>
      <c r="G963" s="2">
        <v>42781</v>
      </c>
      <c r="H963">
        <v>26244</v>
      </c>
      <c r="I963" t="s">
        <v>17</v>
      </c>
      <c r="J963">
        <v>29</v>
      </c>
      <c r="K963" t="str">
        <v>Above</v>
      </c>
      <c r="L963" t="str" cm="1">
        <f t="array" ref="L963">_xlfn.IFS(J963&gt;=50,"Excellent",J963&gt;=40,"Good",J963&gt;=30,"Average",J963&lt;30,"Poor")</f>
        <v>Poor</v>
      </c>
      <c r="M963" t="str">
        <f>IF(AND(E963="HR",'18.pivot table'!A963="North",H963&gt;=15000),"Yes","No")</f>
        <v>No</v>
      </c>
      <c r="N963" t="str">
        <f>IF(OR(E963="IT",F963&gt;=60000),"Pass","Fail")</f>
        <v>Pass</v>
      </c>
      <c r="O963" t="str">
        <f>IF(NOT(E963="Marketing"),"No","Yes")</f>
        <v>No</v>
      </c>
    </row>
    <row r="964" spans="1:15" x14ac:dyDescent="0.3">
      <c r="A964">
        <v>963</v>
      </c>
      <c r="B964" t="s">
        <v>976</v>
      </c>
      <c r="C964">
        <v>22</v>
      </c>
      <c r="D964" t="s">
        <v>14</v>
      </c>
      <c r="E964" t="s">
        <v>21</v>
      </c>
      <c r="F964">
        <v>66154</v>
      </c>
      <c r="G964" s="2">
        <v>44554</v>
      </c>
      <c r="H964">
        <v>15896</v>
      </c>
      <c r="I964" t="s">
        <v>17</v>
      </c>
      <c r="J964">
        <v>49</v>
      </c>
      <c r="K964" t="str">
        <v>Above</v>
      </c>
      <c r="L964" t="str" cm="1">
        <f t="array" ref="L964">_xlfn.IFS(J964&gt;=50,"Excellent",J964&gt;=40,"Good",J964&gt;=30,"Average",J964&lt;30,"Poor")</f>
        <v>Good</v>
      </c>
      <c r="M964" t="str">
        <f>IF(AND(E964="HR",'18.pivot table'!A964="North",H964&gt;=15000),"Yes","No")</f>
        <v>No</v>
      </c>
      <c r="N964" t="str">
        <f>IF(OR(E964="IT",F964&gt;=60000),"Pass","Fail")</f>
        <v>Pass</v>
      </c>
      <c r="O964" t="str">
        <f>IF(NOT(E964="Marketing"),"No","Yes")</f>
        <v>No</v>
      </c>
    </row>
    <row r="965" spans="1:15" x14ac:dyDescent="0.3">
      <c r="A965">
        <v>964</v>
      </c>
      <c r="B965" t="s">
        <v>977</v>
      </c>
      <c r="C965">
        <v>29</v>
      </c>
      <c r="D965" t="s">
        <v>14</v>
      </c>
      <c r="E965" t="s">
        <v>15</v>
      </c>
      <c r="F965">
        <v>36564</v>
      </c>
      <c r="G965" s="2">
        <v>42345</v>
      </c>
      <c r="H965">
        <v>27838</v>
      </c>
      <c r="I965" t="s">
        <v>12</v>
      </c>
      <c r="J965">
        <v>24</v>
      </c>
      <c r="K965" t="str">
        <v>Below</v>
      </c>
      <c r="L965" t="str" cm="1">
        <f t="array" ref="L965">_xlfn.IFS(J965&gt;=50,"Excellent",J965&gt;=40,"Good",J965&gt;=30,"Average",J965&lt;30,"Poor")</f>
        <v>Poor</v>
      </c>
      <c r="M965" t="str">
        <f>IF(AND(E965="HR",'18.pivot table'!A965="North",H965&gt;=15000),"Yes","No")</f>
        <v>Yes</v>
      </c>
      <c r="N965" t="str">
        <f>IF(OR(E965="IT",F965&gt;=60000),"Pass","Fail")</f>
        <v>Fail</v>
      </c>
      <c r="O965" t="str">
        <f>IF(NOT(E965="Marketing"),"No","Yes")</f>
        <v>No</v>
      </c>
    </row>
    <row r="966" spans="1:15" x14ac:dyDescent="0.3">
      <c r="A966">
        <v>965</v>
      </c>
      <c r="B966" t="s">
        <v>978</v>
      </c>
      <c r="C966">
        <v>29</v>
      </c>
      <c r="D966" t="s">
        <v>14</v>
      </c>
      <c r="E966" t="s">
        <v>15</v>
      </c>
      <c r="F966">
        <v>52178</v>
      </c>
      <c r="G966" s="2">
        <v>42658</v>
      </c>
      <c r="H966">
        <v>14058</v>
      </c>
      <c r="I966" t="s">
        <v>17</v>
      </c>
      <c r="J966">
        <v>49</v>
      </c>
      <c r="K966" t="str">
        <v>Above</v>
      </c>
      <c r="L966" t="str" cm="1">
        <f t="array" ref="L966">_xlfn.IFS(J966&gt;=50,"Excellent",J966&gt;=40,"Good",J966&gt;=30,"Average",J966&lt;30,"Poor")</f>
        <v>Good</v>
      </c>
      <c r="M966" t="str">
        <f>IF(AND(E966="HR",'18.pivot table'!A966="North",H966&gt;=15000),"Yes","No")</f>
        <v>No</v>
      </c>
      <c r="N966" t="str">
        <f>IF(OR(E966="IT",F966&gt;=60000),"Pass","Fail")</f>
        <v>Fail</v>
      </c>
      <c r="O966" t="str">
        <f>IF(NOT(E966="Marketing"),"No","Yes")</f>
        <v>No</v>
      </c>
    </row>
    <row r="967" spans="1:15" x14ac:dyDescent="0.3">
      <c r="A967">
        <v>966</v>
      </c>
      <c r="B967" t="s">
        <v>979</v>
      </c>
      <c r="C967">
        <v>35</v>
      </c>
      <c r="D967" t="s">
        <v>14</v>
      </c>
      <c r="E967" t="s">
        <v>6</v>
      </c>
      <c r="F967">
        <v>56074</v>
      </c>
      <c r="G967" s="2">
        <v>42987</v>
      </c>
      <c r="H967">
        <v>20523</v>
      </c>
      <c r="I967" t="s">
        <v>12</v>
      </c>
      <c r="J967">
        <v>42</v>
      </c>
      <c r="K967" t="str">
        <v>Above</v>
      </c>
      <c r="L967" t="str" cm="1">
        <f t="array" ref="L967">_xlfn.IFS(J967&gt;=50,"Excellent",J967&gt;=40,"Good",J967&gt;=30,"Average",J967&lt;30,"Poor")</f>
        <v>Good</v>
      </c>
      <c r="M967" t="str">
        <f>IF(AND(E967="HR",'18.pivot table'!A967="North",H967&gt;=15000),"Yes","No")</f>
        <v>No</v>
      </c>
      <c r="N967" t="str">
        <f>IF(OR(E967="IT",F967&gt;=60000),"Pass","Fail")</f>
        <v>Fail</v>
      </c>
      <c r="O967" t="str">
        <f>IF(NOT(E967="Marketing"),"No","Yes")</f>
        <v>No</v>
      </c>
    </row>
    <row r="968" spans="1:15" x14ac:dyDescent="0.3">
      <c r="A968">
        <v>967</v>
      </c>
      <c r="B968" t="s">
        <v>980</v>
      </c>
      <c r="C968">
        <v>38</v>
      </c>
      <c r="D968" t="s">
        <v>10</v>
      </c>
      <c r="E968" t="s">
        <v>11</v>
      </c>
      <c r="F968">
        <v>61813</v>
      </c>
      <c r="G968" s="2">
        <v>42534</v>
      </c>
      <c r="H968">
        <v>33661</v>
      </c>
      <c r="I968" t="s">
        <v>17</v>
      </c>
      <c r="J968">
        <v>44</v>
      </c>
      <c r="K968" t="str">
        <v>Above</v>
      </c>
      <c r="L968" t="str" cm="1">
        <f t="array" ref="L968">_xlfn.IFS(J968&gt;=50,"Excellent",J968&gt;=40,"Good",J968&gt;=30,"Average",J968&lt;30,"Poor")</f>
        <v>Good</v>
      </c>
      <c r="M968" t="str">
        <f>IF(AND(E968="HR",'18.pivot table'!A968="North",H968&gt;=15000),"Yes","No")</f>
        <v>No</v>
      </c>
      <c r="N968" t="str">
        <f>IF(OR(E968="IT",F968&gt;=60000),"Pass","Fail")</f>
        <v>Pass</v>
      </c>
      <c r="O968" t="str">
        <f>IF(NOT(E968="Marketing"),"No","Yes")</f>
        <v>Yes</v>
      </c>
    </row>
    <row r="969" spans="1:15" x14ac:dyDescent="0.3">
      <c r="A969">
        <v>968</v>
      </c>
      <c r="B969" t="s">
        <v>981</v>
      </c>
      <c r="C969">
        <v>43</v>
      </c>
      <c r="D969" t="s">
        <v>14</v>
      </c>
      <c r="E969" t="s">
        <v>26</v>
      </c>
      <c r="F969">
        <v>38046</v>
      </c>
      <c r="G969" s="2">
        <v>44031</v>
      </c>
      <c r="H969">
        <v>26996</v>
      </c>
      <c r="I969" t="s">
        <v>19</v>
      </c>
      <c r="J969">
        <v>37</v>
      </c>
      <c r="K969" t="str">
        <v>Below</v>
      </c>
      <c r="L969" t="str" cm="1">
        <f t="array" ref="L969">_xlfn.IFS(J969&gt;=50,"Excellent",J969&gt;=40,"Good",J969&gt;=30,"Average",J969&lt;30,"Poor")</f>
        <v>Average</v>
      </c>
      <c r="M969" t="str">
        <f>IF(AND(E969="HR",'18.pivot table'!A969="North",H969&gt;=15000),"Yes","No")</f>
        <v>No</v>
      </c>
      <c r="N969" t="str">
        <f>IF(OR(E969="IT",F969&gt;=60000),"Pass","Fail")</f>
        <v>Pass</v>
      </c>
      <c r="O969" t="str">
        <f>IF(NOT(E969="Marketing"),"No","Yes")</f>
        <v>No</v>
      </c>
    </row>
    <row r="970" spans="1:15" x14ac:dyDescent="0.3">
      <c r="A970">
        <v>969</v>
      </c>
      <c r="B970" t="s">
        <v>982</v>
      </c>
      <c r="C970">
        <v>59</v>
      </c>
      <c r="D970" t="s">
        <v>10</v>
      </c>
      <c r="E970" t="s">
        <v>6</v>
      </c>
      <c r="F970">
        <v>63952</v>
      </c>
      <c r="G970" s="2">
        <v>44146</v>
      </c>
      <c r="H970">
        <v>39781</v>
      </c>
      <c r="I970" t="s">
        <v>12</v>
      </c>
      <c r="J970">
        <v>37</v>
      </c>
      <c r="K970" t="str">
        <v>Above</v>
      </c>
      <c r="L970" t="str" cm="1">
        <f t="array" ref="L970">_xlfn.IFS(J970&gt;=50,"Excellent",J970&gt;=40,"Good",J970&gt;=30,"Average",J970&lt;30,"Poor")</f>
        <v>Average</v>
      </c>
      <c r="M970" t="str">
        <f>IF(AND(E970="HR",'18.pivot table'!A970="North",H970&gt;=15000),"Yes","No")</f>
        <v>No</v>
      </c>
      <c r="N970" t="str">
        <f>IF(OR(E970="IT",F970&gt;=60000),"Pass","Fail")</f>
        <v>Pass</v>
      </c>
      <c r="O970" t="str">
        <f>IF(NOT(E970="Marketing"),"No","Yes")</f>
        <v>No</v>
      </c>
    </row>
    <row r="971" spans="1:15" x14ac:dyDescent="0.3">
      <c r="A971">
        <v>970</v>
      </c>
      <c r="B971" t="s">
        <v>983</v>
      </c>
      <c r="C971">
        <v>34</v>
      </c>
      <c r="D971" t="s">
        <v>10</v>
      </c>
      <c r="E971" t="s">
        <v>11</v>
      </c>
      <c r="F971">
        <v>78732</v>
      </c>
      <c r="G971" s="2">
        <v>42939</v>
      </c>
      <c r="H971">
        <v>37368</v>
      </c>
      <c r="I971" t="s">
        <v>17</v>
      </c>
      <c r="J971">
        <v>42</v>
      </c>
      <c r="K971" t="str">
        <v>Above</v>
      </c>
      <c r="L971" t="str" cm="1">
        <f t="array" ref="L971">_xlfn.IFS(J971&gt;=50,"Excellent",J971&gt;=40,"Good",J971&gt;=30,"Average",J971&lt;30,"Poor")</f>
        <v>Good</v>
      </c>
      <c r="M971" t="str">
        <f>IF(AND(E971="HR",'18.pivot table'!A971="North",H971&gt;=15000),"Yes","No")</f>
        <v>No</v>
      </c>
      <c r="N971" t="str">
        <f>IF(OR(E971="IT",F971&gt;=60000),"Pass","Fail")</f>
        <v>Pass</v>
      </c>
      <c r="O971" t="str">
        <f>IF(NOT(E971="Marketing"),"No","Yes")</f>
        <v>Yes</v>
      </c>
    </row>
    <row r="972" spans="1:15" x14ac:dyDescent="0.3">
      <c r="A972">
        <v>971</v>
      </c>
      <c r="B972" t="s">
        <v>984</v>
      </c>
      <c r="C972">
        <v>31</v>
      </c>
      <c r="D972" t="s">
        <v>14</v>
      </c>
      <c r="E972" t="s">
        <v>15</v>
      </c>
      <c r="F972">
        <v>76762</v>
      </c>
      <c r="G972" s="2">
        <v>44538</v>
      </c>
      <c r="H972">
        <v>27683</v>
      </c>
      <c r="I972" t="s">
        <v>19</v>
      </c>
      <c r="J972">
        <v>29</v>
      </c>
      <c r="K972" t="str">
        <v>Above</v>
      </c>
      <c r="L972" t="str" cm="1">
        <f t="array" ref="L972">_xlfn.IFS(J972&gt;=50,"Excellent",J972&gt;=40,"Good",J972&gt;=30,"Average",J972&lt;30,"Poor")</f>
        <v>Poor</v>
      </c>
      <c r="M972" t="str">
        <f>IF(AND(E972="HR",'18.pivot table'!A972="North",H972&gt;=15000),"Yes","No")</f>
        <v>No</v>
      </c>
      <c r="N972" t="str">
        <f>IF(OR(E972="IT",F972&gt;=60000),"Pass","Fail")</f>
        <v>Pass</v>
      </c>
      <c r="O972" t="str">
        <f>IF(NOT(E972="Marketing"),"No","Yes")</f>
        <v>No</v>
      </c>
    </row>
    <row r="973" spans="1:15" x14ac:dyDescent="0.3">
      <c r="A973">
        <v>972</v>
      </c>
      <c r="B973" t="s">
        <v>985</v>
      </c>
      <c r="C973">
        <v>31</v>
      </c>
      <c r="D973" t="s">
        <v>10</v>
      </c>
      <c r="E973" t="s">
        <v>11</v>
      </c>
      <c r="F973">
        <v>75719</v>
      </c>
      <c r="G973" s="2">
        <v>44363</v>
      </c>
      <c r="H973">
        <v>26684</v>
      </c>
      <c r="I973" t="s">
        <v>27</v>
      </c>
      <c r="J973">
        <v>36</v>
      </c>
      <c r="K973" t="str">
        <v>Above</v>
      </c>
      <c r="L973" t="str" cm="1">
        <f t="array" ref="L973">_xlfn.IFS(J973&gt;=50,"Excellent",J973&gt;=40,"Good",J973&gt;=30,"Average",J973&lt;30,"Poor")</f>
        <v>Average</v>
      </c>
      <c r="M973" t="str">
        <f>IF(AND(E973="HR",'18.pivot table'!A973="North",H973&gt;=15000),"Yes","No")</f>
        <v>No</v>
      </c>
      <c r="N973" t="str">
        <f>IF(OR(E973="IT",F973&gt;=60000),"Pass","Fail")</f>
        <v>Pass</v>
      </c>
      <c r="O973" t="str">
        <f>IF(NOT(E973="Marketing"),"No","Yes")</f>
        <v>Yes</v>
      </c>
    </row>
    <row r="974" spans="1:15" x14ac:dyDescent="0.3">
      <c r="A974">
        <v>973</v>
      </c>
      <c r="B974" t="s">
        <v>986</v>
      </c>
      <c r="C974">
        <v>36</v>
      </c>
      <c r="D974" t="s">
        <v>10</v>
      </c>
      <c r="E974" t="s">
        <v>6</v>
      </c>
      <c r="F974">
        <v>61318</v>
      </c>
      <c r="G974" s="2">
        <v>41963</v>
      </c>
      <c r="H974">
        <v>15289</v>
      </c>
      <c r="I974" t="s">
        <v>19</v>
      </c>
      <c r="J974">
        <v>44</v>
      </c>
      <c r="K974" t="str">
        <v>Above</v>
      </c>
      <c r="L974" t="str" cm="1">
        <f t="array" ref="L974">_xlfn.IFS(J974&gt;=50,"Excellent",J974&gt;=40,"Good",J974&gt;=30,"Average",J974&lt;30,"Poor")</f>
        <v>Good</v>
      </c>
      <c r="M974" t="str">
        <f>IF(AND(E974="HR",'18.pivot table'!A974="North",H974&gt;=15000),"Yes","No")</f>
        <v>No</v>
      </c>
      <c r="N974" t="str">
        <f>IF(OR(E974="IT",F974&gt;=60000),"Pass","Fail")</f>
        <v>Pass</v>
      </c>
      <c r="O974" t="str">
        <f>IF(NOT(E974="Marketing"),"No","Yes")</f>
        <v>No</v>
      </c>
    </row>
    <row r="975" spans="1:15" x14ac:dyDescent="0.3">
      <c r="A975">
        <v>974</v>
      </c>
      <c r="B975" t="s">
        <v>987</v>
      </c>
      <c r="C975">
        <v>23</v>
      </c>
      <c r="D975" t="s">
        <v>10</v>
      </c>
      <c r="E975" t="s">
        <v>26</v>
      </c>
      <c r="F975">
        <v>55081</v>
      </c>
      <c r="G975" s="2">
        <v>42139</v>
      </c>
      <c r="H975">
        <v>34941</v>
      </c>
      <c r="I975" t="s">
        <v>12</v>
      </c>
      <c r="J975">
        <v>33</v>
      </c>
      <c r="K975" t="str">
        <v>Above</v>
      </c>
      <c r="L975" t="str" cm="1">
        <f t="array" ref="L975">_xlfn.IFS(J975&gt;=50,"Excellent",J975&gt;=40,"Good",J975&gt;=30,"Average",J975&lt;30,"Poor")</f>
        <v>Average</v>
      </c>
      <c r="M975" t="str">
        <f>IF(AND(E975="HR",'18.pivot table'!A975="North",H975&gt;=15000),"Yes","No")</f>
        <v>No</v>
      </c>
      <c r="N975" t="str">
        <f>IF(OR(E975="IT",F975&gt;=60000),"Pass","Fail")</f>
        <v>Pass</v>
      </c>
      <c r="O975" t="str">
        <f>IF(NOT(E975="Marketing"),"No","Yes")</f>
        <v>No</v>
      </c>
    </row>
    <row r="976" spans="1:15" x14ac:dyDescent="0.3">
      <c r="A976">
        <v>975</v>
      </c>
      <c r="B976" t="s">
        <v>988</v>
      </c>
      <c r="C976">
        <v>24</v>
      </c>
      <c r="D976" t="s">
        <v>14</v>
      </c>
      <c r="E976" t="s">
        <v>11</v>
      </c>
      <c r="F976">
        <v>33587</v>
      </c>
      <c r="G976" s="2">
        <v>44352</v>
      </c>
      <c r="H976">
        <v>18673</v>
      </c>
      <c r="I976" t="s">
        <v>12</v>
      </c>
      <c r="J976">
        <v>43</v>
      </c>
      <c r="K976" t="str">
        <v>Below</v>
      </c>
      <c r="L976" t="str" cm="1">
        <f t="array" ref="L976">_xlfn.IFS(J976&gt;=50,"Excellent",J976&gt;=40,"Good",J976&gt;=30,"Average",J976&lt;30,"Poor")</f>
        <v>Good</v>
      </c>
      <c r="M976" t="str">
        <f>IF(AND(E976="HR",'18.pivot table'!A976="North",H976&gt;=15000),"Yes","No")</f>
        <v>No</v>
      </c>
      <c r="N976" t="str">
        <f>IF(OR(E976="IT",F976&gt;=60000),"Pass","Fail")</f>
        <v>Fail</v>
      </c>
      <c r="O976" t="str">
        <f>IF(NOT(E976="Marketing"),"No","Yes")</f>
        <v>Yes</v>
      </c>
    </row>
    <row r="977" spans="1:15" x14ac:dyDescent="0.3">
      <c r="A977">
        <v>976</v>
      </c>
      <c r="B977" t="s">
        <v>989</v>
      </c>
      <c r="C977">
        <v>53</v>
      </c>
      <c r="D977" t="s">
        <v>10</v>
      </c>
      <c r="E977" t="s">
        <v>11</v>
      </c>
      <c r="F977">
        <v>48334</v>
      </c>
      <c r="G977" s="2">
        <v>42223</v>
      </c>
      <c r="H977">
        <v>22055</v>
      </c>
      <c r="I977" t="s">
        <v>27</v>
      </c>
      <c r="J977">
        <v>25</v>
      </c>
      <c r="K977" t="str">
        <v>Below</v>
      </c>
      <c r="L977" t="str" cm="1">
        <f t="array" ref="L977">_xlfn.IFS(J977&gt;=50,"Excellent",J977&gt;=40,"Good",J977&gt;=30,"Average",J977&lt;30,"Poor")</f>
        <v>Poor</v>
      </c>
      <c r="M977" t="str">
        <f>IF(AND(E977="HR",'18.pivot table'!A977="North",H977&gt;=15000),"Yes","No")</f>
        <v>No</v>
      </c>
      <c r="N977" t="str">
        <f>IF(OR(E977="IT",F977&gt;=60000),"Pass","Fail")</f>
        <v>Fail</v>
      </c>
      <c r="O977" t="str">
        <f>IF(NOT(E977="Marketing"),"No","Yes")</f>
        <v>Yes</v>
      </c>
    </row>
    <row r="978" spans="1:15" x14ac:dyDescent="0.3">
      <c r="A978">
        <v>977</v>
      </c>
      <c r="B978" t="s">
        <v>990</v>
      </c>
      <c r="C978">
        <v>29</v>
      </c>
      <c r="D978" t="s">
        <v>14</v>
      </c>
      <c r="E978" t="s">
        <v>26</v>
      </c>
      <c r="F978">
        <v>68714</v>
      </c>
      <c r="G978" s="2">
        <v>43476</v>
      </c>
      <c r="H978">
        <v>17732</v>
      </c>
      <c r="I978" t="s">
        <v>12</v>
      </c>
      <c r="J978">
        <v>23</v>
      </c>
      <c r="K978" t="str">
        <v>Above</v>
      </c>
      <c r="L978" t="str" cm="1">
        <f t="array" ref="L978">_xlfn.IFS(J978&gt;=50,"Excellent",J978&gt;=40,"Good",J978&gt;=30,"Average",J978&lt;30,"Poor")</f>
        <v>Poor</v>
      </c>
      <c r="M978" t="str">
        <f>IF(AND(E978="HR",'18.pivot table'!A978="North",H978&gt;=15000),"Yes","No")</f>
        <v>No</v>
      </c>
      <c r="N978" t="str">
        <f>IF(OR(E978="IT",F978&gt;=60000),"Pass","Fail")</f>
        <v>Pass</v>
      </c>
      <c r="O978" t="str">
        <f>IF(NOT(E978="Marketing"),"No","Yes")</f>
        <v>No</v>
      </c>
    </row>
    <row r="979" spans="1:15" x14ac:dyDescent="0.3">
      <c r="A979">
        <v>978</v>
      </c>
      <c r="B979" t="s">
        <v>991</v>
      </c>
      <c r="C979">
        <v>23</v>
      </c>
      <c r="D979" t="s">
        <v>10</v>
      </c>
      <c r="E979" t="s">
        <v>11</v>
      </c>
      <c r="F979">
        <v>78017</v>
      </c>
      <c r="G979" s="2">
        <v>45273</v>
      </c>
      <c r="H979">
        <v>11648</v>
      </c>
      <c r="I979" t="s">
        <v>17</v>
      </c>
      <c r="J979">
        <v>34</v>
      </c>
      <c r="K979" t="str">
        <v>Above</v>
      </c>
      <c r="L979" t="str" cm="1">
        <f t="array" ref="L979">_xlfn.IFS(J979&gt;=50,"Excellent",J979&gt;=40,"Good",J979&gt;=30,"Average",J979&lt;30,"Poor")</f>
        <v>Average</v>
      </c>
      <c r="M979" t="str">
        <f>IF(AND(E979="HR",'18.pivot table'!A979="North",H979&gt;=15000),"Yes","No")</f>
        <v>No</v>
      </c>
      <c r="N979" t="str">
        <f>IF(OR(E979="IT",F979&gt;=60000),"Pass","Fail")</f>
        <v>Pass</v>
      </c>
      <c r="O979" t="str">
        <f>IF(NOT(E979="Marketing"),"No","Yes")</f>
        <v>Yes</v>
      </c>
    </row>
    <row r="980" spans="1:15" x14ac:dyDescent="0.3">
      <c r="A980">
        <v>979</v>
      </c>
      <c r="B980" t="s">
        <v>992</v>
      </c>
      <c r="C980">
        <v>40</v>
      </c>
      <c r="D980" t="s">
        <v>10</v>
      </c>
      <c r="E980" t="s">
        <v>21</v>
      </c>
      <c r="F980">
        <v>67702</v>
      </c>
      <c r="G980" s="2">
        <v>45460</v>
      </c>
      <c r="H980">
        <v>11791</v>
      </c>
      <c r="I980" t="s">
        <v>17</v>
      </c>
      <c r="J980">
        <v>35</v>
      </c>
      <c r="K980" t="str">
        <v>Above</v>
      </c>
      <c r="L980" t="str" cm="1">
        <f t="array" ref="L980">_xlfn.IFS(J980&gt;=50,"Excellent",J980&gt;=40,"Good",J980&gt;=30,"Average",J980&lt;30,"Poor")</f>
        <v>Average</v>
      </c>
      <c r="M980" t="str">
        <f>IF(AND(E980="HR",'18.pivot table'!A980="North",H980&gt;=15000),"Yes","No")</f>
        <v>No</v>
      </c>
      <c r="N980" t="str">
        <f>IF(OR(E980="IT",F980&gt;=60000),"Pass","Fail")</f>
        <v>Pass</v>
      </c>
      <c r="O980" t="str">
        <f>IF(NOT(E980="Marketing"),"No","Yes")</f>
        <v>No</v>
      </c>
    </row>
    <row r="981" spans="1:15" x14ac:dyDescent="0.3">
      <c r="A981">
        <v>980</v>
      </c>
      <c r="B981" t="s">
        <v>993</v>
      </c>
      <c r="C981">
        <v>31</v>
      </c>
      <c r="D981" t="s">
        <v>14</v>
      </c>
      <c r="E981" t="s">
        <v>11</v>
      </c>
      <c r="F981">
        <v>31691</v>
      </c>
      <c r="G981" s="2">
        <v>45180</v>
      </c>
      <c r="H981">
        <v>39882</v>
      </c>
      <c r="I981" t="s">
        <v>12</v>
      </c>
      <c r="J981">
        <v>42</v>
      </c>
      <c r="K981" t="str">
        <v>Below</v>
      </c>
      <c r="L981" t="str" cm="1">
        <f t="array" ref="L981">_xlfn.IFS(J981&gt;=50,"Excellent",J981&gt;=40,"Good",J981&gt;=30,"Average",J981&lt;30,"Poor")</f>
        <v>Good</v>
      </c>
      <c r="M981" t="str">
        <f>IF(AND(E981="HR",'18.pivot table'!A981="North",H981&gt;=15000),"Yes","No")</f>
        <v>No</v>
      </c>
      <c r="N981" t="str">
        <f>IF(OR(E981="IT",F981&gt;=60000),"Pass","Fail")</f>
        <v>Fail</v>
      </c>
      <c r="O981" t="str">
        <f>IF(NOT(E981="Marketing"),"No","Yes")</f>
        <v>Yes</v>
      </c>
    </row>
    <row r="982" spans="1:15" x14ac:dyDescent="0.3">
      <c r="A982">
        <v>981</v>
      </c>
      <c r="B982" t="s">
        <v>994</v>
      </c>
      <c r="C982">
        <v>47</v>
      </c>
      <c r="D982" t="s">
        <v>14</v>
      </c>
      <c r="E982" t="s">
        <v>26</v>
      </c>
      <c r="F982">
        <v>60755</v>
      </c>
      <c r="G982" s="2">
        <v>43237</v>
      </c>
      <c r="H982">
        <v>24872</v>
      </c>
      <c r="I982" t="s">
        <v>17</v>
      </c>
      <c r="J982">
        <v>55</v>
      </c>
      <c r="K982" t="str">
        <v>Above</v>
      </c>
      <c r="L982" t="str" cm="1">
        <f t="array" ref="L982">_xlfn.IFS(J982&gt;=50,"Excellent",J982&gt;=40,"Good",J982&gt;=30,"Average",J982&lt;30,"Poor")</f>
        <v>Excellent</v>
      </c>
      <c r="M982" t="str">
        <f>IF(AND(E982="HR",'18.pivot table'!A982="North",H982&gt;=15000),"Yes","No")</f>
        <v>No</v>
      </c>
      <c r="N982" t="str">
        <f>IF(OR(E982="IT",F982&gt;=60000),"Pass","Fail")</f>
        <v>Pass</v>
      </c>
      <c r="O982" t="str">
        <f>IF(NOT(E982="Marketing"),"No","Yes")</f>
        <v>No</v>
      </c>
    </row>
    <row r="983" spans="1:15" x14ac:dyDescent="0.3">
      <c r="A983">
        <v>982</v>
      </c>
      <c r="B983" t="s">
        <v>995</v>
      </c>
      <c r="C983">
        <v>42</v>
      </c>
      <c r="D983" t="s">
        <v>14</v>
      </c>
      <c r="E983" t="s">
        <v>26</v>
      </c>
      <c r="F983">
        <v>74521</v>
      </c>
      <c r="G983" s="2">
        <v>44969</v>
      </c>
      <c r="H983">
        <v>34106</v>
      </c>
      <c r="I983" t="s">
        <v>19</v>
      </c>
      <c r="J983">
        <v>46</v>
      </c>
      <c r="K983" t="str">
        <v>Above</v>
      </c>
      <c r="L983" t="str" cm="1">
        <f t="array" ref="L983">_xlfn.IFS(J983&gt;=50,"Excellent",J983&gt;=40,"Good",J983&gt;=30,"Average",J983&lt;30,"Poor")</f>
        <v>Good</v>
      </c>
      <c r="M983" t="str">
        <f>IF(AND(E983="HR",'18.pivot table'!A983="North",H983&gt;=15000),"Yes","No")</f>
        <v>No</v>
      </c>
      <c r="N983" t="str">
        <f>IF(OR(E983="IT",F983&gt;=60000),"Pass","Fail")</f>
        <v>Pass</v>
      </c>
      <c r="O983" t="str">
        <f>IF(NOT(E983="Marketing"),"No","Yes")</f>
        <v>No</v>
      </c>
    </row>
    <row r="984" spans="1:15" x14ac:dyDescent="0.3">
      <c r="A984">
        <v>983</v>
      </c>
      <c r="B984" t="s">
        <v>996</v>
      </c>
      <c r="C984">
        <v>54</v>
      </c>
      <c r="D984" t="s">
        <v>14</v>
      </c>
      <c r="E984" t="s">
        <v>6</v>
      </c>
      <c r="F984">
        <v>64049</v>
      </c>
      <c r="G984" s="2">
        <v>45370</v>
      </c>
      <c r="H984">
        <v>29985</v>
      </c>
      <c r="I984" t="s">
        <v>12</v>
      </c>
      <c r="J984">
        <v>31</v>
      </c>
      <c r="K984" t="str">
        <v>Above</v>
      </c>
      <c r="L984" t="str" cm="1">
        <f t="array" ref="L984">_xlfn.IFS(J984&gt;=50,"Excellent",J984&gt;=40,"Good",J984&gt;=30,"Average",J984&lt;30,"Poor")</f>
        <v>Average</v>
      </c>
      <c r="M984" t="str">
        <f>IF(AND(E984="HR",'18.pivot table'!A984="North",H984&gt;=15000),"Yes","No")</f>
        <v>No</v>
      </c>
      <c r="N984" t="str">
        <f>IF(OR(E984="IT",F984&gt;=60000),"Pass","Fail")</f>
        <v>Pass</v>
      </c>
      <c r="O984" t="str">
        <f>IF(NOT(E984="Marketing"),"No","Yes")</f>
        <v>No</v>
      </c>
    </row>
    <row r="985" spans="1:15" x14ac:dyDescent="0.3">
      <c r="A985">
        <v>984</v>
      </c>
      <c r="B985" t="s">
        <v>997</v>
      </c>
      <c r="C985">
        <v>56</v>
      </c>
      <c r="D985" t="s">
        <v>14</v>
      </c>
      <c r="E985" t="s">
        <v>21</v>
      </c>
      <c r="F985">
        <v>62485</v>
      </c>
      <c r="G985" s="2">
        <v>43359</v>
      </c>
      <c r="H985">
        <v>12266</v>
      </c>
      <c r="I985" t="s">
        <v>17</v>
      </c>
      <c r="J985">
        <v>29</v>
      </c>
      <c r="K985" t="str">
        <v>Above</v>
      </c>
      <c r="L985" t="str" cm="1">
        <f t="array" ref="L985">_xlfn.IFS(J985&gt;=50,"Excellent",J985&gt;=40,"Good",J985&gt;=30,"Average",J985&lt;30,"Poor")</f>
        <v>Poor</v>
      </c>
      <c r="M985" t="str">
        <f>IF(AND(E985="HR",'18.pivot table'!A985="North",H985&gt;=15000),"Yes","No")</f>
        <v>No</v>
      </c>
      <c r="N985" t="str">
        <f>IF(OR(E985="IT",F985&gt;=60000),"Pass","Fail")</f>
        <v>Pass</v>
      </c>
      <c r="O985" t="str">
        <f>IF(NOT(E985="Marketing"),"No","Yes")</f>
        <v>No</v>
      </c>
    </row>
    <row r="986" spans="1:15" x14ac:dyDescent="0.3">
      <c r="A986">
        <v>985</v>
      </c>
      <c r="B986" t="s">
        <v>998</v>
      </c>
      <c r="C986">
        <v>44</v>
      </c>
      <c r="D986" t="s">
        <v>14</v>
      </c>
      <c r="E986" t="s">
        <v>6</v>
      </c>
      <c r="F986">
        <v>66215</v>
      </c>
      <c r="G986" s="2">
        <v>43034</v>
      </c>
      <c r="H986">
        <v>25403</v>
      </c>
      <c r="I986" t="s">
        <v>12</v>
      </c>
      <c r="J986">
        <v>44</v>
      </c>
      <c r="K986" t="str">
        <v>Above</v>
      </c>
      <c r="L986" t="str" cm="1">
        <f t="array" ref="L986">_xlfn.IFS(J986&gt;=50,"Excellent",J986&gt;=40,"Good",J986&gt;=30,"Average",J986&lt;30,"Poor")</f>
        <v>Good</v>
      </c>
      <c r="M986" t="str">
        <f>IF(AND(E986="HR",'18.pivot table'!A986="North",H986&gt;=15000),"Yes","No")</f>
        <v>No</v>
      </c>
      <c r="N986" t="str">
        <f>IF(OR(E986="IT",F986&gt;=60000),"Pass","Fail")</f>
        <v>Pass</v>
      </c>
      <c r="O986" t="str">
        <f>IF(NOT(E986="Marketing"),"No","Yes")</f>
        <v>No</v>
      </c>
    </row>
    <row r="987" spans="1:15" x14ac:dyDescent="0.3">
      <c r="A987">
        <v>986</v>
      </c>
      <c r="B987" t="s">
        <v>999</v>
      </c>
      <c r="C987">
        <v>43</v>
      </c>
      <c r="D987" t="s">
        <v>14</v>
      </c>
      <c r="E987" t="s">
        <v>15</v>
      </c>
      <c r="F987">
        <v>58684</v>
      </c>
      <c r="G987" s="2">
        <v>43369</v>
      </c>
      <c r="H987">
        <v>29444</v>
      </c>
      <c r="I987" t="s">
        <v>19</v>
      </c>
      <c r="J987">
        <v>52</v>
      </c>
      <c r="K987" t="str">
        <v>Above</v>
      </c>
      <c r="L987" t="str" cm="1">
        <f t="array" ref="L987">_xlfn.IFS(J987&gt;=50,"Excellent",J987&gt;=40,"Good",J987&gt;=30,"Average",J987&lt;30,"Poor")</f>
        <v>Excellent</v>
      </c>
      <c r="M987" t="str">
        <f>IF(AND(E987="HR",'18.pivot table'!A987="North",H987&gt;=15000),"Yes","No")</f>
        <v>No</v>
      </c>
      <c r="N987" t="str">
        <f>IF(OR(E987="IT",F987&gt;=60000),"Pass","Fail")</f>
        <v>Fail</v>
      </c>
      <c r="O987" t="str">
        <f>IF(NOT(E987="Marketing"),"No","Yes")</f>
        <v>No</v>
      </c>
    </row>
    <row r="988" spans="1:15" x14ac:dyDescent="0.3">
      <c r="A988">
        <v>987</v>
      </c>
      <c r="B988" t="s">
        <v>1000</v>
      </c>
      <c r="C988">
        <v>48</v>
      </c>
      <c r="D988" t="s">
        <v>14</v>
      </c>
      <c r="E988" t="s">
        <v>6</v>
      </c>
      <c r="F988">
        <v>61324</v>
      </c>
      <c r="G988" s="2">
        <v>43024</v>
      </c>
      <c r="H988">
        <v>36635</v>
      </c>
      <c r="I988" t="s">
        <v>17</v>
      </c>
      <c r="J988">
        <v>56</v>
      </c>
      <c r="K988" t="str">
        <v>Above</v>
      </c>
      <c r="L988" t="str" cm="1">
        <f t="array" ref="L988">_xlfn.IFS(J988&gt;=50,"Excellent",J988&gt;=40,"Good",J988&gt;=30,"Average",J988&lt;30,"Poor")</f>
        <v>Excellent</v>
      </c>
      <c r="M988" t="str">
        <f>IF(AND(E988="HR",'18.pivot table'!A988="North",H988&gt;=15000),"Yes","No")</f>
        <v>No</v>
      </c>
      <c r="N988" t="str">
        <f>IF(OR(E988="IT",F988&gt;=60000),"Pass","Fail")</f>
        <v>Pass</v>
      </c>
      <c r="O988" t="str">
        <f>IF(NOT(E988="Marketing"),"No","Yes")</f>
        <v>No</v>
      </c>
    </row>
    <row r="989" spans="1:15" x14ac:dyDescent="0.3">
      <c r="A989">
        <v>988</v>
      </c>
      <c r="B989" t="s">
        <v>1001</v>
      </c>
      <c r="C989">
        <v>27</v>
      </c>
      <c r="D989" t="s">
        <v>14</v>
      </c>
      <c r="E989" t="s">
        <v>6</v>
      </c>
      <c r="F989">
        <v>42178</v>
      </c>
      <c r="G989" s="2">
        <v>44003</v>
      </c>
      <c r="H989">
        <v>26712</v>
      </c>
      <c r="I989" t="s">
        <v>19</v>
      </c>
      <c r="J989">
        <v>27</v>
      </c>
      <c r="K989" t="str">
        <v>Below</v>
      </c>
      <c r="L989" t="str" cm="1">
        <f t="array" ref="L989">_xlfn.IFS(J989&gt;=50,"Excellent",J989&gt;=40,"Good",J989&gt;=30,"Average",J989&lt;30,"Poor")</f>
        <v>Poor</v>
      </c>
      <c r="M989" t="str">
        <f>IF(AND(E989="HR",'18.pivot table'!A989="North",H989&gt;=15000),"Yes","No")</f>
        <v>No</v>
      </c>
      <c r="N989" t="str">
        <f>IF(OR(E989="IT",F989&gt;=60000),"Pass","Fail")</f>
        <v>Fail</v>
      </c>
      <c r="O989" t="str">
        <f>IF(NOT(E989="Marketing"),"No","Yes")</f>
        <v>No</v>
      </c>
    </row>
    <row r="990" spans="1:15" x14ac:dyDescent="0.3">
      <c r="A990">
        <v>989</v>
      </c>
      <c r="B990" t="s">
        <v>1002</v>
      </c>
      <c r="C990">
        <v>57</v>
      </c>
      <c r="D990" t="s">
        <v>14</v>
      </c>
      <c r="E990" t="s">
        <v>6</v>
      </c>
      <c r="F990">
        <v>42511</v>
      </c>
      <c r="G990" s="2">
        <v>44504</v>
      </c>
      <c r="H990">
        <v>37782</v>
      </c>
      <c r="I990" t="s">
        <v>12</v>
      </c>
      <c r="J990">
        <v>32</v>
      </c>
      <c r="K990" t="str">
        <v>Below</v>
      </c>
      <c r="L990" t="str" cm="1">
        <f t="array" ref="L990">_xlfn.IFS(J990&gt;=50,"Excellent",J990&gt;=40,"Good",J990&gt;=30,"Average",J990&lt;30,"Poor")</f>
        <v>Average</v>
      </c>
      <c r="M990" t="str">
        <f>IF(AND(E990="HR",'18.pivot table'!A990="North",H990&gt;=15000),"Yes","No")</f>
        <v>No</v>
      </c>
      <c r="N990" t="str">
        <f>IF(OR(E990="IT",F990&gt;=60000),"Pass","Fail")</f>
        <v>Fail</v>
      </c>
      <c r="O990" t="str">
        <f>IF(NOT(E990="Marketing"),"No","Yes")</f>
        <v>No</v>
      </c>
    </row>
    <row r="991" spans="1:15" x14ac:dyDescent="0.3">
      <c r="A991">
        <v>990</v>
      </c>
      <c r="B991" t="s">
        <v>1003</v>
      </c>
      <c r="C991">
        <v>41</v>
      </c>
      <c r="D991" t="s">
        <v>10</v>
      </c>
      <c r="E991" t="s">
        <v>11</v>
      </c>
      <c r="F991">
        <v>32117</v>
      </c>
      <c r="G991" s="2">
        <v>42471</v>
      </c>
      <c r="H991">
        <v>19727</v>
      </c>
      <c r="I991" t="s">
        <v>12</v>
      </c>
      <c r="J991">
        <v>51</v>
      </c>
      <c r="K991" t="str">
        <v>Below</v>
      </c>
      <c r="L991" t="str" cm="1">
        <f t="array" ref="L991">_xlfn.IFS(J991&gt;=50,"Excellent",J991&gt;=40,"Good",J991&gt;=30,"Average",J991&lt;30,"Poor")</f>
        <v>Excellent</v>
      </c>
      <c r="M991" t="str">
        <f>IF(AND(E991="HR",'18.pivot table'!A991="North",H991&gt;=15000),"Yes","No")</f>
        <v>No</v>
      </c>
      <c r="N991" t="str">
        <f>IF(OR(E991="IT",F991&gt;=60000),"Pass","Fail")</f>
        <v>Fail</v>
      </c>
      <c r="O991" t="str">
        <f>IF(NOT(E991="Marketing"),"No","Yes")</f>
        <v>Yes</v>
      </c>
    </row>
    <row r="992" spans="1:15" x14ac:dyDescent="0.3">
      <c r="A992">
        <v>991</v>
      </c>
      <c r="B992" t="s">
        <v>1004</v>
      </c>
      <c r="C992">
        <v>45</v>
      </c>
      <c r="D992" t="s">
        <v>14</v>
      </c>
      <c r="E992" t="s">
        <v>11</v>
      </c>
      <c r="F992">
        <v>53797</v>
      </c>
      <c r="G992" s="2">
        <v>44824</v>
      </c>
      <c r="H992">
        <v>39743</v>
      </c>
      <c r="I992" t="s">
        <v>27</v>
      </c>
      <c r="J992">
        <v>53</v>
      </c>
      <c r="K992" t="str">
        <v>Above</v>
      </c>
      <c r="L992" t="str" cm="1">
        <f t="array" ref="L992">_xlfn.IFS(J992&gt;=50,"Excellent",J992&gt;=40,"Good",J992&gt;=30,"Average",J992&lt;30,"Poor")</f>
        <v>Excellent</v>
      </c>
      <c r="M992" t="str">
        <f>IF(AND(E992="HR",'18.pivot table'!A992="North",H992&gt;=15000),"Yes","No")</f>
        <v>No</v>
      </c>
      <c r="N992" t="str">
        <f>IF(OR(E992="IT",F992&gt;=60000),"Pass","Fail")</f>
        <v>Fail</v>
      </c>
      <c r="O992" t="str">
        <f>IF(NOT(E992="Marketing"),"No","Yes")</f>
        <v>Yes</v>
      </c>
    </row>
    <row r="993" spans="1:15" x14ac:dyDescent="0.3">
      <c r="A993">
        <v>992</v>
      </c>
      <c r="B993" t="s">
        <v>1005</v>
      </c>
      <c r="C993">
        <v>35</v>
      </c>
      <c r="D993" t="s">
        <v>10</v>
      </c>
      <c r="E993" t="s">
        <v>6</v>
      </c>
      <c r="F993">
        <v>61181</v>
      </c>
      <c r="G993" s="2">
        <v>45079</v>
      </c>
      <c r="H993">
        <v>17484</v>
      </c>
      <c r="I993" t="s">
        <v>19</v>
      </c>
      <c r="J993">
        <v>38</v>
      </c>
      <c r="K993" t="str">
        <v>Above</v>
      </c>
      <c r="L993" t="str" cm="1">
        <f t="array" ref="L993">_xlfn.IFS(J993&gt;=50,"Excellent",J993&gt;=40,"Good",J993&gt;=30,"Average",J993&lt;30,"Poor")</f>
        <v>Average</v>
      </c>
      <c r="M993" t="str">
        <f>IF(AND(E993="HR",'18.pivot table'!A993="North",H993&gt;=15000),"Yes","No")</f>
        <v>No</v>
      </c>
      <c r="N993" t="str">
        <f>IF(OR(E993="IT",F993&gt;=60000),"Pass","Fail")</f>
        <v>Pass</v>
      </c>
      <c r="O993" t="str">
        <f>IF(NOT(E993="Marketing"),"No","Yes")</f>
        <v>No</v>
      </c>
    </row>
    <row r="994" spans="1:15" x14ac:dyDescent="0.3">
      <c r="A994">
        <v>993</v>
      </c>
      <c r="B994" t="s">
        <v>1006</v>
      </c>
      <c r="C994">
        <v>23</v>
      </c>
      <c r="D994" t="s">
        <v>14</v>
      </c>
      <c r="E994" t="s">
        <v>6</v>
      </c>
      <c r="F994">
        <v>45644</v>
      </c>
      <c r="G994" s="2">
        <v>42313</v>
      </c>
      <c r="H994">
        <v>39024</v>
      </c>
      <c r="I994" t="s">
        <v>19</v>
      </c>
      <c r="J994">
        <v>20</v>
      </c>
      <c r="K994" t="str">
        <v>Below</v>
      </c>
      <c r="L994" t="str" cm="1">
        <f t="array" ref="L994">_xlfn.IFS(J994&gt;=50,"Excellent",J994&gt;=40,"Good",J994&gt;=30,"Average",J994&lt;30,"Poor")</f>
        <v>Poor</v>
      </c>
      <c r="M994" t="str">
        <f>IF(AND(E994="HR",'18.pivot table'!A994="North",H994&gt;=15000),"Yes","No")</f>
        <v>No</v>
      </c>
      <c r="N994" t="str">
        <f>IF(OR(E994="IT",F994&gt;=60000),"Pass","Fail")</f>
        <v>Fail</v>
      </c>
      <c r="O994" t="str">
        <f>IF(NOT(E994="Marketing"),"No","Yes")</f>
        <v>No</v>
      </c>
    </row>
    <row r="995" spans="1:15" x14ac:dyDescent="0.3">
      <c r="A995">
        <v>994</v>
      </c>
      <c r="B995" t="s">
        <v>1007</v>
      </c>
      <c r="C995">
        <v>56</v>
      </c>
      <c r="D995" t="s">
        <v>14</v>
      </c>
      <c r="E995" t="s">
        <v>11</v>
      </c>
      <c r="F995">
        <v>68264</v>
      </c>
      <c r="G995" s="2">
        <v>43748</v>
      </c>
      <c r="H995">
        <v>14081</v>
      </c>
      <c r="I995" t="s">
        <v>27</v>
      </c>
      <c r="J995">
        <v>42</v>
      </c>
      <c r="K995" t="str">
        <v>Above</v>
      </c>
      <c r="L995" t="str" cm="1">
        <f t="array" ref="L995">_xlfn.IFS(J995&gt;=50,"Excellent",J995&gt;=40,"Good",J995&gt;=30,"Average",J995&lt;30,"Poor")</f>
        <v>Good</v>
      </c>
      <c r="M995" t="str">
        <f>IF(AND(E995="HR",'18.pivot table'!A995="North",H995&gt;=15000),"Yes","No")</f>
        <v>No</v>
      </c>
      <c r="N995" t="str">
        <f>IF(OR(E995="IT",F995&gt;=60000),"Pass","Fail")</f>
        <v>Pass</v>
      </c>
      <c r="O995" t="str">
        <f>IF(NOT(E995="Marketing"),"No","Yes")</f>
        <v>Yes</v>
      </c>
    </row>
    <row r="996" spans="1:15" x14ac:dyDescent="0.3">
      <c r="A996">
        <v>995</v>
      </c>
      <c r="B996" t="s">
        <v>1008</v>
      </c>
      <c r="C996">
        <v>22</v>
      </c>
      <c r="D996" t="s">
        <v>14</v>
      </c>
      <c r="E996" t="s">
        <v>21</v>
      </c>
      <c r="F996">
        <v>43024</v>
      </c>
      <c r="G996" s="2">
        <v>44104</v>
      </c>
      <c r="H996">
        <v>29392</v>
      </c>
      <c r="I996" t="s">
        <v>12</v>
      </c>
      <c r="J996">
        <v>21</v>
      </c>
      <c r="K996" t="str">
        <v>Below</v>
      </c>
      <c r="L996" t="str" cm="1">
        <f t="array" ref="L996">_xlfn.IFS(J996&gt;=50,"Excellent",J996&gt;=40,"Good",J996&gt;=30,"Average",J996&lt;30,"Poor")</f>
        <v>Poor</v>
      </c>
      <c r="M996" t="str">
        <f>IF(AND(E996="HR",'18.pivot table'!A996="North",H996&gt;=15000),"Yes","No")</f>
        <v>No</v>
      </c>
      <c r="N996" t="str">
        <f>IF(OR(E996="IT",F996&gt;=60000),"Pass","Fail")</f>
        <v>Fail</v>
      </c>
      <c r="O996" t="str">
        <f>IF(NOT(E996="Marketing"),"No","Yes")</f>
        <v>No</v>
      </c>
    </row>
    <row r="997" spans="1:15" x14ac:dyDescent="0.3">
      <c r="A997">
        <v>996</v>
      </c>
      <c r="B997" t="s">
        <v>1009</v>
      </c>
      <c r="C997">
        <v>32</v>
      </c>
      <c r="D997" t="s">
        <v>10</v>
      </c>
      <c r="E997" t="s">
        <v>15</v>
      </c>
      <c r="F997">
        <v>65670</v>
      </c>
      <c r="G997" s="2">
        <v>43308</v>
      </c>
      <c r="H997">
        <v>23565</v>
      </c>
      <c r="I997" t="s">
        <v>17</v>
      </c>
      <c r="J997">
        <v>55</v>
      </c>
      <c r="K997" t="str">
        <v>Above</v>
      </c>
      <c r="L997" t="str" cm="1">
        <f t="array" ref="L997">_xlfn.IFS(J997&gt;=50,"Excellent",J997&gt;=40,"Good",J997&gt;=30,"Average",J997&lt;30,"Poor")</f>
        <v>Excellent</v>
      </c>
      <c r="M997" t="str">
        <f>IF(AND(E997="HR",'18.pivot table'!A997="North",H997&gt;=15000),"Yes","No")</f>
        <v>No</v>
      </c>
      <c r="N997" t="str">
        <f>IF(OR(E997="IT",F997&gt;=60000),"Pass","Fail")</f>
        <v>Pass</v>
      </c>
      <c r="O997" t="str">
        <f>IF(NOT(E997="Marketing"),"No","Yes")</f>
        <v>No</v>
      </c>
    </row>
    <row r="998" spans="1:15" x14ac:dyDescent="0.3">
      <c r="A998">
        <v>997</v>
      </c>
      <c r="B998" t="s">
        <v>1010</v>
      </c>
      <c r="C998">
        <v>37</v>
      </c>
      <c r="D998" t="s">
        <v>10</v>
      </c>
      <c r="E998" t="s">
        <v>6</v>
      </c>
      <c r="F998">
        <v>51926</v>
      </c>
      <c r="G998" s="2">
        <v>42882</v>
      </c>
      <c r="H998">
        <v>23332</v>
      </c>
      <c r="I998" t="s">
        <v>17</v>
      </c>
      <c r="J998">
        <v>27</v>
      </c>
      <c r="K998" t="str">
        <v>Above</v>
      </c>
      <c r="L998" t="str" cm="1">
        <f t="array" ref="L998">_xlfn.IFS(J998&gt;=50,"Excellent",J998&gt;=40,"Good",J998&gt;=30,"Average",J998&lt;30,"Poor")</f>
        <v>Poor</v>
      </c>
      <c r="M998" t="str">
        <f>IF(AND(E998="HR",'18.pivot table'!A998="North",H998&gt;=15000),"Yes","No")</f>
        <v>No</v>
      </c>
      <c r="N998" t="str">
        <f>IF(OR(E998="IT",F998&gt;=60000),"Pass","Fail")</f>
        <v>Fail</v>
      </c>
      <c r="O998" t="str">
        <f>IF(NOT(E998="Marketing"),"No","Yes")</f>
        <v>No</v>
      </c>
    </row>
    <row r="999" spans="1:15" x14ac:dyDescent="0.3">
      <c r="A999">
        <v>998</v>
      </c>
      <c r="B999" t="s">
        <v>1011</v>
      </c>
      <c r="C999">
        <v>46</v>
      </c>
      <c r="D999" t="s">
        <v>10</v>
      </c>
      <c r="E999" t="s">
        <v>15</v>
      </c>
      <c r="F999">
        <v>32410</v>
      </c>
      <c r="G999" s="2">
        <v>44126</v>
      </c>
      <c r="H999">
        <v>15749</v>
      </c>
      <c r="I999" t="s">
        <v>19</v>
      </c>
      <c r="J999">
        <v>21</v>
      </c>
      <c r="K999" t="str">
        <v>Below</v>
      </c>
      <c r="L999" t="str" cm="1">
        <f t="array" ref="L999">_xlfn.IFS(J999&gt;=50,"Excellent",J999&gt;=40,"Good",J999&gt;=30,"Average",J999&lt;30,"Poor")</f>
        <v>Poor</v>
      </c>
      <c r="M999" t="str">
        <f>IF(AND(E999="HR",'18.pivot table'!A999="North",H999&gt;=15000),"Yes","No")</f>
        <v>No</v>
      </c>
      <c r="N999" t="str">
        <f>IF(OR(E999="IT",F999&gt;=60000),"Pass","Fail")</f>
        <v>Fail</v>
      </c>
      <c r="O999" t="str">
        <f>IF(NOT(E999="Marketing"),"No","Yes")</f>
        <v>No</v>
      </c>
    </row>
    <row r="1000" spans="1:15" x14ac:dyDescent="0.3">
      <c r="A1000">
        <v>999</v>
      </c>
      <c r="B1000" t="s">
        <v>1012</v>
      </c>
      <c r="C1000">
        <v>28</v>
      </c>
      <c r="D1000" t="s">
        <v>10</v>
      </c>
      <c r="E1000" t="s">
        <v>6</v>
      </c>
      <c r="F1000">
        <v>50792</v>
      </c>
      <c r="G1000" s="2">
        <v>42998</v>
      </c>
      <c r="H1000">
        <v>17898</v>
      </c>
      <c r="I1000" t="s">
        <v>19</v>
      </c>
      <c r="J1000">
        <v>26</v>
      </c>
      <c r="K1000" t="str">
        <v>Above</v>
      </c>
      <c r="L1000" t="str" cm="1">
        <f t="array" ref="L1000">_xlfn.IFS(J1000&gt;=50,"Excellent",J1000&gt;=40,"Good",J1000&gt;=30,"Average",J1000&lt;30,"Poor")</f>
        <v>Poor</v>
      </c>
      <c r="M1000" t="str">
        <f>IF(AND(E1000="HR",'18.pivot table'!A1000="North",H1000&gt;=15000),"Yes","No")</f>
        <v>No</v>
      </c>
      <c r="N1000" t="str">
        <f>IF(OR(E1000="IT",F1000&gt;=60000),"Pass","Fail")</f>
        <v>Fail</v>
      </c>
      <c r="O1000" t="str">
        <f>IF(NOT(E1000="Marketing"),"No","Yes")</f>
        <v>No</v>
      </c>
    </row>
    <row r="1001" spans="1:15" x14ac:dyDescent="0.3">
      <c r="A1001">
        <v>1000</v>
      </c>
      <c r="B1001" t="s">
        <v>1013</v>
      </c>
      <c r="C1001">
        <v>51</v>
      </c>
      <c r="D1001" t="s">
        <v>10</v>
      </c>
      <c r="E1001" t="s">
        <v>11</v>
      </c>
      <c r="F1001">
        <v>75919</v>
      </c>
      <c r="G1001" s="2">
        <v>42210</v>
      </c>
      <c r="H1001">
        <v>25057</v>
      </c>
      <c r="I1001" t="s">
        <v>17</v>
      </c>
      <c r="J1001">
        <v>52</v>
      </c>
      <c r="K1001" t="str">
        <v>Above</v>
      </c>
      <c r="L1001" t="str" cm="1">
        <f t="array" ref="L1001">_xlfn.IFS(J1001&gt;=50,"Excellent",J1001&gt;=40,"Good",J1001&gt;=30,"Average",J1001&lt;30,"Poor")</f>
        <v>Excellent</v>
      </c>
      <c r="M1001" t="str">
        <f>IF(AND(E1001="HR",'18.pivot table'!A1001="North",H1001&gt;=15000),"Yes","No")</f>
        <v>No</v>
      </c>
      <c r="N1001" t="str">
        <f>IF(OR(E1001="IT",F1001&gt;=60000),"Pass","Fail")</f>
        <v>Pass</v>
      </c>
      <c r="O1001" t="str">
        <f>IF(NOT(E1001="Marketing"),"No","Yes")</f>
        <v>Yes</v>
      </c>
    </row>
  </sheetData>
  <conditionalFormatting sqref="F1:F1048576">
    <cfRule type="cellIs" dxfId="0" priority="1" operator="greaterThanOrEqual">
      <formula>60000</formula>
    </cfRule>
  </conditionalFormatting>
  <dataValidations count="1">
    <dataValidation type="date" operator="greaterThan" allowBlank="1" showInputMessage="1" showErrorMessage="1" sqref="G2:G1001" xr:uid="{FB90A0A7-CFAD-486D-BAC5-7884F5147A1F}">
      <formula1>42005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334D-E039-4295-9F7D-1BD0E48F5F6B}">
  <dimension ref="A2:F10"/>
  <sheetViews>
    <sheetView topLeftCell="A2" workbookViewId="0">
      <selection activeCell="A9" sqref="A9:E9"/>
    </sheetView>
  </sheetViews>
  <sheetFormatPr defaultRowHeight="14.4" x14ac:dyDescent="0.3"/>
  <cols>
    <col min="1" max="1" width="14.6640625" customWidth="1"/>
  </cols>
  <sheetData>
    <row r="2" spans="1:6" x14ac:dyDescent="0.3">
      <c r="A2" s="9" t="s">
        <v>1020</v>
      </c>
      <c r="B2" s="9"/>
      <c r="C2" s="9"/>
      <c r="D2" s="9"/>
      <c r="E2" s="9"/>
      <c r="F2">
        <f>SUMIF(Sheet1!$E$2:$E$1001,"Sales",Sheet1!$F$2:$F$1001)</f>
        <v>9812330</v>
      </c>
    </row>
    <row r="3" spans="1:6" x14ac:dyDescent="0.3">
      <c r="A3" s="6" t="s">
        <v>1021</v>
      </c>
      <c r="B3" s="6"/>
      <c r="C3" s="6"/>
      <c r="D3" s="6"/>
      <c r="E3" s="6"/>
      <c r="F3">
        <f>SUMIFS(Sheet1!$F$2:$F$1001, Sheet1!$E$2:$E$1001, "IT", Sheet1!$J$2:$J$1001, "&gt;35")</f>
        <v>7532860</v>
      </c>
    </row>
    <row r="4" spans="1:6" x14ac:dyDescent="0.3">
      <c r="A4" s="9" t="s">
        <v>1022</v>
      </c>
      <c r="B4" s="9"/>
      <c r="C4" s="9"/>
      <c r="D4" s="9"/>
      <c r="E4" s="9"/>
      <c r="F4">
        <f>COUNTIF(Sheet1!E2:$E$1001,"HR")</f>
        <v>180</v>
      </c>
    </row>
    <row r="5" spans="1:6" x14ac:dyDescent="0.3">
      <c r="A5" s="6" t="s">
        <v>1023</v>
      </c>
      <c r="B5" s="6"/>
      <c r="C5" s="6"/>
      <c r="D5" s="6"/>
      <c r="E5" s="6"/>
      <c r="F5">
        <f>COUNTIFS(Sheet1!E2:$E$1001,"Finance", Sheet1!$D$2:$D$1001,"F")</f>
        <v>97</v>
      </c>
    </row>
    <row r="6" spans="1:6" x14ac:dyDescent="0.3">
      <c r="A6" s="9" t="s">
        <v>1024</v>
      </c>
      <c r="B6" s="9"/>
      <c r="C6" s="9"/>
      <c r="D6" s="9"/>
      <c r="E6" s="9"/>
      <c r="F6">
        <f ca="1">AVERAGEIF(Sheet1!E2:$E$1001,"Marketing", Sheet1!$F$974:$F$1001)</f>
        <v>57357.5</v>
      </c>
    </row>
    <row r="7" spans="1:6" x14ac:dyDescent="0.3">
      <c r="A7" s="6" t="s">
        <v>1025</v>
      </c>
      <c r="B7" s="6"/>
      <c r="C7" s="6"/>
      <c r="D7" s="6"/>
      <c r="E7" s="6"/>
      <c r="F7">
        <f>AVERAGEIFS(Sheet1!$H$2:$H$1001,'18.pivot table'!A2:A1001,"North",Sheet1!$J$2:$J$1001,"&gt;40")</f>
        <v>25843.824817518249</v>
      </c>
    </row>
    <row r="8" spans="1:6" x14ac:dyDescent="0.3">
      <c r="A8" s="6" t="s">
        <v>1026</v>
      </c>
      <c r="B8" s="6"/>
      <c r="C8" s="6"/>
      <c r="D8" s="6"/>
      <c r="E8" s="6"/>
      <c r="F8">
        <f>_xlfn.MAXIFS(Sheet1!$F$2:$F$1001,'18.pivot table'!$A$2:$A$1001,"South")</f>
        <v>79673</v>
      </c>
    </row>
    <row r="9" spans="1:6" ht="13.8" customHeight="1" x14ac:dyDescent="0.3">
      <c r="A9" s="7" t="s">
        <v>1027</v>
      </c>
      <c r="B9" s="7"/>
      <c r="C9" s="7"/>
      <c r="D9" s="7"/>
      <c r="E9" s="7"/>
      <c r="F9">
        <f>_xlfn.MINIFS(Sheet1!$J$2:$J$1001,Sheet1!$E$2:$E$1001,"Finance")</f>
        <v>20</v>
      </c>
    </row>
    <row r="10" spans="1:6" x14ac:dyDescent="0.3">
      <c r="A10" s="8"/>
      <c r="B10" s="8"/>
      <c r="C10" s="8"/>
      <c r="D10" s="8"/>
      <c r="E10" s="8"/>
    </row>
  </sheetData>
  <mergeCells count="9">
    <mergeCell ref="A2:E2"/>
    <mergeCell ref="A4:E4"/>
    <mergeCell ref="A5:E5"/>
    <mergeCell ref="A6:E6"/>
    <mergeCell ref="A8:E8"/>
    <mergeCell ref="A9:E9"/>
    <mergeCell ref="A10:E10"/>
    <mergeCell ref="A7:E7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3BC2-9333-4734-99DD-13DAFCD35B91}">
  <dimension ref="A1:I1001"/>
  <sheetViews>
    <sheetView workbookViewId="0">
      <selection activeCell="I1" sqref="I1"/>
    </sheetView>
  </sheetViews>
  <sheetFormatPr defaultRowHeight="14.4" x14ac:dyDescent="0.3"/>
  <cols>
    <col min="2" max="2" width="19.44140625" bestFit="1" customWidth="1"/>
    <col min="3" max="3" width="15.44140625" customWidth="1"/>
    <col min="4" max="4" width="11.5546875" customWidth="1"/>
    <col min="8" max="8" width="17.44140625" customWidth="1"/>
    <col min="9" max="9" width="21.5546875" customWidth="1"/>
    <col min="11" max="11" width="14.6640625" customWidth="1"/>
    <col min="12" max="12" width="21.21875" customWidth="1"/>
  </cols>
  <sheetData>
    <row r="1" spans="1:9" x14ac:dyDescent="0.3">
      <c r="A1" s="3" t="s">
        <v>0</v>
      </c>
      <c r="B1" s="3" t="s">
        <v>1028</v>
      </c>
      <c r="D1" s="3" t="s">
        <v>1030</v>
      </c>
      <c r="E1" s="3" t="s">
        <v>1031</v>
      </c>
      <c r="F1" s="3"/>
      <c r="H1" s="1" t="s">
        <v>4</v>
      </c>
      <c r="I1" s="3" t="s">
        <v>1037</v>
      </c>
    </row>
    <row r="2" spans="1:9" x14ac:dyDescent="0.3">
      <c r="A2">
        <f>ROW(A1)</f>
        <v>1</v>
      </c>
      <c r="B2">
        <f>VLOOKUP(A2,Sheet1!$A$2:$J$1001,6,FALSE)</f>
        <v>51244</v>
      </c>
      <c r="D2">
        <v>2</v>
      </c>
      <c r="E2">
        <f>INDEX(Sheet1!$H:$H,MATCH('Q14-Q16'!D2,Sheet1!$A:$A))</f>
        <v>28080</v>
      </c>
      <c r="H2" t="s">
        <v>11</v>
      </c>
      <c r="I2" s="15">
        <f>VLOOKUP(H2,Sheet1!$E$2:$G$1001,3,FALSE)</f>
        <v>43283</v>
      </c>
    </row>
    <row r="3" spans="1:9" x14ac:dyDescent="0.3">
      <c r="A3">
        <f t="shared" ref="A3:A66" si="0">ROW(A2)</f>
        <v>2</v>
      </c>
      <c r="B3">
        <f>VLOOKUP(A3,Sheet1!$A$2:$J$1001,6,FALSE)</f>
        <v>30579</v>
      </c>
      <c r="H3" t="s">
        <v>15</v>
      </c>
      <c r="I3" s="15">
        <f>VLOOKUP(H3,Sheet1!$E$2:$G$1001,3,FALSE)</f>
        <v>42585</v>
      </c>
    </row>
    <row r="4" spans="1:9" x14ac:dyDescent="0.3">
      <c r="A4">
        <f t="shared" si="0"/>
        <v>3</v>
      </c>
      <c r="B4">
        <f>VLOOKUP(A4,Sheet1!$A$2:$J$1001,6,FALSE)</f>
        <v>67359</v>
      </c>
      <c r="H4" t="s">
        <v>15</v>
      </c>
      <c r="I4" s="15">
        <f>VLOOKUP(H4,Sheet1!$E$2:$G$1001,3,FALSE)</f>
        <v>42585</v>
      </c>
    </row>
    <row r="5" spans="1:9" x14ac:dyDescent="0.3">
      <c r="A5">
        <f t="shared" si="0"/>
        <v>4</v>
      </c>
      <c r="B5">
        <f>VLOOKUP(A5,Sheet1!$A$2:$J$1001,6,FALSE)</f>
        <v>64565</v>
      </c>
      <c r="H5" t="s">
        <v>6</v>
      </c>
      <c r="I5" s="15">
        <f>VLOOKUP(H5,Sheet1!$E$2:$G$1001,3,FALSE)</f>
        <v>45210</v>
      </c>
    </row>
    <row r="6" spans="1:9" x14ac:dyDescent="0.3">
      <c r="A6">
        <f t="shared" si="0"/>
        <v>5</v>
      </c>
      <c r="B6">
        <f>VLOOKUP(A6,Sheet1!$A$2:$J$1001,6,FALSE)</f>
        <v>70615</v>
      </c>
      <c r="H6" t="s">
        <v>21</v>
      </c>
      <c r="I6" s="15">
        <f>VLOOKUP(H6,Sheet1!$E$2:$G$1001,3,FALSE)</f>
        <v>42468</v>
      </c>
    </row>
    <row r="7" spans="1:9" x14ac:dyDescent="0.3">
      <c r="A7">
        <f t="shared" si="0"/>
        <v>6</v>
      </c>
      <c r="B7">
        <f>VLOOKUP(A7,Sheet1!$A$2:$J$1001,6,FALSE)</f>
        <v>58825</v>
      </c>
      <c r="H7" t="s">
        <v>15</v>
      </c>
      <c r="I7" s="15">
        <f>VLOOKUP(H7,Sheet1!$E$2:$G$1001,3,FALSE)</f>
        <v>42585</v>
      </c>
    </row>
    <row r="8" spans="1:9" x14ac:dyDescent="0.3">
      <c r="A8">
        <f t="shared" si="0"/>
        <v>7</v>
      </c>
      <c r="B8">
        <f>VLOOKUP(A8,Sheet1!$A$2:$J$1001,6,FALSE)</f>
        <v>70118</v>
      </c>
      <c r="H8" t="s">
        <v>21</v>
      </c>
      <c r="I8" s="15">
        <f>VLOOKUP(H8,Sheet1!$E$2:$G$1001,3,FALSE)</f>
        <v>42468</v>
      </c>
    </row>
    <row r="9" spans="1:9" x14ac:dyDescent="0.3">
      <c r="A9">
        <f t="shared" si="0"/>
        <v>8</v>
      </c>
      <c r="B9">
        <f>VLOOKUP(A9,Sheet1!$A$2:$J$1001,6,FALSE)</f>
        <v>47243</v>
      </c>
      <c r="H9" t="s">
        <v>15</v>
      </c>
      <c r="I9" s="15">
        <f>VLOOKUP(H9,Sheet1!$E$2:$G$1001,3,FALSE)</f>
        <v>42585</v>
      </c>
    </row>
    <row r="10" spans="1:9" x14ac:dyDescent="0.3">
      <c r="A10">
        <f t="shared" si="0"/>
        <v>9</v>
      </c>
      <c r="B10">
        <f>VLOOKUP(A10,Sheet1!$A$2:$J$1001,6,FALSE)</f>
        <v>36567</v>
      </c>
      <c r="H10" t="s">
        <v>26</v>
      </c>
      <c r="I10" s="15">
        <f>VLOOKUP(H10,Sheet1!$E$2:$G$1001,3,FALSE)</f>
        <v>44381</v>
      </c>
    </row>
    <row r="11" spans="1:9" x14ac:dyDescent="0.3">
      <c r="A11">
        <f t="shared" si="0"/>
        <v>10</v>
      </c>
      <c r="B11">
        <f>VLOOKUP(A11,Sheet1!$A$2:$J$1001,6,FALSE)</f>
        <v>62747</v>
      </c>
      <c r="H11" t="s">
        <v>11</v>
      </c>
      <c r="I11" s="15">
        <f>VLOOKUP(H11,Sheet1!$E$2:$G$1001,3,FALSE)</f>
        <v>43283</v>
      </c>
    </row>
    <row r="12" spans="1:9" x14ac:dyDescent="0.3">
      <c r="A12">
        <f t="shared" si="0"/>
        <v>11</v>
      </c>
      <c r="B12">
        <f>VLOOKUP(A12,Sheet1!$A$2:$J$1001,6,FALSE)</f>
        <v>75358</v>
      </c>
      <c r="H12" t="s">
        <v>6</v>
      </c>
      <c r="I12" s="15">
        <f>VLOOKUP(H12,Sheet1!$E$2:$G$1001,3,FALSE)</f>
        <v>45210</v>
      </c>
    </row>
    <row r="13" spans="1:9" x14ac:dyDescent="0.3">
      <c r="A13">
        <f t="shared" si="0"/>
        <v>12</v>
      </c>
      <c r="B13">
        <f>VLOOKUP(A13,Sheet1!$A$2:$J$1001,6,FALSE)</f>
        <v>44935</v>
      </c>
      <c r="H13" t="s">
        <v>26</v>
      </c>
      <c r="I13" s="15">
        <f>VLOOKUP(H13,Sheet1!$E$2:$G$1001,3,FALSE)</f>
        <v>44381</v>
      </c>
    </row>
    <row r="14" spans="1:9" x14ac:dyDescent="0.3">
      <c r="A14">
        <f t="shared" si="0"/>
        <v>13</v>
      </c>
      <c r="B14">
        <f>VLOOKUP(A14,Sheet1!$A$2:$J$1001,6,FALSE)</f>
        <v>67132</v>
      </c>
      <c r="H14" t="s">
        <v>26</v>
      </c>
      <c r="I14" s="15">
        <f>VLOOKUP(H14,Sheet1!$E$2:$G$1001,3,FALSE)</f>
        <v>44381</v>
      </c>
    </row>
    <row r="15" spans="1:9" x14ac:dyDescent="0.3">
      <c r="A15">
        <f t="shared" si="0"/>
        <v>14</v>
      </c>
      <c r="B15">
        <f>VLOOKUP(A15,Sheet1!$A$2:$J$1001,6,FALSE)</f>
        <v>74476</v>
      </c>
      <c r="H15" t="s">
        <v>21</v>
      </c>
      <c r="I15" s="15">
        <f>VLOOKUP(H15,Sheet1!$E$2:$G$1001,3,FALSE)</f>
        <v>42468</v>
      </c>
    </row>
    <row r="16" spans="1:9" x14ac:dyDescent="0.3">
      <c r="A16">
        <f t="shared" si="0"/>
        <v>15</v>
      </c>
      <c r="B16">
        <f>VLOOKUP(A16,Sheet1!$A$2:$J$1001,6,FALSE)</f>
        <v>45774</v>
      </c>
      <c r="H16" t="s">
        <v>26</v>
      </c>
      <c r="I16" s="15">
        <f>VLOOKUP(H16,Sheet1!$E$2:$G$1001,3,FALSE)</f>
        <v>44381</v>
      </c>
    </row>
    <row r="17" spans="1:9" x14ac:dyDescent="0.3">
      <c r="A17">
        <f t="shared" si="0"/>
        <v>16</v>
      </c>
      <c r="B17">
        <f>VLOOKUP(A17,Sheet1!$A$2:$J$1001,6,FALSE)</f>
        <v>44365</v>
      </c>
      <c r="H17" t="s">
        <v>26</v>
      </c>
      <c r="I17" s="15">
        <f>VLOOKUP(H17,Sheet1!$E$2:$G$1001,3,FALSE)</f>
        <v>44381</v>
      </c>
    </row>
    <row r="18" spans="1:9" x14ac:dyDescent="0.3">
      <c r="A18">
        <f t="shared" si="0"/>
        <v>17</v>
      </c>
      <c r="B18">
        <f>VLOOKUP(A18,Sheet1!$A$2:$J$1001,6,FALSE)</f>
        <v>43274</v>
      </c>
      <c r="H18" t="s">
        <v>26</v>
      </c>
      <c r="I18" s="15">
        <f>VLOOKUP(H18,Sheet1!$E$2:$G$1001,3,FALSE)</f>
        <v>44381</v>
      </c>
    </row>
    <row r="19" spans="1:9" x14ac:dyDescent="0.3">
      <c r="A19">
        <f t="shared" si="0"/>
        <v>18</v>
      </c>
      <c r="B19">
        <f>VLOOKUP(A19,Sheet1!$A$2:$J$1001,6,FALSE)</f>
        <v>32559</v>
      </c>
      <c r="H19" t="s">
        <v>21</v>
      </c>
      <c r="I19" s="15">
        <f>VLOOKUP(H19,Sheet1!$E$2:$G$1001,3,FALSE)</f>
        <v>42468</v>
      </c>
    </row>
    <row r="20" spans="1:9" x14ac:dyDescent="0.3">
      <c r="A20">
        <f t="shared" si="0"/>
        <v>19</v>
      </c>
      <c r="B20">
        <f>VLOOKUP(A20,Sheet1!$A$2:$J$1001,6,FALSE)</f>
        <v>46715</v>
      </c>
      <c r="H20" t="s">
        <v>21</v>
      </c>
      <c r="I20" s="15">
        <f>VLOOKUP(H20,Sheet1!$E$2:$G$1001,3,FALSE)</f>
        <v>42468</v>
      </c>
    </row>
    <row r="21" spans="1:9" x14ac:dyDescent="0.3">
      <c r="A21">
        <f t="shared" si="0"/>
        <v>20</v>
      </c>
      <c r="B21">
        <f>VLOOKUP(A21,Sheet1!$A$2:$J$1001,6,FALSE)</f>
        <v>62023</v>
      </c>
      <c r="H21" t="s">
        <v>11</v>
      </c>
      <c r="I21" s="15">
        <f>VLOOKUP(H21,Sheet1!$E$2:$G$1001,3,FALSE)</f>
        <v>43283</v>
      </c>
    </row>
    <row r="22" spans="1:9" x14ac:dyDescent="0.3">
      <c r="A22">
        <f t="shared" si="0"/>
        <v>21</v>
      </c>
      <c r="B22">
        <f>VLOOKUP(A22,Sheet1!$A$2:$J$1001,6,FALSE)</f>
        <v>58698</v>
      </c>
      <c r="H22" t="s">
        <v>15</v>
      </c>
      <c r="I22" s="15">
        <f>VLOOKUP(H22,Sheet1!$E$2:$G$1001,3,FALSE)</f>
        <v>42585</v>
      </c>
    </row>
    <row r="23" spans="1:9" x14ac:dyDescent="0.3">
      <c r="A23">
        <f t="shared" si="0"/>
        <v>22</v>
      </c>
      <c r="B23">
        <f>VLOOKUP(A23,Sheet1!$A$2:$J$1001,6,FALSE)</f>
        <v>41962</v>
      </c>
      <c r="H23" t="s">
        <v>6</v>
      </c>
      <c r="I23" s="15">
        <f>VLOOKUP(H23,Sheet1!$E$2:$G$1001,3,FALSE)</f>
        <v>45210</v>
      </c>
    </row>
    <row r="24" spans="1:9" x14ac:dyDescent="0.3">
      <c r="A24">
        <f t="shared" si="0"/>
        <v>23</v>
      </c>
      <c r="B24">
        <f>VLOOKUP(A24,Sheet1!$A$2:$J$1001,6,FALSE)</f>
        <v>37191</v>
      </c>
      <c r="H24" t="s">
        <v>21</v>
      </c>
      <c r="I24" s="15">
        <f>VLOOKUP(H24,Sheet1!$E$2:$G$1001,3,FALSE)</f>
        <v>42468</v>
      </c>
    </row>
    <row r="25" spans="1:9" x14ac:dyDescent="0.3">
      <c r="A25">
        <f t="shared" si="0"/>
        <v>24</v>
      </c>
      <c r="B25">
        <f>VLOOKUP(A25,Sheet1!$A$2:$J$1001,6,FALSE)</f>
        <v>60266</v>
      </c>
      <c r="H25" t="s">
        <v>6</v>
      </c>
      <c r="I25" s="15">
        <f>VLOOKUP(H25,Sheet1!$E$2:$G$1001,3,FALSE)</f>
        <v>45210</v>
      </c>
    </row>
    <row r="26" spans="1:9" x14ac:dyDescent="0.3">
      <c r="A26">
        <f t="shared" si="0"/>
        <v>25</v>
      </c>
      <c r="B26">
        <f>VLOOKUP(A26,Sheet1!$A$2:$J$1001,6,FALSE)</f>
        <v>65466</v>
      </c>
      <c r="H26" t="s">
        <v>6</v>
      </c>
      <c r="I26" s="15">
        <f>VLOOKUP(H26,Sheet1!$E$2:$G$1001,3,FALSE)</f>
        <v>45210</v>
      </c>
    </row>
    <row r="27" spans="1:9" x14ac:dyDescent="0.3">
      <c r="A27">
        <f t="shared" si="0"/>
        <v>26</v>
      </c>
      <c r="B27">
        <f>VLOOKUP(A27,Sheet1!$A$2:$J$1001,6,FALSE)</f>
        <v>58378</v>
      </c>
      <c r="H27" t="s">
        <v>11</v>
      </c>
      <c r="I27" s="15">
        <f>VLOOKUP(H27,Sheet1!$E$2:$G$1001,3,FALSE)</f>
        <v>43283</v>
      </c>
    </row>
    <row r="28" spans="1:9" x14ac:dyDescent="0.3">
      <c r="A28">
        <f t="shared" si="0"/>
        <v>27</v>
      </c>
      <c r="B28">
        <f>VLOOKUP(A28,Sheet1!$A$2:$J$1001,6,FALSE)</f>
        <v>67213</v>
      </c>
      <c r="H28" t="s">
        <v>21</v>
      </c>
      <c r="I28" s="15">
        <f>VLOOKUP(H28,Sheet1!$E$2:$G$1001,3,FALSE)</f>
        <v>42468</v>
      </c>
    </row>
    <row r="29" spans="1:9" x14ac:dyDescent="0.3">
      <c r="A29">
        <f t="shared" si="0"/>
        <v>28</v>
      </c>
      <c r="B29">
        <f>VLOOKUP(A29,Sheet1!$A$2:$J$1001,6,FALSE)</f>
        <v>48620</v>
      </c>
      <c r="H29" t="s">
        <v>15</v>
      </c>
      <c r="I29" s="15">
        <f>VLOOKUP(H29,Sheet1!$E$2:$G$1001,3,FALSE)</f>
        <v>42585</v>
      </c>
    </row>
    <row r="30" spans="1:9" x14ac:dyDescent="0.3">
      <c r="A30">
        <f t="shared" si="0"/>
        <v>29</v>
      </c>
      <c r="B30">
        <f>VLOOKUP(A30,Sheet1!$A$2:$J$1001,6,FALSE)</f>
        <v>54404</v>
      </c>
      <c r="H30" t="s">
        <v>21</v>
      </c>
      <c r="I30" s="15">
        <f>VLOOKUP(H30,Sheet1!$E$2:$G$1001,3,FALSE)</f>
        <v>42468</v>
      </c>
    </row>
    <row r="31" spans="1:9" x14ac:dyDescent="0.3">
      <c r="A31">
        <f t="shared" si="0"/>
        <v>30</v>
      </c>
      <c r="B31">
        <f>VLOOKUP(A31,Sheet1!$A$2:$J$1001,6,FALSE)</f>
        <v>47985</v>
      </c>
      <c r="H31" t="s">
        <v>26</v>
      </c>
      <c r="I31" s="15">
        <f>VLOOKUP(H31,Sheet1!$E$2:$G$1001,3,FALSE)</f>
        <v>44381</v>
      </c>
    </row>
    <row r="32" spans="1:9" x14ac:dyDescent="0.3">
      <c r="A32">
        <f t="shared" si="0"/>
        <v>31</v>
      </c>
      <c r="B32">
        <f>VLOOKUP(A32,Sheet1!$A$2:$J$1001,6,FALSE)</f>
        <v>64734</v>
      </c>
      <c r="H32" t="s">
        <v>6</v>
      </c>
      <c r="I32" s="15">
        <f>VLOOKUP(H32,Sheet1!$E$2:$G$1001,3,FALSE)</f>
        <v>45210</v>
      </c>
    </row>
    <row r="33" spans="1:9" x14ac:dyDescent="0.3">
      <c r="A33">
        <f t="shared" si="0"/>
        <v>32</v>
      </c>
      <c r="B33">
        <f>VLOOKUP(A33,Sheet1!$A$2:$J$1001,6,FALSE)</f>
        <v>54800</v>
      </c>
      <c r="H33" t="s">
        <v>21</v>
      </c>
      <c r="I33" s="15">
        <f>VLOOKUP(H33,Sheet1!$E$2:$G$1001,3,FALSE)</f>
        <v>42468</v>
      </c>
    </row>
    <row r="34" spans="1:9" x14ac:dyDescent="0.3">
      <c r="A34">
        <f t="shared" si="0"/>
        <v>33</v>
      </c>
      <c r="B34">
        <f>VLOOKUP(A34,Sheet1!$A$2:$J$1001,6,FALSE)</f>
        <v>60266</v>
      </c>
      <c r="H34" t="s">
        <v>6</v>
      </c>
      <c r="I34" s="15">
        <f>VLOOKUP(H34,Sheet1!$E$2:$G$1001,3,FALSE)</f>
        <v>45210</v>
      </c>
    </row>
    <row r="35" spans="1:9" x14ac:dyDescent="0.3">
      <c r="A35">
        <f t="shared" si="0"/>
        <v>34</v>
      </c>
      <c r="B35">
        <f>VLOOKUP(A35,Sheet1!$A$2:$J$1001,6,FALSE)</f>
        <v>68832</v>
      </c>
      <c r="H35" t="s">
        <v>21</v>
      </c>
      <c r="I35" s="15">
        <f>VLOOKUP(H35,Sheet1!$E$2:$G$1001,3,FALSE)</f>
        <v>42468</v>
      </c>
    </row>
    <row r="36" spans="1:9" x14ac:dyDescent="0.3">
      <c r="A36">
        <f t="shared" si="0"/>
        <v>35</v>
      </c>
      <c r="B36">
        <f>VLOOKUP(A36,Sheet1!$A$2:$J$1001,6,FALSE)</f>
        <v>37888</v>
      </c>
      <c r="H36" t="s">
        <v>6</v>
      </c>
      <c r="I36" s="15">
        <f>VLOOKUP(H36,Sheet1!$E$2:$G$1001,3,FALSE)</f>
        <v>45210</v>
      </c>
    </row>
    <row r="37" spans="1:9" x14ac:dyDescent="0.3">
      <c r="A37">
        <f t="shared" si="0"/>
        <v>36</v>
      </c>
      <c r="B37">
        <f>VLOOKUP(A37,Sheet1!$A$2:$J$1001,6,FALSE)</f>
        <v>45305</v>
      </c>
      <c r="H37" t="s">
        <v>21</v>
      </c>
      <c r="I37" s="15">
        <f>VLOOKUP(H37,Sheet1!$E$2:$G$1001,3,FALSE)</f>
        <v>42468</v>
      </c>
    </row>
    <row r="38" spans="1:9" x14ac:dyDescent="0.3">
      <c r="A38">
        <f t="shared" si="0"/>
        <v>37</v>
      </c>
      <c r="B38">
        <f>VLOOKUP(A38,Sheet1!$A$2:$J$1001,6,FALSE)</f>
        <v>74401</v>
      </c>
      <c r="H38" t="s">
        <v>11</v>
      </c>
      <c r="I38" s="15">
        <f>VLOOKUP(H38,Sheet1!$E$2:$G$1001,3,FALSE)</f>
        <v>43283</v>
      </c>
    </row>
    <row r="39" spans="1:9" x14ac:dyDescent="0.3">
      <c r="A39">
        <f t="shared" si="0"/>
        <v>38</v>
      </c>
      <c r="B39">
        <f>VLOOKUP(A39,Sheet1!$A$2:$J$1001,6,FALSE)</f>
        <v>71925</v>
      </c>
      <c r="H39" t="s">
        <v>6</v>
      </c>
      <c r="I39" s="15">
        <f>VLOOKUP(H39,Sheet1!$E$2:$G$1001,3,FALSE)</f>
        <v>45210</v>
      </c>
    </row>
    <row r="40" spans="1:9" x14ac:dyDescent="0.3">
      <c r="A40">
        <f t="shared" si="0"/>
        <v>39</v>
      </c>
      <c r="B40">
        <f>VLOOKUP(A40,Sheet1!$A$2:$J$1001,6,FALSE)</f>
        <v>78677</v>
      </c>
      <c r="H40" t="s">
        <v>21</v>
      </c>
      <c r="I40" s="15">
        <f>VLOOKUP(H40,Sheet1!$E$2:$G$1001,3,FALSE)</f>
        <v>42468</v>
      </c>
    </row>
    <row r="41" spans="1:9" x14ac:dyDescent="0.3">
      <c r="A41">
        <f t="shared" si="0"/>
        <v>40</v>
      </c>
      <c r="B41">
        <f>VLOOKUP(A41,Sheet1!$A$2:$J$1001,6,FALSE)</f>
        <v>33906</v>
      </c>
      <c r="H41" t="s">
        <v>26</v>
      </c>
      <c r="I41" s="15">
        <f>VLOOKUP(H41,Sheet1!$E$2:$G$1001,3,FALSE)</f>
        <v>44381</v>
      </c>
    </row>
    <row r="42" spans="1:9" x14ac:dyDescent="0.3">
      <c r="A42">
        <f t="shared" si="0"/>
        <v>41</v>
      </c>
      <c r="B42">
        <f>VLOOKUP(A42,Sheet1!$A$2:$J$1001,6,FALSE)</f>
        <v>36349</v>
      </c>
      <c r="H42" t="s">
        <v>6</v>
      </c>
      <c r="I42" s="15">
        <f>VLOOKUP(H42,Sheet1!$E$2:$G$1001,3,FALSE)</f>
        <v>45210</v>
      </c>
    </row>
    <row r="43" spans="1:9" x14ac:dyDescent="0.3">
      <c r="A43">
        <f t="shared" si="0"/>
        <v>42</v>
      </c>
      <c r="B43">
        <f>VLOOKUP(A43,Sheet1!$A$2:$J$1001,6,FALSE)</f>
        <v>47159</v>
      </c>
      <c r="H43" t="s">
        <v>26</v>
      </c>
      <c r="I43" s="15">
        <f>VLOOKUP(H43,Sheet1!$E$2:$G$1001,3,FALSE)</f>
        <v>44381</v>
      </c>
    </row>
    <row r="44" spans="1:9" x14ac:dyDescent="0.3">
      <c r="A44">
        <f t="shared" si="0"/>
        <v>43</v>
      </c>
      <c r="B44">
        <f>VLOOKUP(A44,Sheet1!$A$2:$J$1001,6,FALSE)</f>
        <v>55890</v>
      </c>
      <c r="H44" t="s">
        <v>11</v>
      </c>
      <c r="I44" s="15">
        <f>VLOOKUP(H44,Sheet1!$E$2:$G$1001,3,FALSE)</f>
        <v>43283</v>
      </c>
    </row>
    <row r="45" spans="1:9" x14ac:dyDescent="0.3">
      <c r="A45">
        <f t="shared" si="0"/>
        <v>44</v>
      </c>
      <c r="B45">
        <f>VLOOKUP(A45,Sheet1!$A$2:$J$1001,6,FALSE)</f>
        <v>67851</v>
      </c>
      <c r="H45" t="s">
        <v>26</v>
      </c>
      <c r="I45" s="15">
        <f>VLOOKUP(H45,Sheet1!$E$2:$G$1001,3,FALSE)</f>
        <v>44381</v>
      </c>
    </row>
    <row r="46" spans="1:9" x14ac:dyDescent="0.3">
      <c r="A46">
        <f t="shared" si="0"/>
        <v>45</v>
      </c>
      <c r="B46">
        <f>VLOOKUP(A46,Sheet1!$A$2:$J$1001,6,FALSE)</f>
        <v>42196</v>
      </c>
      <c r="H46" t="s">
        <v>26</v>
      </c>
      <c r="I46" s="15">
        <f>VLOOKUP(H46,Sheet1!$E$2:$G$1001,3,FALSE)</f>
        <v>44381</v>
      </c>
    </row>
    <row r="47" spans="1:9" x14ac:dyDescent="0.3">
      <c r="A47">
        <f t="shared" si="0"/>
        <v>46</v>
      </c>
      <c r="B47">
        <f>VLOOKUP(A47,Sheet1!$A$2:$J$1001,6,FALSE)</f>
        <v>64449</v>
      </c>
      <c r="H47" t="s">
        <v>21</v>
      </c>
      <c r="I47" s="15">
        <f>VLOOKUP(H47,Sheet1!$E$2:$G$1001,3,FALSE)</f>
        <v>42468</v>
      </c>
    </row>
    <row r="48" spans="1:9" x14ac:dyDescent="0.3">
      <c r="A48">
        <f t="shared" si="0"/>
        <v>47</v>
      </c>
      <c r="B48">
        <f>VLOOKUP(A48,Sheet1!$A$2:$J$1001,6,FALSE)</f>
        <v>35386</v>
      </c>
      <c r="H48" t="s">
        <v>26</v>
      </c>
      <c r="I48" s="15">
        <f>VLOOKUP(H48,Sheet1!$E$2:$G$1001,3,FALSE)</f>
        <v>44381</v>
      </c>
    </row>
    <row r="49" spans="1:9" x14ac:dyDescent="0.3">
      <c r="A49">
        <f t="shared" si="0"/>
        <v>48</v>
      </c>
      <c r="B49">
        <f>VLOOKUP(A49,Sheet1!$A$2:$J$1001,6,FALSE)</f>
        <v>69021</v>
      </c>
      <c r="H49" t="s">
        <v>21</v>
      </c>
      <c r="I49" s="15">
        <f>VLOOKUP(H49,Sheet1!$E$2:$G$1001,3,FALSE)</f>
        <v>42468</v>
      </c>
    </row>
    <row r="50" spans="1:9" x14ac:dyDescent="0.3">
      <c r="A50">
        <f t="shared" si="0"/>
        <v>49</v>
      </c>
      <c r="B50">
        <f>VLOOKUP(A50,Sheet1!$A$2:$J$1001,6,FALSE)</f>
        <v>41303</v>
      </c>
      <c r="H50" t="s">
        <v>26</v>
      </c>
      <c r="I50" s="15">
        <f>VLOOKUP(H50,Sheet1!$E$2:$G$1001,3,FALSE)</f>
        <v>44381</v>
      </c>
    </row>
    <row r="51" spans="1:9" x14ac:dyDescent="0.3">
      <c r="A51">
        <f t="shared" si="0"/>
        <v>50</v>
      </c>
      <c r="B51">
        <f>VLOOKUP(A51,Sheet1!$A$2:$J$1001,6,FALSE)</f>
        <v>44477</v>
      </c>
      <c r="H51" t="s">
        <v>26</v>
      </c>
      <c r="I51" s="15">
        <f>VLOOKUP(H51,Sheet1!$E$2:$G$1001,3,FALSE)</f>
        <v>44381</v>
      </c>
    </row>
    <row r="52" spans="1:9" x14ac:dyDescent="0.3">
      <c r="A52">
        <f t="shared" si="0"/>
        <v>51</v>
      </c>
      <c r="B52">
        <f>VLOOKUP(A52,Sheet1!$A$2:$J$1001,6,FALSE)</f>
        <v>74034</v>
      </c>
      <c r="H52" t="s">
        <v>26</v>
      </c>
      <c r="I52" s="15">
        <f>VLOOKUP(H52,Sheet1!$E$2:$G$1001,3,FALSE)</f>
        <v>44381</v>
      </c>
    </row>
    <row r="53" spans="1:9" x14ac:dyDescent="0.3">
      <c r="A53">
        <f t="shared" si="0"/>
        <v>52</v>
      </c>
      <c r="B53">
        <f>VLOOKUP(A53,Sheet1!$A$2:$J$1001,6,FALSE)</f>
        <v>57555</v>
      </c>
      <c r="H53" t="s">
        <v>26</v>
      </c>
      <c r="I53" s="15">
        <f>VLOOKUP(H53,Sheet1!$E$2:$G$1001,3,FALSE)</f>
        <v>44381</v>
      </c>
    </row>
    <row r="54" spans="1:9" x14ac:dyDescent="0.3">
      <c r="A54">
        <f t="shared" si="0"/>
        <v>53</v>
      </c>
      <c r="B54">
        <f>VLOOKUP(A54,Sheet1!$A$2:$J$1001,6,FALSE)</f>
        <v>62270</v>
      </c>
      <c r="H54" t="s">
        <v>15</v>
      </c>
      <c r="I54" s="15">
        <f>VLOOKUP(H54,Sheet1!$E$2:$G$1001,3,FALSE)</f>
        <v>42585</v>
      </c>
    </row>
    <row r="55" spans="1:9" x14ac:dyDescent="0.3">
      <c r="A55">
        <f t="shared" si="0"/>
        <v>54</v>
      </c>
      <c r="B55">
        <f>VLOOKUP(A55,Sheet1!$A$2:$J$1001,6,FALSE)</f>
        <v>62907</v>
      </c>
      <c r="H55" t="s">
        <v>21</v>
      </c>
      <c r="I55" s="15">
        <f>VLOOKUP(H55,Sheet1!$E$2:$G$1001,3,FALSE)</f>
        <v>42468</v>
      </c>
    </row>
    <row r="56" spans="1:9" x14ac:dyDescent="0.3">
      <c r="A56">
        <f t="shared" si="0"/>
        <v>55</v>
      </c>
      <c r="B56">
        <f>VLOOKUP(A56,Sheet1!$A$2:$J$1001,6,FALSE)</f>
        <v>62455</v>
      </c>
      <c r="H56" t="s">
        <v>21</v>
      </c>
      <c r="I56" s="15">
        <f>VLOOKUP(H56,Sheet1!$E$2:$G$1001,3,FALSE)</f>
        <v>42468</v>
      </c>
    </row>
    <row r="57" spans="1:9" x14ac:dyDescent="0.3">
      <c r="A57">
        <f t="shared" si="0"/>
        <v>56</v>
      </c>
      <c r="B57">
        <f>VLOOKUP(A57,Sheet1!$A$2:$J$1001,6,FALSE)</f>
        <v>57097</v>
      </c>
      <c r="H57" t="s">
        <v>11</v>
      </c>
      <c r="I57" s="15">
        <f>VLOOKUP(H57,Sheet1!$E$2:$G$1001,3,FALSE)</f>
        <v>43283</v>
      </c>
    </row>
    <row r="58" spans="1:9" x14ac:dyDescent="0.3">
      <c r="A58">
        <f t="shared" si="0"/>
        <v>57</v>
      </c>
      <c r="B58">
        <f>VLOOKUP(A58,Sheet1!$A$2:$J$1001,6,FALSE)</f>
        <v>30490</v>
      </c>
      <c r="H58" t="s">
        <v>11</v>
      </c>
      <c r="I58" s="15">
        <f>VLOOKUP(H58,Sheet1!$E$2:$G$1001,3,FALSE)</f>
        <v>43283</v>
      </c>
    </row>
    <row r="59" spans="1:9" x14ac:dyDescent="0.3">
      <c r="A59">
        <f t="shared" si="0"/>
        <v>58</v>
      </c>
      <c r="B59">
        <f>VLOOKUP(A59,Sheet1!$A$2:$J$1001,6,FALSE)</f>
        <v>73437</v>
      </c>
      <c r="H59" t="s">
        <v>6</v>
      </c>
      <c r="I59" s="15">
        <f>VLOOKUP(H59,Sheet1!$E$2:$G$1001,3,FALSE)</f>
        <v>45210</v>
      </c>
    </row>
    <row r="60" spans="1:9" x14ac:dyDescent="0.3">
      <c r="A60">
        <f t="shared" si="0"/>
        <v>59</v>
      </c>
      <c r="B60">
        <f>VLOOKUP(A60,Sheet1!$A$2:$J$1001,6,FALSE)</f>
        <v>52906</v>
      </c>
      <c r="H60" t="s">
        <v>26</v>
      </c>
      <c r="I60" s="15">
        <f>VLOOKUP(H60,Sheet1!$E$2:$G$1001,3,FALSE)</f>
        <v>44381</v>
      </c>
    </row>
    <row r="61" spans="1:9" x14ac:dyDescent="0.3">
      <c r="A61">
        <f t="shared" si="0"/>
        <v>60</v>
      </c>
      <c r="B61">
        <f>VLOOKUP(A61,Sheet1!$A$2:$J$1001,6,FALSE)</f>
        <v>70565</v>
      </c>
      <c r="H61" t="s">
        <v>21</v>
      </c>
      <c r="I61" s="15">
        <f>VLOOKUP(H61,Sheet1!$E$2:$G$1001,3,FALSE)</f>
        <v>42468</v>
      </c>
    </row>
    <row r="62" spans="1:9" x14ac:dyDescent="0.3">
      <c r="A62">
        <f t="shared" si="0"/>
        <v>61</v>
      </c>
      <c r="B62">
        <f>VLOOKUP(A62,Sheet1!$A$2:$J$1001,6,FALSE)</f>
        <v>70282</v>
      </c>
      <c r="H62" t="s">
        <v>11</v>
      </c>
      <c r="I62" s="15">
        <f>VLOOKUP(H62,Sheet1!$E$2:$G$1001,3,FALSE)</f>
        <v>43283</v>
      </c>
    </row>
    <row r="63" spans="1:9" x14ac:dyDescent="0.3">
      <c r="A63">
        <f t="shared" si="0"/>
        <v>62</v>
      </c>
      <c r="B63">
        <f>VLOOKUP(A63,Sheet1!$A$2:$J$1001,6,FALSE)</f>
        <v>36859</v>
      </c>
      <c r="H63" t="s">
        <v>6</v>
      </c>
      <c r="I63" s="15">
        <f>VLOOKUP(H63,Sheet1!$E$2:$G$1001,3,FALSE)</f>
        <v>45210</v>
      </c>
    </row>
    <row r="64" spans="1:9" x14ac:dyDescent="0.3">
      <c r="A64">
        <f t="shared" si="0"/>
        <v>63</v>
      </c>
      <c r="B64">
        <f>VLOOKUP(A64,Sheet1!$A$2:$J$1001,6,FALSE)</f>
        <v>40305</v>
      </c>
      <c r="H64" t="s">
        <v>6</v>
      </c>
      <c r="I64" s="15">
        <f>VLOOKUP(H64,Sheet1!$E$2:$G$1001,3,FALSE)</f>
        <v>45210</v>
      </c>
    </row>
    <row r="65" spans="1:9" x14ac:dyDescent="0.3">
      <c r="A65">
        <f t="shared" si="0"/>
        <v>64</v>
      </c>
      <c r="B65">
        <f>VLOOKUP(A65,Sheet1!$A$2:$J$1001,6,FALSE)</f>
        <v>45633</v>
      </c>
      <c r="H65" t="s">
        <v>26</v>
      </c>
      <c r="I65" s="15">
        <f>VLOOKUP(H65,Sheet1!$E$2:$G$1001,3,FALSE)</f>
        <v>44381</v>
      </c>
    </row>
    <row r="66" spans="1:9" x14ac:dyDescent="0.3">
      <c r="A66">
        <f t="shared" si="0"/>
        <v>65</v>
      </c>
      <c r="B66">
        <f>VLOOKUP(A66,Sheet1!$A$2:$J$1001,6,FALSE)</f>
        <v>79105</v>
      </c>
      <c r="H66" t="s">
        <v>21</v>
      </c>
      <c r="I66" s="15">
        <f>VLOOKUP(H66,Sheet1!$E$2:$G$1001,3,FALSE)</f>
        <v>42468</v>
      </c>
    </row>
    <row r="67" spans="1:9" x14ac:dyDescent="0.3">
      <c r="A67">
        <f t="shared" ref="A67:A130" si="1">ROW(A66)</f>
        <v>66</v>
      </c>
      <c r="B67">
        <f>VLOOKUP(A67,Sheet1!$A$2:$J$1001,6,FALSE)</f>
        <v>73885</v>
      </c>
      <c r="H67" t="s">
        <v>15</v>
      </c>
      <c r="I67" s="15">
        <f>VLOOKUP(H67,Sheet1!$E$2:$G$1001,3,FALSE)</f>
        <v>42585</v>
      </c>
    </row>
    <row r="68" spans="1:9" x14ac:dyDescent="0.3">
      <c r="A68">
        <f t="shared" si="1"/>
        <v>67</v>
      </c>
      <c r="B68">
        <f>VLOOKUP(A68,Sheet1!$A$2:$J$1001,6,FALSE)</f>
        <v>55114</v>
      </c>
      <c r="H68" t="s">
        <v>21</v>
      </c>
      <c r="I68" s="15">
        <f>VLOOKUP(H68,Sheet1!$E$2:$G$1001,3,FALSE)</f>
        <v>42468</v>
      </c>
    </row>
    <row r="69" spans="1:9" x14ac:dyDescent="0.3">
      <c r="A69">
        <f t="shared" si="1"/>
        <v>68</v>
      </c>
      <c r="B69">
        <f>VLOOKUP(A69,Sheet1!$A$2:$J$1001,6,FALSE)</f>
        <v>59707</v>
      </c>
      <c r="H69" t="s">
        <v>21</v>
      </c>
      <c r="I69" s="15">
        <f>VLOOKUP(H69,Sheet1!$E$2:$G$1001,3,FALSE)</f>
        <v>42468</v>
      </c>
    </row>
    <row r="70" spans="1:9" x14ac:dyDescent="0.3">
      <c r="A70">
        <f t="shared" si="1"/>
        <v>69</v>
      </c>
      <c r="B70">
        <f>VLOOKUP(A70,Sheet1!$A$2:$J$1001,6,FALSE)</f>
        <v>77563</v>
      </c>
      <c r="H70" t="s">
        <v>11</v>
      </c>
      <c r="I70" s="15">
        <f>VLOOKUP(H70,Sheet1!$E$2:$G$1001,3,FALSE)</f>
        <v>43283</v>
      </c>
    </row>
    <row r="71" spans="1:9" x14ac:dyDescent="0.3">
      <c r="A71">
        <f t="shared" si="1"/>
        <v>70</v>
      </c>
      <c r="B71">
        <f>VLOOKUP(A71,Sheet1!$A$2:$J$1001,6,FALSE)</f>
        <v>36757</v>
      </c>
      <c r="H71" t="s">
        <v>26</v>
      </c>
      <c r="I71" s="15">
        <f>VLOOKUP(H71,Sheet1!$E$2:$G$1001,3,FALSE)</f>
        <v>44381</v>
      </c>
    </row>
    <row r="72" spans="1:9" x14ac:dyDescent="0.3">
      <c r="A72">
        <f t="shared" si="1"/>
        <v>71</v>
      </c>
      <c r="B72">
        <f>VLOOKUP(A72,Sheet1!$A$2:$J$1001,6,FALSE)</f>
        <v>40537</v>
      </c>
      <c r="H72" t="s">
        <v>6</v>
      </c>
      <c r="I72" s="15">
        <f>VLOOKUP(H72,Sheet1!$E$2:$G$1001,3,FALSE)</f>
        <v>45210</v>
      </c>
    </row>
    <row r="73" spans="1:9" x14ac:dyDescent="0.3">
      <c r="A73">
        <f t="shared" si="1"/>
        <v>72</v>
      </c>
      <c r="B73">
        <f>VLOOKUP(A73,Sheet1!$A$2:$J$1001,6,FALSE)</f>
        <v>46860</v>
      </c>
      <c r="H73" t="s">
        <v>26</v>
      </c>
      <c r="I73" s="15">
        <f>VLOOKUP(H73,Sheet1!$E$2:$G$1001,3,FALSE)</f>
        <v>44381</v>
      </c>
    </row>
    <row r="74" spans="1:9" x14ac:dyDescent="0.3">
      <c r="A74">
        <f t="shared" si="1"/>
        <v>73</v>
      </c>
      <c r="B74">
        <f>VLOOKUP(A74,Sheet1!$A$2:$J$1001,6,FALSE)</f>
        <v>36411</v>
      </c>
      <c r="H74" t="s">
        <v>21</v>
      </c>
      <c r="I74" s="15">
        <f>VLOOKUP(H74,Sheet1!$E$2:$G$1001,3,FALSE)</f>
        <v>42468</v>
      </c>
    </row>
    <row r="75" spans="1:9" x14ac:dyDescent="0.3">
      <c r="A75">
        <f t="shared" si="1"/>
        <v>74</v>
      </c>
      <c r="B75">
        <f>VLOOKUP(A75,Sheet1!$A$2:$J$1001,6,FALSE)</f>
        <v>55874</v>
      </c>
      <c r="H75" t="s">
        <v>11</v>
      </c>
      <c r="I75" s="15">
        <f>VLOOKUP(H75,Sheet1!$E$2:$G$1001,3,FALSE)</f>
        <v>43283</v>
      </c>
    </row>
    <row r="76" spans="1:9" x14ac:dyDescent="0.3">
      <c r="A76">
        <f t="shared" si="1"/>
        <v>75</v>
      </c>
      <c r="B76">
        <f>VLOOKUP(A76,Sheet1!$A$2:$J$1001,6,FALSE)</f>
        <v>67679</v>
      </c>
      <c r="H76" t="s">
        <v>21</v>
      </c>
      <c r="I76" s="15">
        <f>VLOOKUP(H76,Sheet1!$E$2:$G$1001,3,FALSE)</f>
        <v>42468</v>
      </c>
    </row>
    <row r="77" spans="1:9" x14ac:dyDescent="0.3">
      <c r="A77">
        <f t="shared" si="1"/>
        <v>76</v>
      </c>
      <c r="B77">
        <f>VLOOKUP(A77,Sheet1!$A$2:$J$1001,6,FALSE)</f>
        <v>74053</v>
      </c>
      <c r="H77" t="s">
        <v>26</v>
      </c>
      <c r="I77" s="15">
        <f>VLOOKUP(H77,Sheet1!$E$2:$G$1001,3,FALSE)</f>
        <v>44381</v>
      </c>
    </row>
    <row r="78" spans="1:9" x14ac:dyDescent="0.3">
      <c r="A78">
        <f t="shared" si="1"/>
        <v>77</v>
      </c>
      <c r="B78">
        <f>VLOOKUP(A78,Sheet1!$A$2:$J$1001,6,FALSE)</f>
        <v>50342</v>
      </c>
      <c r="H78" t="s">
        <v>21</v>
      </c>
      <c r="I78" s="15">
        <f>VLOOKUP(H78,Sheet1!$E$2:$G$1001,3,FALSE)</f>
        <v>42468</v>
      </c>
    </row>
    <row r="79" spans="1:9" x14ac:dyDescent="0.3">
      <c r="A79">
        <f t="shared" si="1"/>
        <v>78</v>
      </c>
      <c r="B79">
        <f>VLOOKUP(A79,Sheet1!$A$2:$J$1001,6,FALSE)</f>
        <v>60541</v>
      </c>
      <c r="H79" t="s">
        <v>15</v>
      </c>
      <c r="I79" s="15">
        <f>VLOOKUP(H79,Sheet1!$E$2:$G$1001,3,FALSE)</f>
        <v>42585</v>
      </c>
    </row>
    <row r="80" spans="1:9" x14ac:dyDescent="0.3">
      <c r="A80">
        <f t="shared" si="1"/>
        <v>79</v>
      </c>
      <c r="B80">
        <f>VLOOKUP(A80,Sheet1!$A$2:$J$1001,6,FALSE)</f>
        <v>63784</v>
      </c>
      <c r="H80" t="s">
        <v>26</v>
      </c>
      <c r="I80" s="15">
        <f>VLOOKUP(H80,Sheet1!$E$2:$G$1001,3,FALSE)</f>
        <v>44381</v>
      </c>
    </row>
    <row r="81" spans="1:9" x14ac:dyDescent="0.3">
      <c r="A81">
        <f t="shared" si="1"/>
        <v>80</v>
      </c>
      <c r="B81">
        <f>VLOOKUP(A81,Sheet1!$A$2:$J$1001,6,FALSE)</f>
        <v>33820</v>
      </c>
      <c r="H81" t="s">
        <v>6</v>
      </c>
      <c r="I81" s="15">
        <f>VLOOKUP(H81,Sheet1!$E$2:$G$1001,3,FALSE)</f>
        <v>45210</v>
      </c>
    </row>
    <row r="82" spans="1:9" x14ac:dyDescent="0.3">
      <c r="A82">
        <f t="shared" si="1"/>
        <v>81</v>
      </c>
      <c r="B82">
        <f>VLOOKUP(A82,Sheet1!$A$2:$J$1001,6,FALSE)</f>
        <v>70004</v>
      </c>
      <c r="H82" t="s">
        <v>21</v>
      </c>
      <c r="I82" s="15">
        <f>VLOOKUP(H82,Sheet1!$E$2:$G$1001,3,FALSE)</f>
        <v>42468</v>
      </c>
    </row>
    <row r="83" spans="1:9" x14ac:dyDescent="0.3">
      <c r="A83">
        <f t="shared" si="1"/>
        <v>82</v>
      </c>
      <c r="B83">
        <f>VLOOKUP(A83,Sheet1!$A$2:$J$1001,6,FALSE)</f>
        <v>75660</v>
      </c>
      <c r="H83" t="s">
        <v>26</v>
      </c>
      <c r="I83" s="15">
        <f>VLOOKUP(H83,Sheet1!$E$2:$G$1001,3,FALSE)</f>
        <v>44381</v>
      </c>
    </row>
    <row r="84" spans="1:9" x14ac:dyDescent="0.3">
      <c r="A84">
        <f t="shared" si="1"/>
        <v>83</v>
      </c>
      <c r="B84">
        <f>VLOOKUP(A84,Sheet1!$A$2:$J$1001,6,FALSE)</f>
        <v>61982</v>
      </c>
      <c r="H84" t="s">
        <v>15</v>
      </c>
      <c r="I84" s="15">
        <f>VLOOKUP(H84,Sheet1!$E$2:$G$1001,3,FALSE)</f>
        <v>42585</v>
      </c>
    </row>
    <row r="85" spans="1:9" x14ac:dyDescent="0.3">
      <c r="A85">
        <f t="shared" si="1"/>
        <v>84</v>
      </c>
      <c r="B85">
        <f>VLOOKUP(A85,Sheet1!$A$2:$J$1001,6,FALSE)</f>
        <v>41244</v>
      </c>
      <c r="H85" t="s">
        <v>21</v>
      </c>
      <c r="I85" s="15">
        <f>VLOOKUP(H85,Sheet1!$E$2:$G$1001,3,FALSE)</f>
        <v>42468</v>
      </c>
    </row>
    <row r="86" spans="1:9" x14ac:dyDescent="0.3">
      <c r="A86">
        <f t="shared" si="1"/>
        <v>85</v>
      </c>
      <c r="B86">
        <f>VLOOKUP(A86,Sheet1!$A$2:$J$1001,6,FALSE)</f>
        <v>43477</v>
      </c>
      <c r="H86" t="s">
        <v>21</v>
      </c>
      <c r="I86" s="15">
        <f>VLOOKUP(H86,Sheet1!$E$2:$G$1001,3,FALSE)</f>
        <v>42468</v>
      </c>
    </row>
    <row r="87" spans="1:9" x14ac:dyDescent="0.3">
      <c r="A87">
        <f t="shared" si="1"/>
        <v>86</v>
      </c>
      <c r="B87">
        <f>VLOOKUP(A87,Sheet1!$A$2:$J$1001,6,FALSE)</f>
        <v>65403</v>
      </c>
      <c r="H87" t="s">
        <v>6</v>
      </c>
      <c r="I87" s="15">
        <f>VLOOKUP(H87,Sheet1!$E$2:$G$1001,3,FALSE)</f>
        <v>45210</v>
      </c>
    </row>
    <row r="88" spans="1:9" x14ac:dyDescent="0.3">
      <c r="A88">
        <f t="shared" si="1"/>
        <v>87</v>
      </c>
      <c r="B88">
        <f>VLOOKUP(A88,Sheet1!$A$2:$J$1001,6,FALSE)</f>
        <v>74200</v>
      </c>
      <c r="H88" t="s">
        <v>15</v>
      </c>
      <c r="I88" s="15">
        <f>VLOOKUP(H88,Sheet1!$E$2:$G$1001,3,FALSE)</f>
        <v>42585</v>
      </c>
    </row>
    <row r="89" spans="1:9" x14ac:dyDescent="0.3">
      <c r="A89">
        <f t="shared" si="1"/>
        <v>88</v>
      </c>
      <c r="B89">
        <f>VLOOKUP(A89,Sheet1!$A$2:$J$1001,6,FALSE)</f>
        <v>41263</v>
      </c>
      <c r="H89" t="s">
        <v>26</v>
      </c>
      <c r="I89" s="15">
        <f>VLOOKUP(H89,Sheet1!$E$2:$G$1001,3,FALSE)</f>
        <v>44381</v>
      </c>
    </row>
    <row r="90" spans="1:9" x14ac:dyDescent="0.3">
      <c r="A90">
        <f t="shared" si="1"/>
        <v>89</v>
      </c>
      <c r="B90">
        <f>VLOOKUP(A90,Sheet1!$A$2:$J$1001,6,FALSE)</f>
        <v>79178</v>
      </c>
      <c r="H90" t="s">
        <v>26</v>
      </c>
      <c r="I90" s="15">
        <f>VLOOKUP(H90,Sheet1!$E$2:$G$1001,3,FALSE)</f>
        <v>44381</v>
      </c>
    </row>
    <row r="91" spans="1:9" x14ac:dyDescent="0.3">
      <c r="A91">
        <f t="shared" si="1"/>
        <v>90</v>
      </c>
      <c r="B91">
        <f>VLOOKUP(A91,Sheet1!$A$2:$J$1001,6,FALSE)</f>
        <v>57661</v>
      </c>
      <c r="H91" t="s">
        <v>26</v>
      </c>
      <c r="I91" s="15">
        <f>VLOOKUP(H91,Sheet1!$E$2:$G$1001,3,FALSE)</f>
        <v>44381</v>
      </c>
    </row>
    <row r="92" spans="1:9" x14ac:dyDescent="0.3">
      <c r="A92">
        <f t="shared" si="1"/>
        <v>91</v>
      </c>
      <c r="B92">
        <f>VLOOKUP(A92,Sheet1!$A$2:$J$1001,6,FALSE)</f>
        <v>59830</v>
      </c>
      <c r="H92" t="s">
        <v>21</v>
      </c>
      <c r="I92" s="15">
        <f>VLOOKUP(H92,Sheet1!$E$2:$G$1001,3,FALSE)</f>
        <v>42468</v>
      </c>
    </row>
    <row r="93" spans="1:9" x14ac:dyDescent="0.3">
      <c r="A93">
        <f t="shared" si="1"/>
        <v>92</v>
      </c>
      <c r="B93">
        <f>VLOOKUP(A93,Sheet1!$A$2:$J$1001,6,FALSE)</f>
        <v>64706</v>
      </c>
      <c r="H93" t="s">
        <v>15</v>
      </c>
      <c r="I93" s="15">
        <f>VLOOKUP(H93,Sheet1!$E$2:$G$1001,3,FALSE)</f>
        <v>42585</v>
      </c>
    </row>
    <row r="94" spans="1:9" x14ac:dyDescent="0.3">
      <c r="A94">
        <f t="shared" si="1"/>
        <v>93</v>
      </c>
      <c r="B94">
        <f>VLOOKUP(A94,Sheet1!$A$2:$J$1001,6,FALSE)</f>
        <v>78033</v>
      </c>
      <c r="H94" t="s">
        <v>15</v>
      </c>
      <c r="I94" s="15">
        <f>VLOOKUP(H94,Sheet1!$E$2:$G$1001,3,FALSE)</f>
        <v>42585</v>
      </c>
    </row>
    <row r="95" spans="1:9" x14ac:dyDescent="0.3">
      <c r="A95">
        <f t="shared" si="1"/>
        <v>94</v>
      </c>
      <c r="B95">
        <f>VLOOKUP(A95,Sheet1!$A$2:$J$1001,6,FALSE)</f>
        <v>35909</v>
      </c>
      <c r="H95" t="s">
        <v>15</v>
      </c>
      <c r="I95" s="15">
        <f>VLOOKUP(H95,Sheet1!$E$2:$G$1001,3,FALSE)</f>
        <v>42585</v>
      </c>
    </row>
    <row r="96" spans="1:9" x14ac:dyDescent="0.3">
      <c r="A96">
        <f t="shared" si="1"/>
        <v>95</v>
      </c>
      <c r="B96">
        <f>VLOOKUP(A96,Sheet1!$A$2:$J$1001,6,FALSE)</f>
        <v>73060</v>
      </c>
      <c r="H96" t="s">
        <v>6</v>
      </c>
      <c r="I96" s="15">
        <f>VLOOKUP(H96,Sheet1!$E$2:$G$1001,3,FALSE)</f>
        <v>45210</v>
      </c>
    </row>
    <row r="97" spans="1:9" x14ac:dyDescent="0.3">
      <c r="A97">
        <f t="shared" si="1"/>
        <v>96</v>
      </c>
      <c r="B97">
        <f>VLOOKUP(A97,Sheet1!$A$2:$J$1001,6,FALSE)</f>
        <v>40747</v>
      </c>
      <c r="H97" t="s">
        <v>21</v>
      </c>
      <c r="I97" s="15">
        <f>VLOOKUP(H97,Sheet1!$E$2:$G$1001,3,FALSE)</f>
        <v>42468</v>
      </c>
    </row>
    <row r="98" spans="1:9" x14ac:dyDescent="0.3">
      <c r="A98">
        <f t="shared" si="1"/>
        <v>97</v>
      </c>
      <c r="B98">
        <f>VLOOKUP(A98,Sheet1!$A$2:$J$1001,6,FALSE)</f>
        <v>49453</v>
      </c>
      <c r="H98" t="s">
        <v>11</v>
      </c>
      <c r="I98" s="15">
        <f>VLOOKUP(H98,Sheet1!$E$2:$G$1001,3,FALSE)</f>
        <v>43283</v>
      </c>
    </row>
    <row r="99" spans="1:9" x14ac:dyDescent="0.3">
      <c r="A99">
        <f t="shared" si="1"/>
        <v>98</v>
      </c>
      <c r="B99">
        <f>VLOOKUP(A99,Sheet1!$A$2:$J$1001,6,FALSE)</f>
        <v>79544</v>
      </c>
      <c r="H99" t="s">
        <v>11</v>
      </c>
      <c r="I99" s="15">
        <f>VLOOKUP(H99,Sheet1!$E$2:$G$1001,3,FALSE)</f>
        <v>43283</v>
      </c>
    </row>
    <row r="100" spans="1:9" x14ac:dyDescent="0.3">
      <c r="A100">
        <f t="shared" si="1"/>
        <v>99</v>
      </c>
      <c r="B100">
        <f>VLOOKUP(A100,Sheet1!$A$2:$J$1001,6,FALSE)</f>
        <v>68222</v>
      </c>
      <c r="H100" t="s">
        <v>15</v>
      </c>
      <c r="I100" s="15">
        <f>VLOOKUP(H100,Sheet1!$E$2:$G$1001,3,FALSE)</f>
        <v>42585</v>
      </c>
    </row>
    <row r="101" spans="1:9" x14ac:dyDescent="0.3">
      <c r="A101">
        <f t="shared" si="1"/>
        <v>100</v>
      </c>
      <c r="B101">
        <f>VLOOKUP(A101,Sheet1!$A$2:$J$1001,6,FALSE)</f>
        <v>61909</v>
      </c>
      <c r="H101" t="s">
        <v>15</v>
      </c>
      <c r="I101" s="15">
        <f>VLOOKUP(H101,Sheet1!$E$2:$G$1001,3,FALSE)</f>
        <v>42585</v>
      </c>
    </row>
    <row r="102" spans="1:9" x14ac:dyDescent="0.3">
      <c r="A102">
        <f t="shared" si="1"/>
        <v>101</v>
      </c>
      <c r="B102">
        <f>VLOOKUP(A102,Sheet1!$A$2:$J$1001,6,FALSE)</f>
        <v>67645</v>
      </c>
      <c r="H102" t="s">
        <v>11</v>
      </c>
      <c r="I102" s="15">
        <f>VLOOKUP(H102,Sheet1!$E$2:$G$1001,3,FALSE)</f>
        <v>43283</v>
      </c>
    </row>
    <row r="103" spans="1:9" x14ac:dyDescent="0.3">
      <c r="A103">
        <f t="shared" si="1"/>
        <v>102</v>
      </c>
      <c r="B103">
        <f>VLOOKUP(A103,Sheet1!$A$2:$J$1001,6,FALSE)</f>
        <v>42020</v>
      </c>
      <c r="H103" t="s">
        <v>26</v>
      </c>
      <c r="I103" s="15">
        <f>VLOOKUP(H103,Sheet1!$E$2:$G$1001,3,FALSE)</f>
        <v>44381</v>
      </c>
    </row>
    <row r="104" spans="1:9" x14ac:dyDescent="0.3">
      <c r="A104">
        <f t="shared" si="1"/>
        <v>103</v>
      </c>
      <c r="B104">
        <f>VLOOKUP(A104,Sheet1!$A$2:$J$1001,6,FALSE)</f>
        <v>71920</v>
      </c>
      <c r="H104" t="s">
        <v>11</v>
      </c>
      <c r="I104" s="15">
        <f>VLOOKUP(H104,Sheet1!$E$2:$G$1001,3,FALSE)</f>
        <v>43283</v>
      </c>
    </row>
    <row r="105" spans="1:9" x14ac:dyDescent="0.3">
      <c r="A105">
        <f t="shared" si="1"/>
        <v>104</v>
      </c>
      <c r="B105">
        <f>VLOOKUP(A105,Sheet1!$A$2:$J$1001,6,FALSE)</f>
        <v>55166</v>
      </c>
      <c r="H105" t="s">
        <v>11</v>
      </c>
      <c r="I105" s="15">
        <f>VLOOKUP(H105,Sheet1!$E$2:$G$1001,3,FALSE)</f>
        <v>43283</v>
      </c>
    </row>
    <row r="106" spans="1:9" x14ac:dyDescent="0.3">
      <c r="A106">
        <f t="shared" si="1"/>
        <v>105</v>
      </c>
      <c r="B106">
        <f>VLOOKUP(A106,Sheet1!$A$2:$J$1001,6,FALSE)</f>
        <v>74174</v>
      </c>
      <c r="H106" t="s">
        <v>21</v>
      </c>
      <c r="I106" s="15">
        <f>VLOOKUP(H106,Sheet1!$E$2:$G$1001,3,FALSE)</f>
        <v>42468</v>
      </c>
    </row>
    <row r="107" spans="1:9" x14ac:dyDescent="0.3">
      <c r="A107">
        <f t="shared" si="1"/>
        <v>106</v>
      </c>
      <c r="B107">
        <f>VLOOKUP(A107,Sheet1!$A$2:$J$1001,6,FALSE)</f>
        <v>47445</v>
      </c>
      <c r="H107" t="s">
        <v>26</v>
      </c>
      <c r="I107" s="15">
        <f>VLOOKUP(H107,Sheet1!$E$2:$G$1001,3,FALSE)</f>
        <v>44381</v>
      </c>
    </row>
    <row r="108" spans="1:9" x14ac:dyDescent="0.3">
      <c r="A108">
        <f t="shared" si="1"/>
        <v>107</v>
      </c>
      <c r="B108">
        <f>VLOOKUP(A108,Sheet1!$A$2:$J$1001,6,FALSE)</f>
        <v>71965</v>
      </c>
      <c r="H108" t="s">
        <v>15</v>
      </c>
      <c r="I108" s="15">
        <f>VLOOKUP(H108,Sheet1!$E$2:$G$1001,3,FALSE)</f>
        <v>42585</v>
      </c>
    </row>
    <row r="109" spans="1:9" x14ac:dyDescent="0.3">
      <c r="A109">
        <f t="shared" si="1"/>
        <v>108</v>
      </c>
      <c r="B109">
        <f>VLOOKUP(A109,Sheet1!$A$2:$J$1001,6,FALSE)</f>
        <v>79254</v>
      </c>
      <c r="H109" t="s">
        <v>15</v>
      </c>
      <c r="I109" s="15">
        <f>VLOOKUP(H109,Sheet1!$E$2:$G$1001,3,FALSE)</f>
        <v>42585</v>
      </c>
    </row>
    <row r="110" spans="1:9" x14ac:dyDescent="0.3">
      <c r="A110">
        <f t="shared" si="1"/>
        <v>109</v>
      </c>
      <c r="B110">
        <f>VLOOKUP(A110,Sheet1!$A$2:$J$1001,6,FALSE)</f>
        <v>36021</v>
      </c>
      <c r="H110" t="s">
        <v>15</v>
      </c>
      <c r="I110" s="15">
        <f>VLOOKUP(H110,Sheet1!$E$2:$G$1001,3,FALSE)</f>
        <v>42585</v>
      </c>
    </row>
    <row r="111" spans="1:9" x14ac:dyDescent="0.3">
      <c r="A111">
        <f t="shared" si="1"/>
        <v>110</v>
      </c>
      <c r="B111">
        <f>VLOOKUP(A111,Sheet1!$A$2:$J$1001,6,FALSE)</f>
        <v>37243</v>
      </c>
      <c r="H111" t="s">
        <v>11</v>
      </c>
      <c r="I111" s="15">
        <f>VLOOKUP(H111,Sheet1!$E$2:$G$1001,3,FALSE)</f>
        <v>43283</v>
      </c>
    </row>
    <row r="112" spans="1:9" x14ac:dyDescent="0.3">
      <c r="A112">
        <f t="shared" si="1"/>
        <v>111</v>
      </c>
      <c r="B112">
        <f>VLOOKUP(A112,Sheet1!$A$2:$J$1001,6,FALSE)</f>
        <v>44984</v>
      </c>
      <c r="H112" t="s">
        <v>6</v>
      </c>
      <c r="I112" s="15">
        <f>VLOOKUP(H112,Sheet1!$E$2:$G$1001,3,FALSE)</f>
        <v>45210</v>
      </c>
    </row>
    <row r="113" spans="1:9" x14ac:dyDescent="0.3">
      <c r="A113">
        <f t="shared" si="1"/>
        <v>112</v>
      </c>
      <c r="B113">
        <f>VLOOKUP(A113,Sheet1!$A$2:$J$1001,6,FALSE)</f>
        <v>68902</v>
      </c>
      <c r="H113" t="s">
        <v>15</v>
      </c>
      <c r="I113" s="15">
        <f>VLOOKUP(H113,Sheet1!$E$2:$G$1001,3,FALSE)</f>
        <v>42585</v>
      </c>
    </row>
    <row r="114" spans="1:9" x14ac:dyDescent="0.3">
      <c r="A114">
        <f t="shared" si="1"/>
        <v>113</v>
      </c>
      <c r="B114">
        <f>VLOOKUP(A114,Sheet1!$A$2:$J$1001,6,FALSE)</f>
        <v>30871</v>
      </c>
      <c r="H114" t="s">
        <v>6</v>
      </c>
      <c r="I114" s="15">
        <f>VLOOKUP(H114,Sheet1!$E$2:$G$1001,3,FALSE)</f>
        <v>45210</v>
      </c>
    </row>
    <row r="115" spans="1:9" x14ac:dyDescent="0.3">
      <c r="A115">
        <f t="shared" si="1"/>
        <v>114</v>
      </c>
      <c r="B115">
        <f>VLOOKUP(A115,Sheet1!$A$2:$J$1001,6,FALSE)</f>
        <v>55776</v>
      </c>
      <c r="H115" t="s">
        <v>21</v>
      </c>
      <c r="I115" s="15">
        <f>VLOOKUP(H115,Sheet1!$E$2:$G$1001,3,FALSE)</f>
        <v>42468</v>
      </c>
    </row>
    <row r="116" spans="1:9" x14ac:dyDescent="0.3">
      <c r="A116">
        <f t="shared" si="1"/>
        <v>115</v>
      </c>
      <c r="B116">
        <f>VLOOKUP(A116,Sheet1!$A$2:$J$1001,6,FALSE)</f>
        <v>72142</v>
      </c>
      <c r="H116" t="s">
        <v>6</v>
      </c>
      <c r="I116" s="15">
        <f>VLOOKUP(H116,Sheet1!$E$2:$G$1001,3,FALSE)</f>
        <v>45210</v>
      </c>
    </row>
    <row r="117" spans="1:9" x14ac:dyDescent="0.3">
      <c r="A117">
        <f t="shared" si="1"/>
        <v>116</v>
      </c>
      <c r="B117">
        <f>VLOOKUP(A117,Sheet1!$A$2:$J$1001,6,FALSE)</f>
        <v>77669</v>
      </c>
      <c r="H117" t="s">
        <v>15</v>
      </c>
      <c r="I117" s="15">
        <f>VLOOKUP(H117,Sheet1!$E$2:$G$1001,3,FALSE)</f>
        <v>42585</v>
      </c>
    </row>
    <row r="118" spans="1:9" x14ac:dyDescent="0.3">
      <c r="A118">
        <f t="shared" si="1"/>
        <v>117</v>
      </c>
      <c r="B118">
        <f>VLOOKUP(A118,Sheet1!$A$2:$J$1001,6,FALSE)</f>
        <v>73602</v>
      </c>
      <c r="H118" t="s">
        <v>26</v>
      </c>
      <c r="I118" s="15">
        <f>VLOOKUP(H118,Sheet1!$E$2:$G$1001,3,FALSE)</f>
        <v>44381</v>
      </c>
    </row>
    <row r="119" spans="1:9" x14ac:dyDescent="0.3">
      <c r="A119">
        <f t="shared" si="1"/>
        <v>118</v>
      </c>
      <c r="B119">
        <f>VLOOKUP(A119,Sheet1!$A$2:$J$1001,6,FALSE)</f>
        <v>62782</v>
      </c>
      <c r="H119" t="s">
        <v>21</v>
      </c>
      <c r="I119" s="15">
        <f>VLOOKUP(H119,Sheet1!$E$2:$G$1001,3,FALSE)</f>
        <v>42468</v>
      </c>
    </row>
    <row r="120" spans="1:9" x14ac:dyDescent="0.3">
      <c r="A120">
        <f t="shared" si="1"/>
        <v>119</v>
      </c>
      <c r="B120">
        <f>VLOOKUP(A120,Sheet1!$A$2:$J$1001,6,FALSE)</f>
        <v>35993</v>
      </c>
      <c r="H120" t="s">
        <v>21</v>
      </c>
      <c r="I120" s="15">
        <f>VLOOKUP(H120,Sheet1!$E$2:$G$1001,3,FALSE)</f>
        <v>42468</v>
      </c>
    </row>
    <row r="121" spans="1:9" x14ac:dyDescent="0.3">
      <c r="A121">
        <f t="shared" si="1"/>
        <v>120</v>
      </c>
      <c r="B121">
        <f>VLOOKUP(A121,Sheet1!$A$2:$J$1001,6,FALSE)</f>
        <v>51679</v>
      </c>
      <c r="H121" t="s">
        <v>6</v>
      </c>
      <c r="I121" s="15">
        <f>VLOOKUP(H121,Sheet1!$E$2:$G$1001,3,FALSE)</f>
        <v>45210</v>
      </c>
    </row>
    <row r="122" spans="1:9" x14ac:dyDescent="0.3">
      <c r="A122">
        <f t="shared" si="1"/>
        <v>121</v>
      </c>
      <c r="B122">
        <f>VLOOKUP(A122,Sheet1!$A$2:$J$1001,6,FALSE)</f>
        <v>76421</v>
      </c>
      <c r="H122" t="s">
        <v>15</v>
      </c>
      <c r="I122" s="15">
        <f>VLOOKUP(H122,Sheet1!$E$2:$G$1001,3,FALSE)</f>
        <v>42585</v>
      </c>
    </row>
    <row r="123" spans="1:9" x14ac:dyDescent="0.3">
      <c r="A123">
        <f t="shared" si="1"/>
        <v>122</v>
      </c>
      <c r="B123">
        <f>VLOOKUP(A123,Sheet1!$A$2:$J$1001,6,FALSE)</f>
        <v>40938</v>
      </c>
      <c r="H123" t="s">
        <v>26</v>
      </c>
      <c r="I123" s="15">
        <f>VLOOKUP(H123,Sheet1!$E$2:$G$1001,3,FALSE)</f>
        <v>44381</v>
      </c>
    </row>
    <row r="124" spans="1:9" x14ac:dyDescent="0.3">
      <c r="A124">
        <f t="shared" si="1"/>
        <v>123</v>
      </c>
      <c r="B124">
        <f>VLOOKUP(A124,Sheet1!$A$2:$J$1001,6,FALSE)</f>
        <v>57191</v>
      </c>
      <c r="H124" t="s">
        <v>21</v>
      </c>
      <c r="I124" s="15">
        <f>VLOOKUP(H124,Sheet1!$E$2:$G$1001,3,FALSE)</f>
        <v>42468</v>
      </c>
    </row>
    <row r="125" spans="1:9" x14ac:dyDescent="0.3">
      <c r="A125">
        <f t="shared" si="1"/>
        <v>124</v>
      </c>
      <c r="B125">
        <f>VLOOKUP(A125,Sheet1!$A$2:$J$1001,6,FALSE)</f>
        <v>42206</v>
      </c>
      <c r="H125" t="s">
        <v>21</v>
      </c>
      <c r="I125" s="15">
        <f>VLOOKUP(H125,Sheet1!$E$2:$G$1001,3,FALSE)</f>
        <v>42468</v>
      </c>
    </row>
    <row r="126" spans="1:9" x14ac:dyDescent="0.3">
      <c r="A126">
        <f t="shared" si="1"/>
        <v>125</v>
      </c>
      <c r="B126">
        <f>VLOOKUP(A126,Sheet1!$A$2:$J$1001,6,FALSE)</f>
        <v>67685</v>
      </c>
      <c r="H126" t="s">
        <v>26</v>
      </c>
      <c r="I126" s="15">
        <f>VLOOKUP(H126,Sheet1!$E$2:$G$1001,3,FALSE)</f>
        <v>44381</v>
      </c>
    </row>
    <row r="127" spans="1:9" x14ac:dyDescent="0.3">
      <c r="A127">
        <f t="shared" si="1"/>
        <v>126</v>
      </c>
      <c r="B127">
        <f>VLOOKUP(A127,Sheet1!$A$2:$J$1001,6,FALSE)</f>
        <v>66642</v>
      </c>
      <c r="H127" t="s">
        <v>26</v>
      </c>
      <c r="I127" s="15">
        <f>VLOOKUP(H127,Sheet1!$E$2:$G$1001,3,FALSE)</f>
        <v>44381</v>
      </c>
    </row>
    <row r="128" spans="1:9" x14ac:dyDescent="0.3">
      <c r="A128">
        <f t="shared" si="1"/>
        <v>127</v>
      </c>
      <c r="B128">
        <f>VLOOKUP(A128,Sheet1!$A$2:$J$1001,6,FALSE)</f>
        <v>64161</v>
      </c>
      <c r="H128" t="s">
        <v>6</v>
      </c>
      <c r="I128" s="15">
        <f>VLOOKUP(H128,Sheet1!$E$2:$G$1001,3,FALSE)</f>
        <v>45210</v>
      </c>
    </row>
    <row r="129" spans="1:9" x14ac:dyDescent="0.3">
      <c r="A129">
        <f t="shared" si="1"/>
        <v>128</v>
      </c>
      <c r="B129">
        <f>VLOOKUP(A129,Sheet1!$A$2:$J$1001,6,FALSE)</f>
        <v>48385</v>
      </c>
      <c r="H129" t="s">
        <v>15</v>
      </c>
      <c r="I129" s="15">
        <f>VLOOKUP(H129,Sheet1!$E$2:$G$1001,3,FALSE)</f>
        <v>42585</v>
      </c>
    </row>
    <row r="130" spans="1:9" x14ac:dyDescent="0.3">
      <c r="A130">
        <f t="shared" si="1"/>
        <v>129</v>
      </c>
      <c r="B130">
        <f>VLOOKUP(A130,Sheet1!$A$2:$J$1001,6,FALSE)</f>
        <v>70632</v>
      </c>
      <c r="H130" t="s">
        <v>26</v>
      </c>
      <c r="I130" s="15">
        <f>VLOOKUP(H130,Sheet1!$E$2:$G$1001,3,FALSE)</f>
        <v>44381</v>
      </c>
    </row>
    <row r="131" spans="1:9" x14ac:dyDescent="0.3">
      <c r="A131">
        <f t="shared" ref="A131:A194" si="2">ROW(A130)</f>
        <v>130</v>
      </c>
      <c r="B131">
        <f>VLOOKUP(A131,Sheet1!$A$2:$J$1001,6,FALSE)</f>
        <v>50658</v>
      </c>
      <c r="H131" t="s">
        <v>15</v>
      </c>
      <c r="I131" s="15">
        <f>VLOOKUP(H131,Sheet1!$E$2:$G$1001,3,FALSE)</f>
        <v>42585</v>
      </c>
    </row>
    <row r="132" spans="1:9" x14ac:dyDescent="0.3">
      <c r="A132">
        <f t="shared" si="2"/>
        <v>131</v>
      </c>
      <c r="B132">
        <f>VLOOKUP(A132,Sheet1!$A$2:$J$1001,6,FALSE)</f>
        <v>57039</v>
      </c>
      <c r="H132" t="s">
        <v>21</v>
      </c>
      <c r="I132" s="15">
        <f>VLOOKUP(H132,Sheet1!$E$2:$G$1001,3,FALSE)</f>
        <v>42468</v>
      </c>
    </row>
    <row r="133" spans="1:9" x14ac:dyDescent="0.3">
      <c r="A133">
        <f t="shared" si="2"/>
        <v>132</v>
      </c>
      <c r="B133">
        <f>VLOOKUP(A133,Sheet1!$A$2:$J$1001,6,FALSE)</f>
        <v>49740</v>
      </c>
      <c r="H133" t="s">
        <v>11</v>
      </c>
      <c r="I133" s="15">
        <f>VLOOKUP(H133,Sheet1!$E$2:$G$1001,3,FALSE)</f>
        <v>43283</v>
      </c>
    </row>
    <row r="134" spans="1:9" x14ac:dyDescent="0.3">
      <c r="A134">
        <f t="shared" si="2"/>
        <v>133</v>
      </c>
      <c r="B134">
        <f>VLOOKUP(A134,Sheet1!$A$2:$J$1001,6,FALSE)</f>
        <v>55915</v>
      </c>
      <c r="H134" t="s">
        <v>21</v>
      </c>
      <c r="I134" s="15">
        <f>VLOOKUP(H134,Sheet1!$E$2:$G$1001,3,FALSE)</f>
        <v>42468</v>
      </c>
    </row>
    <row r="135" spans="1:9" x14ac:dyDescent="0.3">
      <c r="A135">
        <f t="shared" si="2"/>
        <v>134</v>
      </c>
      <c r="B135">
        <f>VLOOKUP(A135,Sheet1!$A$2:$J$1001,6,FALSE)</f>
        <v>38997</v>
      </c>
      <c r="H135" t="s">
        <v>21</v>
      </c>
      <c r="I135" s="15">
        <f>VLOOKUP(H135,Sheet1!$E$2:$G$1001,3,FALSE)</f>
        <v>42468</v>
      </c>
    </row>
    <row r="136" spans="1:9" x14ac:dyDescent="0.3">
      <c r="A136">
        <f t="shared" si="2"/>
        <v>135</v>
      </c>
      <c r="B136">
        <f>VLOOKUP(A136,Sheet1!$A$2:$J$1001,6,FALSE)</f>
        <v>44067</v>
      </c>
      <c r="H136" t="s">
        <v>21</v>
      </c>
      <c r="I136" s="15">
        <f>VLOOKUP(H136,Sheet1!$E$2:$G$1001,3,FALSE)</f>
        <v>42468</v>
      </c>
    </row>
    <row r="137" spans="1:9" x14ac:dyDescent="0.3">
      <c r="A137">
        <f t="shared" si="2"/>
        <v>136</v>
      </c>
      <c r="B137">
        <f>VLOOKUP(A137,Sheet1!$A$2:$J$1001,6,FALSE)</f>
        <v>54845</v>
      </c>
      <c r="H137" t="s">
        <v>11</v>
      </c>
      <c r="I137" s="15">
        <f>VLOOKUP(H137,Sheet1!$E$2:$G$1001,3,FALSE)</f>
        <v>43283</v>
      </c>
    </row>
    <row r="138" spans="1:9" x14ac:dyDescent="0.3">
      <c r="A138">
        <f t="shared" si="2"/>
        <v>137</v>
      </c>
      <c r="B138">
        <f>VLOOKUP(A138,Sheet1!$A$2:$J$1001,6,FALSE)</f>
        <v>42144</v>
      </c>
      <c r="H138" t="s">
        <v>6</v>
      </c>
      <c r="I138" s="15">
        <f>VLOOKUP(H138,Sheet1!$E$2:$G$1001,3,FALSE)</f>
        <v>45210</v>
      </c>
    </row>
    <row r="139" spans="1:9" x14ac:dyDescent="0.3">
      <c r="A139">
        <f t="shared" si="2"/>
        <v>138</v>
      </c>
      <c r="B139">
        <f>VLOOKUP(A139,Sheet1!$A$2:$J$1001,6,FALSE)</f>
        <v>43543</v>
      </c>
      <c r="H139" t="s">
        <v>21</v>
      </c>
      <c r="I139" s="15">
        <f>VLOOKUP(H139,Sheet1!$E$2:$G$1001,3,FALSE)</f>
        <v>42468</v>
      </c>
    </row>
    <row r="140" spans="1:9" x14ac:dyDescent="0.3">
      <c r="A140">
        <f t="shared" si="2"/>
        <v>139</v>
      </c>
      <c r="B140">
        <f>VLOOKUP(A140,Sheet1!$A$2:$J$1001,6,FALSE)</f>
        <v>70926</v>
      </c>
      <c r="H140" t="s">
        <v>21</v>
      </c>
      <c r="I140" s="15">
        <f>VLOOKUP(H140,Sheet1!$E$2:$G$1001,3,FALSE)</f>
        <v>42468</v>
      </c>
    </row>
    <row r="141" spans="1:9" x14ac:dyDescent="0.3">
      <c r="A141">
        <f t="shared" si="2"/>
        <v>140</v>
      </c>
      <c r="B141">
        <f>VLOOKUP(A141,Sheet1!$A$2:$J$1001,6,FALSE)</f>
        <v>35721</v>
      </c>
      <c r="H141" t="s">
        <v>15</v>
      </c>
      <c r="I141" s="15">
        <f>VLOOKUP(H141,Sheet1!$E$2:$G$1001,3,FALSE)</f>
        <v>42585</v>
      </c>
    </row>
    <row r="142" spans="1:9" x14ac:dyDescent="0.3">
      <c r="A142">
        <f t="shared" si="2"/>
        <v>141</v>
      </c>
      <c r="B142">
        <f>VLOOKUP(A142,Sheet1!$A$2:$J$1001,6,FALSE)</f>
        <v>70178</v>
      </c>
      <c r="H142" t="s">
        <v>15</v>
      </c>
      <c r="I142" s="15">
        <f>VLOOKUP(H142,Sheet1!$E$2:$G$1001,3,FALSE)</f>
        <v>42585</v>
      </c>
    </row>
    <row r="143" spans="1:9" x14ac:dyDescent="0.3">
      <c r="A143">
        <f t="shared" si="2"/>
        <v>142</v>
      </c>
      <c r="B143">
        <f>VLOOKUP(A143,Sheet1!$A$2:$J$1001,6,FALSE)</f>
        <v>61503</v>
      </c>
      <c r="H143" t="s">
        <v>21</v>
      </c>
      <c r="I143" s="15">
        <f>VLOOKUP(H143,Sheet1!$E$2:$G$1001,3,FALSE)</f>
        <v>42468</v>
      </c>
    </row>
    <row r="144" spans="1:9" x14ac:dyDescent="0.3">
      <c r="A144">
        <f t="shared" si="2"/>
        <v>143</v>
      </c>
      <c r="B144">
        <f>VLOOKUP(A144,Sheet1!$A$2:$J$1001,6,FALSE)</f>
        <v>40463</v>
      </c>
      <c r="H144" t="s">
        <v>11</v>
      </c>
      <c r="I144" s="15">
        <f>VLOOKUP(H144,Sheet1!$E$2:$G$1001,3,FALSE)</f>
        <v>43283</v>
      </c>
    </row>
    <row r="145" spans="1:9" x14ac:dyDescent="0.3">
      <c r="A145">
        <f t="shared" si="2"/>
        <v>144</v>
      </c>
      <c r="B145">
        <f>VLOOKUP(A145,Sheet1!$A$2:$J$1001,6,FALSE)</f>
        <v>33860</v>
      </c>
      <c r="H145" t="s">
        <v>21</v>
      </c>
      <c r="I145" s="15">
        <f>VLOOKUP(H145,Sheet1!$E$2:$G$1001,3,FALSE)</f>
        <v>42468</v>
      </c>
    </row>
    <row r="146" spans="1:9" x14ac:dyDescent="0.3">
      <c r="A146">
        <f t="shared" si="2"/>
        <v>145</v>
      </c>
      <c r="B146">
        <f>VLOOKUP(A146,Sheet1!$A$2:$J$1001,6,FALSE)</f>
        <v>49384</v>
      </c>
      <c r="H146" t="s">
        <v>15</v>
      </c>
      <c r="I146" s="15">
        <f>VLOOKUP(H146,Sheet1!$E$2:$G$1001,3,FALSE)</f>
        <v>42585</v>
      </c>
    </row>
    <row r="147" spans="1:9" x14ac:dyDescent="0.3">
      <c r="A147">
        <f t="shared" si="2"/>
        <v>146</v>
      </c>
      <c r="B147">
        <f>VLOOKUP(A147,Sheet1!$A$2:$J$1001,6,FALSE)</f>
        <v>67576</v>
      </c>
      <c r="H147" t="s">
        <v>26</v>
      </c>
      <c r="I147" s="15">
        <f>VLOOKUP(H147,Sheet1!$E$2:$G$1001,3,FALSE)</f>
        <v>44381</v>
      </c>
    </row>
    <row r="148" spans="1:9" x14ac:dyDescent="0.3">
      <c r="A148">
        <f t="shared" si="2"/>
        <v>147</v>
      </c>
      <c r="B148">
        <f>VLOOKUP(A148,Sheet1!$A$2:$J$1001,6,FALSE)</f>
        <v>34359</v>
      </c>
      <c r="H148" t="s">
        <v>15</v>
      </c>
      <c r="I148" s="15">
        <f>VLOOKUP(H148,Sheet1!$E$2:$G$1001,3,FALSE)</f>
        <v>42585</v>
      </c>
    </row>
    <row r="149" spans="1:9" x14ac:dyDescent="0.3">
      <c r="A149">
        <f t="shared" si="2"/>
        <v>148</v>
      </c>
      <c r="B149">
        <f>VLOOKUP(A149,Sheet1!$A$2:$J$1001,6,FALSE)</f>
        <v>71522</v>
      </c>
      <c r="H149" t="s">
        <v>26</v>
      </c>
      <c r="I149" s="15">
        <f>VLOOKUP(H149,Sheet1!$E$2:$G$1001,3,FALSE)</f>
        <v>44381</v>
      </c>
    </row>
    <row r="150" spans="1:9" x14ac:dyDescent="0.3">
      <c r="A150">
        <f t="shared" si="2"/>
        <v>149</v>
      </c>
      <c r="B150">
        <f>VLOOKUP(A150,Sheet1!$A$2:$J$1001,6,FALSE)</f>
        <v>31750</v>
      </c>
      <c r="H150" t="s">
        <v>26</v>
      </c>
      <c r="I150" s="15">
        <f>VLOOKUP(H150,Sheet1!$E$2:$G$1001,3,FALSE)</f>
        <v>44381</v>
      </c>
    </row>
    <row r="151" spans="1:9" x14ac:dyDescent="0.3">
      <c r="A151">
        <f t="shared" si="2"/>
        <v>150</v>
      </c>
      <c r="B151">
        <f>VLOOKUP(A151,Sheet1!$A$2:$J$1001,6,FALSE)</f>
        <v>62934</v>
      </c>
      <c r="H151" t="s">
        <v>21</v>
      </c>
      <c r="I151" s="15">
        <f>VLOOKUP(H151,Sheet1!$E$2:$G$1001,3,FALSE)</f>
        <v>42468</v>
      </c>
    </row>
    <row r="152" spans="1:9" x14ac:dyDescent="0.3">
      <c r="A152">
        <f t="shared" si="2"/>
        <v>151</v>
      </c>
      <c r="B152">
        <f>VLOOKUP(A152,Sheet1!$A$2:$J$1001,6,FALSE)</f>
        <v>43541</v>
      </c>
      <c r="H152" t="s">
        <v>6</v>
      </c>
      <c r="I152" s="15">
        <f>VLOOKUP(H152,Sheet1!$E$2:$G$1001,3,FALSE)</f>
        <v>45210</v>
      </c>
    </row>
    <row r="153" spans="1:9" x14ac:dyDescent="0.3">
      <c r="A153">
        <f t="shared" si="2"/>
        <v>152</v>
      </c>
      <c r="B153">
        <f>VLOOKUP(A153,Sheet1!$A$2:$J$1001,6,FALSE)</f>
        <v>75209</v>
      </c>
      <c r="H153" t="s">
        <v>26</v>
      </c>
      <c r="I153" s="15">
        <f>VLOOKUP(H153,Sheet1!$E$2:$G$1001,3,FALSE)</f>
        <v>44381</v>
      </c>
    </row>
    <row r="154" spans="1:9" x14ac:dyDescent="0.3">
      <c r="A154">
        <f t="shared" si="2"/>
        <v>153</v>
      </c>
      <c r="B154">
        <f>VLOOKUP(A154,Sheet1!$A$2:$J$1001,6,FALSE)</f>
        <v>76977</v>
      </c>
      <c r="H154" t="s">
        <v>21</v>
      </c>
      <c r="I154" s="15">
        <f>VLOOKUP(H154,Sheet1!$E$2:$G$1001,3,FALSE)</f>
        <v>42468</v>
      </c>
    </row>
    <row r="155" spans="1:9" x14ac:dyDescent="0.3">
      <c r="A155">
        <f t="shared" si="2"/>
        <v>154</v>
      </c>
      <c r="B155">
        <f>VLOOKUP(A155,Sheet1!$A$2:$J$1001,6,FALSE)</f>
        <v>39578</v>
      </c>
      <c r="H155" t="s">
        <v>11</v>
      </c>
      <c r="I155" s="15">
        <f>VLOOKUP(H155,Sheet1!$E$2:$G$1001,3,FALSE)</f>
        <v>43283</v>
      </c>
    </row>
    <row r="156" spans="1:9" x14ac:dyDescent="0.3">
      <c r="A156">
        <f t="shared" si="2"/>
        <v>155</v>
      </c>
      <c r="B156">
        <f>VLOOKUP(A156,Sheet1!$A$2:$J$1001,6,FALSE)</f>
        <v>38164</v>
      </c>
      <c r="H156" t="s">
        <v>21</v>
      </c>
      <c r="I156" s="15">
        <f>VLOOKUP(H156,Sheet1!$E$2:$G$1001,3,FALSE)</f>
        <v>42468</v>
      </c>
    </row>
    <row r="157" spans="1:9" x14ac:dyDescent="0.3">
      <c r="A157">
        <f t="shared" si="2"/>
        <v>156</v>
      </c>
      <c r="B157">
        <f>VLOOKUP(A157,Sheet1!$A$2:$J$1001,6,FALSE)</f>
        <v>32992</v>
      </c>
      <c r="H157" t="s">
        <v>26</v>
      </c>
      <c r="I157" s="15">
        <f>VLOOKUP(H157,Sheet1!$E$2:$G$1001,3,FALSE)</f>
        <v>44381</v>
      </c>
    </row>
    <row r="158" spans="1:9" x14ac:dyDescent="0.3">
      <c r="A158">
        <f t="shared" si="2"/>
        <v>157</v>
      </c>
      <c r="B158">
        <f>VLOOKUP(A158,Sheet1!$A$2:$J$1001,6,FALSE)</f>
        <v>73750</v>
      </c>
      <c r="H158" t="s">
        <v>11</v>
      </c>
      <c r="I158" s="15">
        <f>VLOOKUP(H158,Sheet1!$E$2:$G$1001,3,FALSE)</f>
        <v>43283</v>
      </c>
    </row>
    <row r="159" spans="1:9" x14ac:dyDescent="0.3">
      <c r="A159">
        <f t="shared" si="2"/>
        <v>158</v>
      </c>
      <c r="B159">
        <f>VLOOKUP(A159,Sheet1!$A$2:$J$1001,6,FALSE)</f>
        <v>57389</v>
      </c>
      <c r="H159" t="s">
        <v>21</v>
      </c>
      <c r="I159" s="15">
        <f>VLOOKUP(H159,Sheet1!$E$2:$G$1001,3,FALSE)</f>
        <v>42468</v>
      </c>
    </row>
    <row r="160" spans="1:9" x14ac:dyDescent="0.3">
      <c r="A160">
        <f t="shared" si="2"/>
        <v>159</v>
      </c>
      <c r="B160">
        <f>VLOOKUP(A160,Sheet1!$A$2:$J$1001,6,FALSE)</f>
        <v>32401</v>
      </c>
      <c r="H160" t="s">
        <v>6</v>
      </c>
      <c r="I160" s="15">
        <f>VLOOKUP(H160,Sheet1!$E$2:$G$1001,3,FALSE)</f>
        <v>45210</v>
      </c>
    </row>
    <row r="161" spans="1:9" x14ac:dyDescent="0.3">
      <c r="A161">
        <f t="shared" si="2"/>
        <v>160</v>
      </c>
      <c r="B161">
        <f>VLOOKUP(A161,Sheet1!$A$2:$J$1001,6,FALSE)</f>
        <v>64514</v>
      </c>
      <c r="H161" t="s">
        <v>21</v>
      </c>
      <c r="I161" s="15">
        <f>VLOOKUP(H161,Sheet1!$E$2:$G$1001,3,FALSE)</f>
        <v>42468</v>
      </c>
    </row>
    <row r="162" spans="1:9" x14ac:dyDescent="0.3">
      <c r="A162">
        <f t="shared" si="2"/>
        <v>161</v>
      </c>
      <c r="B162">
        <f>VLOOKUP(A162,Sheet1!$A$2:$J$1001,6,FALSE)</f>
        <v>32739</v>
      </c>
      <c r="H162" t="s">
        <v>6</v>
      </c>
      <c r="I162" s="15">
        <f>VLOOKUP(H162,Sheet1!$E$2:$G$1001,3,FALSE)</f>
        <v>45210</v>
      </c>
    </row>
    <row r="163" spans="1:9" x14ac:dyDescent="0.3">
      <c r="A163">
        <f t="shared" si="2"/>
        <v>162</v>
      </c>
      <c r="B163">
        <f>VLOOKUP(A163,Sheet1!$A$2:$J$1001,6,FALSE)</f>
        <v>32005</v>
      </c>
      <c r="H163" t="s">
        <v>21</v>
      </c>
      <c r="I163" s="15">
        <f>VLOOKUP(H163,Sheet1!$E$2:$G$1001,3,FALSE)</f>
        <v>42468</v>
      </c>
    </row>
    <row r="164" spans="1:9" x14ac:dyDescent="0.3">
      <c r="A164">
        <f t="shared" si="2"/>
        <v>163</v>
      </c>
      <c r="B164">
        <f>VLOOKUP(A164,Sheet1!$A$2:$J$1001,6,FALSE)</f>
        <v>44911</v>
      </c>
      <c r="H164" t="s">
        <v>6</v>
      </c>
      <c r="I164" s="15">
        <f>VLOOKUP(H164,Sheet1!$E$2:$G$1001,3,FALSE)</f>
        <v>45210</v>
      </c>
    </row>
    <row r="165" spans="1:9" x14ac:dyDescent="0.3">
      <c r="A165">
        <f t="shared" si="2"/>
        <v>164</v>
      </c>
      <c r="B165">
        <f>VLOOKUP(A165,Sheet1!$A$2:$J$1001,6,FALSE)</f>
        <v>61944</v>
      </c>
      <c r="H165" t="s">
        <v>26</v>
      </c>
      <c r="I165" s="15">
        <f>VLOOKUP(H165,Sheet1!$E$2:$G$1001,3,FALSE)</f>
        <v>44381</v>
      </c>
    </row>
    <row r="166" spans="1:9" x14ac:dyDescent="0.3">
      <c r="A166">
        <f t="shared" si="2"/>
        <v>165</v>
      </c>
      <c r="B166">
        <f>VLOOKUP(A166,Sheet1!$A$2:$J$1001,6,FALSE)</f>
        <v>60622</v>
      </c>
      <c r="H166" t="s">
        <v>21</v>
      </c>
      <c r="I166" s="15">
        <f>VLOOKUP(H166,Sheet1!$E$2:$G$1001,3,FALSE)</f>
        <v>42468</v>
      </c>
    </row>
    <row r="167" spans="1:9" x14ac:dyDescent="0.3">
      <c r="A167">
        <f t="shared" si="2"/>
        <v>166</v>
      </c>
      <c r="B167">
        <f>VLOOKUP(A167,Sheet1!$A$2:$J$1001,6,FALSE)</f>
        <v>31888</v>
      </c>
      <c r="H167" t="s">
        <v>21</v>
      </c>
      <c r="I167" s="15">
        <f>VLOOKUP(H167,Sheet1!$E$2:$G$1001,3,FALSE)</f>
        <v>42468</v>
      </c>
    </row>
    <row r="168" spans="1:9" x14ac:dyDescent="0.3">
      <c r="A168">
        <f t="shared" si="2"/>
        <v>167</v>
      </c>
      <c r="B168">
        <f>VLOOKUP(A168,Sheet1!$A$2:$J$1001,6,FALSE)</f>
        <v>42998</v>
      </c>
      <c r="H168" t="s">
        <v>21</v>
      </c>
      <c r="I168" s="15">
        <f>VLOOKUP(H168,Sheet1!$E$2:$G$1001,3,FALSE)</f>
        <v>42468</v>
      </c>
    </row>
    <row r="169" spans="1:9" x14ac:dyDescent="0.3">
      <c r="A169">
        <f t="shared" si="2"/>
        <v>168</v>
      </c>
      <c r="B169">
        <f>VLOOKUP(A169,Sheet1!$A$2:$J$1001,6,FALSE)</f>
        <v>31887</v>
      </c>
      <c r="H169" t="s">
        <v>21</v>
      </c>
      <c r="I169" s="15">
        <f>VLOOKUP(H169,Sheet1!$E$2:$G$1001,3,FALSE)</f>
        <v>42468</v>
      </c>
    </row>
    <row r="170" spans="1:9" x14ac:dyDescent="0.3">
      <c r="A170">
        <f t="shared" si="2"/>
        <v>169</v>
      </c>
      <c r="B170">
        <f>VLOOKUP(A170,Sheet1!$A$2:$J$1001,6,FALSE)</f>
        <v>74240</v>
      </c>
      <c r="H170" t="s">
        <v>26</v>
      </c>
      <c r="I170" s="15">
        <f>VLOOKUP(H170,Sheet1!$E$2:$G$1001,3,FALSE)</f>
        <v>44381</v>
      </c>
    </row>
    <row r="171" spans="1:9" x14ac:dyDescent="0.3">
      <c r="A171">
        <f t="shared" si="2"/>
        <v>170</v>
      </c>
      <c r="B171">
        <f>VLOOKUP(A171,Sheet1!$A$2:$J$1001,6,FALSE)</f>
        <v>48481</v>
      </c>
      <c r="H171" t="s">
        <v>15</v>
      </c>
      <c r="I171" s="15">
        <f>VLOOKUP(H171,Sheet1!$E$2:$G$1001,3,FALSE)</f>
        <v>42585</v>
      </c>
    </row>
    <row r="172" spans="1:9" x14ac:dyDescent="0.3">
      <c r="A172">
        <f t="shared" si="2"/>
        <v>171</v>
      </c>
      <c r="B172">
        <f>VLOOKUP(A172,Sheet1!$A$2:$J$1001,6,FALSE)</f>
        <v>31855</v>
      </c>
      <c r="H172" t="s">
        <v>6</v>
      </c>
      <c r="I172" s="15">
        <f>VLOOKUP(H172,Sheet1!$E$2:$G$1001,3,FALSE)</f>
        <v>45210</v>
      </c>
    </row>
    <row r="173" spans="1:9" x14ac:dyDescent="0.3">
      <c r="A173">
        <f t="shared" si="2"/>
        <v>172</v>
      </c>
      <c r="B173">
        <f>VLOOKUP(A173,Sheet1!$A$2:$J$1001,6,FALSE)</f>
        <v>31365</v>
      </c>
      <c r="H173" t="s">
        <v>26</v>
      </c>
      <c r="I173" s="15">
        <f>VLOOKUP(H173,Sheet1!$E$2:$G$1001,3,FALSE)</f>
        <v>44381</v>
      </c>
    </row>
    <row r="174" spans="1:9" x14ac:dyDescent="0.3">
      <c r="A174">
        <f t="shared" si="2"/>
        <v>173</v>
      </c>
      <c r="B174">
        <f>VLOOKUP(A174,Sheet1!$A$2:$J$1001,6,FALSE)</f>
        <v>69797</v>
      </c>
      <c r="H174" t="s">
        <v>21</v>
      </c>
      <c r="I174" s="15">
        <f>VLOOKUP(H174,Sheet1!$E$2:$G$1001,3,FALSE)</f>
        <v>42468</v>
      </c>
    </row>
    <row r="175" spans="1:9" x14ac:dyDescent="0.3">
      <c r="A175">
        <f t="shared" si="2"/>
        <v>174</v>
      </c>
      <c r="B175">
        <f>VLOOKUP(A175,Sheet1!$A$2:$J$1001,6,FALSE)</f>
        <v>52991</v>
      </c>
      <c r="H175" t="s">
        <v>21</v>
      </c>
      <c r="I175" s="15">
        <f>VLOOKUP(H175,Sheet1!$E$2:$G$1001,3,FALSE)</f>
        <v>42468</v>
      </c>
    </row>
    <row r="176" spans="1:9" x14ac:dyDescent="0.3">
      <c r="A176">
        <f t="shared" si="2"/>
        <v>175</v>
      </c>
      <c r="B176">
        <f>VLOOKUP(A176,Sheet1!$A$2:$J$1001,6,FALSE)</f>
        <v>42734</v>
      </c>
      <c r="H176" t="s">
        <v>6</v>
      </c>
      <c r="I176" s="15">
        <f>VLOOKUP(H176,Sheet1!$E$2:$G$1001,3,FALSE)</f>
        <v>45210</v>
      </c>
    </row>
    <row r="177" spans="1:9" x14ac:dyDescent="0.3">
      <c r="A177">
        <f t="shared" si="2"/>
        <v>176</v>
      </c>
      <c r="B177">
        <f>VLOOKUP(A177,Sheet1!$A$2:$J$1001,6,FALSE)</f>
        <v>50645</v>
      </c>
      <c r="H177" t="s">
        <v>11</v>
      </c>
      <c r="I177" s="15">
        <f>VLOOKUP(H177,Sheet1!$E$2:$G$1001,3,FALSE)</f>
        <v>43283</v>
      </c>
    </row>
    <row r="178" spans="1:9" x14ac:dyDescent="0.3">
      <c r="A178">
        <f t="shared" si="2"/>
        <v>177</v>
      </c>
      <c r="B178">
        <f>VLOOKUP(A178,Sheet1!$A$2:$J$1001,6,FALSE)</f>
        <v>57109</v>
      </c>
      <c r="H178" t="s">
        <v>26</v>
      </c>
      <c r="I178" s="15">
        <f>VLOOKUP(H178,Sheet1!$E$2:$G$1001,3,FALSE)</f>
        <v>44381</v>
      </c>
    </row>
    <row r="179" spans="1:9" x14ac:dyDescent="0.3">
      <c r="A179">
        <f t="shared" si="2"/>
        <v>178</v>
      </c>
      <c r="B179">
        <f>VLOOKUP(A179,Sheet1!$A$2:$J$1001,6,FALSE)</f>
        <v>59683</v>
      </c>
      <c r="H179" t="s">
        <v>21</v>
      </c>
      <c r="I179" s="15">
        <f>VLOOKUP(H179,Sheet1!$E$2:$G$1001,3,FALSE)</f>
        <v>42468</v>
      </c>
    </row>
    <row r="180" spans="1:9" x14ac:dyDescent="0.3">
      <c r="A180">
        <f t="shared" si="2"/>
        <v>179</v>
      </c>
      <c r="B180">
        <f>VLOOKUP(A180,Sheet1!$A$2:$J$1001,6,FALSE)</f>
        <v>53745</v>
      </c>
      <c r="H180" t="s">
        <v>26</v>
      </c>
      <c r="I180" s="15">
        <f>VLOOKUP(H180,Sheet1!$E$2:$G$1001,3,FALSE)</f>
        <v>44381</v>
      </c>
    </row>
    <row r="181" spans="1:9" x14ac:dyDescent="0.3">
      <c r="A181">
        <f t="shared" si="2"/>
        <v>180</v>
      </c>
      <c r="B181">
        <f>VLOOKUP(A181,Sheet1!$A$2:$J$1001,6,FALSE)</f>
        <v>34884</v>
      </c>
      <c r="H181" t="s">
        <v>11</v>
      </c>
      <c r="I181" s="15">
        <f>VLOOKUP(H181,Sheet1!$E$2:$G$1001,3,FALSE)</f>
        <v>43283</v>
      </c>
    </row>
    <row r="182" spans="1:9" x14ac:dyDescent="0.3">
      <c r="A182">
        <f t="shared" si="2"/>
        <v>181</v>
      </c>
      <c r="B182">
        <f>VLOOKUP(A182,Sheet1!$A$2:$J$1001,6,FALSE)</f>
        <v>32164</v>
      </c>
      <c r="H182" t="s">
        <v>15</v>
      </c>
      <c r="I182" s="15">
        <f>VLOOKUP(H182,Sheet1!$E$2:$G$1001,3,FALSE)</f>
        <v>42585</v>
      </c>
    </row>
    <row r="183" spans="1:9" x14ac:dyDescent="0.3">
      <c r="A183">
        <f t="shared" si="2"/>
        <v>182</v>
      </c>
      <c r="B183">
        <f>VLOOKUP(A183,Sheet1!$A$2:$J$1001,6,FALSE)</f>
        <v>61550</v>
      </c>
      <c r="H183" t="s">
        <v>6</v>
      </c>
      <c r="I183" s="15">
        <f>VLOOKUP(H183,Sheet1!$E$2:$G$1001,3,FALSE)</f>
        <v>45210</v>
      </c>
    </row>
    <row r="184" spans="1:9" x14ac:dyDescent="0.3">
      <c r="A184">
        <f t="shared" si="2"/>
        <v>183</v>
      </c>
      <c r="B184">
        <f>VLOOKUP(A184,Sheet1!$A$2:$J$1001,6,FALSE)</f>
        <v>53451</v>
      </c>
      <c r="H184" t="s">
        <v>15</v>
      </c>
      <c r="I184" s="15">
        <f>VLOOKUP(H184,Sheet1!$E$2:$G$1001,3,FALSE)</f>
        <v>42585</v>
      </c>
    </row>
    <row r="185" spans="1:9" x14ac:dyDescent="0.3">
      <c r="A185">
        <f t="shared" si="2"/>
        <v>184</v>
      </c>
      <c r="B185">
        <f>VLOOKUP(A185,Sheet1!$A$2:$J$1001,6,FALSE)</f>
        <v>45643</v>
      </c>
      <c r="H185" t="s">
        <v>15</v>
      </c>
      <c r="I185" s="15">
        <f>VLOOKUP(H185,Sheet1!$E$2:$G$1001,3,FALSE)</f>
        <v>42585</v>
      </c>
    </row>
    <row r="186" spans="1:9" x14ac:dyDescent="0.3">
      <c r="A186">
        <f t="shared" si="2"/>
        <v>185</v>
      </c>
      <c r="B186">
        <f>VLOOKUP(A186,Sheet1!$A$2:$J$1001,6,FALSE)</f>
        <v>60679</v>
      </c>
      <c r="H186" t="s">
        <v>15</v>
      </c>
      <c r="I186" s="15">
        <f>VLOOKUP(H186,Sheet1!$E$2:$G$1001,3,FALSE)</f>
        <v>42585</v>
      </c>
    </row>
    <row r="187" spans="1:9" x14ac:dyDescent="0.3">
      <c r="A187">
        <f t="shared" si="2"/>
        <v>186</v>
      </c>
      <c r="B187">
        <f>VLOOKUP(A187,Sheet1!$A$2:$J$1001,6,FALSE)</f>
        <v>43460</v>
      </c>
      <c r="H187" t="s">
        <v>26</v>
      </c>
      <c r="I187" s="15">
        <f>VLOOKUP(H187,Sheet1!$E$2:$G$1001,3,FALSE)</f>
        <v>44381</v>
      </c>
    </row>
    <row r="188" spans="1:9" x14ac:dyDescent="0.3">
      <c r="A188">
        <f t="shared" si="2"/>
        <v>187</v>
      </c>
      <c r="B188">
        <f>VLOOKUP(A188,Sheet1!$A$2:$J$1001,6,FALSE)</f>
        <v>60297</v>
      </c>
      <c r="H188" t="s">
        <v>15</v>
      </c>
      <c r="I188" s="15">
        <f>VLOOKUP(H188,Sheet1!$E$2:$G$1001,3,FALSE)</f>
        <v>42585</v>
      </c>
    </row>
    <row r="189" spans="1:9" x14ac:dyDescent="0.3">
      <c r="A189">
        <f t="shared" si="2"/>
        <v>188</v>
      </c>
      <c r="B189">
        <f>VLOOKUP(A189,Sheet1!$A$2:$J$1001,6,FALSE)</f>
        <v>52582</v>
      </c>
      <c r="H189" t="s">
        <v>15</v>
      </c>
      <c r="I189" s="15">
        <f>VLOOKUP(H189,Sheet1!$E$2:$G$1001,3,FALSE)</f>
        <v>42585</v>
      </c>
    </row>
    <row r="190" spans="1:9" x14ac:dyDescent="0.3">
      <c r="A190">
        <f t="shared" si="2"/>
        <v>189</v>
      </c>
      <c r="B190">
        <f>VLOOKUP(A190,Sheet1!$A$2:$J$1001,6,FALSE)</f>
        <v>69067</v>
      </c>
      <c r="H190" t="s">
        <v>26</v>
      </c>
      <c r="I190" s="15">
        <f>VLOOKUP(H190,Sheet1!$E$2:$G$1001,3,FALSE)</f>
        <v>44381</v>
      </c>
    </row>
    <row r="191" spans="1:9" x14ac:dyDescent="0.3">
      <c r="A191">
        <f t="shared" si="2"/>
        <v>190</v>
      </c>
      <c r="B191">
        <f>VLOOKUP(A191,Sheet1!$A$2:$J$1001,6,FALSE)</f>
        <v>63098</v>
      </c>
      <c r="H191" t="s">
        <v>11</v>
      </c>
      <c r="I191" s="15">
        <f>VLOOKUP(H191,Sheet1!$E$2:$G$1001,3,FALSE)</f>
        <v>43283</v>
      </c>
    </row>
    <row r="192" spans="1:9" x14ac:dyDescent="0.3">
      <c r="A192">
        <f t="shared" si="2"/>
        <v>191</v>
      </c>
      <c r="B192">
        <f>VLOOKUP(A192,Sheet1!$A$2:$J$1001,6,FALSE)</f>
        <v>64907</v>
      </c>
      <c r="H192" t="s">
        <v>6</v>
      </c>
      <c r="I192" s="15">
        <f>VLOOKUP(H192,Sheet1!$E$2:$G$1001,3,FALSE)</f>
        <v>45210</v>
      </c>
    </row>
    <row r="193" spans="1:9" x14ac:dyDescent="0.3">
      <c r="A193">
        <f t="shared" si="2"/>
        <v>192</v>
      </c>
      <c r="B193">
        <f>VLOOKUP(A193,Sheet1!$A$2:$J$1001,6,FALSE)</f>
        <v>33156</v>
      </c>
      <c r="H193" t="s">
        <v>26</v>
      </c>
      <c r="I193" s="15">
        <f>VLOOKUP(H193,Sheet1!$E$2:$G$1001,3,FALSE)</f>
        <v>44381</v>
      </c>
    </row>
    <row r="194" spans="1:9" x14ac:dyDescent="0.3">
      <c r="A194">
        <f t="shared" si="2"/>
        <v>193</v>
      </c>
      <c r="B194">
        <f>VLOOKUP(A194,Sheet1!$A$2:$J$1001,6,FALSE)</f>
        <v>46568</v>
      </c>
      <c r="H194" t="s">
        <v>15</v>
      </c>
      <c r="I194" s="15">
        <f>VLOOKUP(H194,Sheet1!$E$2:$G$1001,3,FALSE)</f>
        <v>42585</v>
      </c>
    </row>
    <row r="195" spans="1:9" x14ac:dyDescent="0.3">
      <c r="A195">
        <f t="shared" ref="A195:A258" si="3">ROW(A194)</f>
        <v>194</v>
      </c>
      <c r="B195">
        <f>VLOOKUP(A195,Sheet1!$A$2:$J$1001,6,FALSE)</f>
        <v>36967</v>
      </c>
      <c r="H195" t="s">
        <v>6</v>
      </c>
      <c r="I195" s="15">
        <f>VLOOKUP(H195,Sheet1!$E$2:$G$1001,3,FALSE)</f>
        <v>45210</v>
      </c>
    </row>
    <row r="196" spans="1:9" x14ac:dyDescent="0.3">
      <c r="A196">
        <f t="shared" si="3"/>
        <v>195</v>
      </c>
      <c r="B196">
        <f>VLOOKUP(A196,Sheet1!$A$2:$J$1001,6,FALSE)</f>
        <v>53611</v>
      </c>
      <c r="H196" t="s">
        <v>21</v>
      </c>
      <c r="I196" s="15">
        <f>VLOOKUP(H196,Sheet1!$E$2:$G$1001,3,FALSE)</f>
        <v>42468</v>
      </c>
    </row>
    <row r="197" spans="1:9" x14ac:dyDescent="0.3">
      <c r="A197">
        <f t="shared" si="3"/>
        <v>196</v>
      </c>
      <c r="B197">
        <f>VLOOKUP(A197,Sheet1!$A$2:$J$1001,6,FALSE)</f>
        <v>68199</v>
      </c>
      <c r="H197" t="s">
        <v>6</v>
      </c>
      <c r="I197" s="15">
        <f>VLOOKUP(H197,Sheet1!$E$2:$G$1001,3,FALSE)</f>
        <v>45210</v>
      </c>
    </row>
    <row r="198" spans="1:9" x14ac:dyDescent="0.3">
      <c r="A198">
        <f t="shared" si="3"/>
        <v>197</v>
      </c>
      <c r="B198">
        <f>VLOOKUP(A198,Sheet1!$A$2:$J$1001,6,FALSE)</f>
        <v>78271</v>
      </c>
      <c r="H198" t="s">
        <v>6</v>
      </c>
      <c r="I198" s="15">
        <f>VLOOKUP(H198,Sheet1!$E$2:$G$1001,3,FALSE)</f>
        <v>45210</v>
      </c>
    </row>
    <row r="199" spans="1:9" x14ac:dyDescent="0.3">
      <c r="A199">
        <f t="shared" si="3"/>
        <v>198</v>
      </c>
      <c r="B199">
        <f>VLOOKUP(A199,Sheet1!$A$2:$J$1001,6,FALSE)</f>
        <v>45828</v>
      </c>
      <c r="H199" t="s">
        <v>15</v>
      </c>
      <c r="I199" s="15">
        <f>VLOOKUP(H199,Sheet1!$E$2:$G$1001,3,FALSE)</f>
        <v>42585</v>
      </c>
    </row>
    <row r="200" spans="1:9" x14ac:dyDescent="0.3">
      <c r="A200">
        <f t="shared" si="3"/>
        <v>199</v>
      </c>
      <c r="B200">
        <f>VLOOKUP(A200,Sheet1!$A$2:$J$1001,6,FALSE)</f>
        <v>77786</v>
      </c>
      <c r="H200" t="s">
        <v>15</v>
      </c>
      <c r="I200" s="15">
        <f>VLOOKUP(H200,Sheet1!$E$2:$G$1001,3,FALSE)</f>
        <v>42585</v>
      </c>
    </row>
    <row r="201" spans="1:9" x14ac:dyDescent="0.3">
      <c r="A201">
        <f t="shared" si="3"/>
        <v>200</v>
      </c>
      <c r="B201">
        <f>VLOOKUP(A201,Sheet1!$A$2:$J$1001,6,FALSE)</f>
        <v>40930</v>
      </c>
      <c r="H201" t="s">
        <v>15</v>
      </c>
      <c r="I201" s="15">
        <f>VLOOKUP(H201,Sheet1!$E$2:$G$1001,3,FALSE)</f>
        <v>42585</v>
      </c>
    </row>
    <row r="202" spans="1:9" x14ac:dyDescent="0.3">
      <c r="A202">
        <f t="shared" si="3"/>
        <v>201</v>
      </c>
      <c r="B202">
        <f>VLOOKUP(A202,Sheet1!$A$2:$J$1001,6,FALSE)</f>
        <v>76350</v>
      </c>
      <c r="H202" t="s">
        <v>21</v>
      </c>
      <c r="I202" s="15">
        <f>VLOOKUP(H202,Sheet1!$E$2:$G$1001,3,FALSE)</f>
        <v>42468</v>
      </c>
    </row>
    <row r="203" spans="1:9" x14ac:dyDescent="0.3">
      <c r="A203">
        <f t="shared" si="3"/>
        <v>202</v>
      </c>
      <c r="B203">
        <f>VLOOKUP(A203,Sheet1!$A$2:$J$1001,6,FALSE)</f>
        <v>62679</v>
      </c>
      <c r="H203" t="s">
        <v>26</v>
      </c>
      <c r="I203" s="15">
        <f>VLOOKUP(H203,Sheet1!$E$2:$G$1001,3,FALSE)</f>
        <v>44381</v>
      </c>
    </row>
    <row r="204" spans="1:9" x14ac:dyDescent="0.3">
      <c r="A204">
        <f t="shared" si="3"/>
        <v>203</v>
      </c>
      <c r="B204">
        <f>VLOOKUP(A204,Sheet1!$A$2:$J$1001,6,FALSE)</f>
        <v>63251</v>
      </c>
      <c r="H204" t="s">
        <v>6</v>
      </c>
      <c r="I204" s="15">
        <f>VLOOKUP(H204,Sheet1!$E$2:$G$1001,3,FALSE)</f>
        <v>45210</v>
      </c>
    </row>
    <row r="205" spans="1:9" x14ac:dyDescent="0.3">
      <c r="A205">
        <f t="shared" si="3"/>
        <v>204</v>
      </c>
      <c r="B205">
        <f>VLOOKUP(A205,Sheet1!$A$2:$J$1001,6,FALSE)</f>
        <v>59710</v>
      </c>
      <c r="H205" t="s">
        <v>26</v>
      </c>
      <c r="I205" s="15">
        <f>VLOOKUP(H205,Sheet1!$E$2:$G$1001,3,FALSE)</f>
        <v>44381</v>
      </c>
    </row>
    <row r="206" spans="1:9" x14ac:dyDescent="0.3">
      <c r="A206">
        <f t="shared" si="3"/>
        <v>205</v>
      </c>
      <c r="B206">
        <f>VLOOKUP(A206,Sheet1!$A$2:$J$1001,6,FALSE)</f>
        <v>39678</v>
      </c>
      <c r="H206" t="s">
        <v>21</v>
      </c>
      <c r="I206" s="15">
        <f>VLOOKUP(H206,Sheet1!$E$2:$G$1001,3,FALSE)</f>
        <v>42468</v>
      </c>
    </row>
    <row r="207" spans="1:9" x14ac:dyDescent="0.3">
      <c r="A207">
        <f t="shared" si="3"/>
        <v>206</v>
      </c>
      <c r="B207">
        <f>VLOOKUP(A207,Sheet1!$A$2:$J$1001,6,FALSE)</f>
        <v>71851</v>
      </c>
      <c r="H207" t="s">
        <v>6</v>
      </c>
      <c r="I207" s="15">
        <f>VLOOKUP(H207,Sheet1!$E$2:$G$1001,3,FALSE)</f>
        <v>45210</v>
      </c>
    </row>
    <row r="208" spans="1:9" x14ac:dyDescent="0.3">
      <c r="A208">
        <f t="shared" si="3"/>
        <v>207</v>
      </c>
      <c r="B208">
        <f>VLOOKUP(A208,Sheet1!$A$2:$J$1001,6,FALSE)</f>
        <v>45167</v>
      </c>
      <c r="H208" t="s">
        <v>6</v>
      </c>
      <c r="I208" s="15">
        <f>VLOOKUP(H208,Sheet1!$E$2:$G$1001,3,FALSE)</f>
        <v>45210</v>
      </c>
    </row>
    <row r="209" spans="1:9" x14ac:dyDescent="0.3">
      <c r="A209">
        <f t="shared" si="3"/>
        <v>208</v>
      </c>
      <c r="B209">
        <f>VLOOKUP(A209,Sheet1!$A$2:$J$1001,6,FALSE)</f>
        <v>58973</v>
      </c>
      <c r="H209" t="s">
        <v>26</v>
      </c>
      <c r="I209" s="15">
        <f>VLOOKUP(H209,Sheet1!$E$2:$G$1001,3,FALSE)</f>
        <v>44381</v>
      </c>
    </row>
    <row r="210" spans="1:9" x14ac:dyDescent="0.3">
      <c r="A210">
        <f t="shared" si="3"/>
        <v>209</v>
      </c>
      <c r="B210">
        <f>VLOOKUP(A210,Sheet1!$A$2:$J$1001,6,FALSE)</f>
        <v>37821</v>
      </c>
      <c r="H210" t="s">
        <v>26</v>
      </c>
      <c r="I210" s="15">
        <f>VLOOKUP(H210,Sheet1!$E$2:$G$1001,3,FALSE)</f>
        <v>44381</v>
      </c>
    </row>
    <row r="211" spans="1:9" x14ac:dyDescent="0.3">
      <c r="A211">
        <f t="shared" si="3"/>
        <v>210</v>
      </c>
      <c r="B211">
        <f>VLOOKUP(A211,Sheet1!$A$2:$J$1001,6,FALSE)</f>
        <v>63561</v>
      </c>
      <c r="H211" t="s">
        <v>6</v>
      </c>
      <c r="I211" s="15">
        <f>VLOOKUP(H211,Sheet1!$E$2:$G$1001,3,FALSE)</f>
        <v>45210</v>
      </c>
    </row>
    <row r="212" spans="1:9" x14ac:dyDescent="0.3">
      <c r="A212">
        <f t="shared" si="3"/>
        <v>211</v>
      </c>
      <c r="B212">
        <f>VLOOKUP(A212,Sheet1!$A$2:$J$1001,6,FALSE)</f>
        <v>38435</v>
      </c>
      <c r="H212" t="s">
        <v>21</v>
      </c>
      <c r="I212" s="15">
        <f>VLOOKUP(H212,Sheet1!$E$2:$G$1001,3,FALSE)</f>
        <v>42468</v>
      </c>
    </row>
    <row r="213" spans="1:9" x14ac:dyDescent="0.3">
      <c r="A213">
        <f t="shared" si="3"/>
        <v>212</v>
      </c>
      <c r="B213">
        <f>VLOOKUP(A213,Sheet1!$A$2:$J$1001,6,FALSE)</f>
        <v>62802</v>
      </c>
      <c r="H213" t="s">
        <v>11</v>
      </c>
      <c r="I213" s="15">
        <f>VLOOKUP(H213,Sheet1!$E$2:$G$1001,3,FALSE)</f>
        <v>43283</v>
      </c>
    </row>
    <row r="214" spans="1:9" x14ac:dyDescent="0.3">
      <c r="A214">
        <f t="shared" si="3"/>
        <v>213</v>
      </c>
      <c r="B214">
        <f>VLOOKUP(A214,Sheet1!$A$2:$J$1001,6,FALSE)</f>
        <v>66754</v>
      </c>
      <c r="H214" t="s">
        <v>15</v>
      </c>
      <c r="I214" s="15">
        <f>VLOOKUP(H214,Sheet1!$E$2:$G$1001,3,FALSE)</f>
        <v>42585</v>
      </c>
    </row>
    <row r="215" spans="1:9" x14ac:dyDescent="0.3">
      <c r="A215">
        <f t="shared" si="3"/>
        <v>214</v>
      </c>
      <c r="B215">
        <f>VLOOKUP(A215,Sheet1!$A$2:$J$1001,6,FALSE)</f>
        <v>53875</v>
      </c>
      <c r="H215" t="s">
        <v>21</v>
      </c>
      <c r="I215" s="15">
        <f>VLOOKUP(H215,Sheet1!$E$2:$G$1001,3,FALSE)</f>
        <v>42468</v>
      </c>
    </row>
    <row r="216" spans="1:9" x14ac:dyDescent="0.3">
      <c r="A216">
        <f t="shared" si="3"/>
        <v>215</v>
      </c>
      <c r="B216">
        <f>VLOOKUP(A216,Sheet1!$A$2:$J$1001,6,FALSE)</f>
        <v>71072</v>
      </c>
      <c r="H216" t="s">
        <v>6</v>
      </c>
      <c r="I216" s="15">
        <f>VLOOKUP(H216,Sheet1!$E$2:$G$1001,3,FALSE)</f>
        <v>45210</v>
      </c>
    </row>
    <row r="217" spans="1:9" x14ac:dyDescent="0.3">
      <c r="A217">
        <f t="shared" si="3"/>
        <v>216</v>
      </c>
      <c r="B217">
        <f>VLOOKUP(A217,Sheet1!$A$2:$J$1001,6,FALSE)</f>
        <v>64853</v>
      </c>
      <c r="H217" t="s">
        <v>11</v>
      </c>
      <c r="I217" s="15">
        <f>VLOOKUP(H217,Sheet1!$E$2:$G$1001,3,FALSE)</f>
        <v>43283</v>
      </c>
    </row>
    <row r="218" spans="1:9" x14ac:dyDescent="0.3">
      <c r="A218">
        <f t="shared" si="3"/>
        <v>217</v>
      </c>
      <c r="B218">
        <f>VLOOKUP(A218,Sheet1!$A$2:$J$1001,6,FALSE)</f>
        <v>36732</v>
      </c>
      <c r="H218" t="s">
        <v>6</v>
      </c>
      <c r="I218" s="15">
        <f>VLOOKUP(H218,Sheet1!$E$2:$G$1001,3,FALSE)</f>
        <v>45210</v>
      </c>
    </row>
    <row r="219" spans="1:9" x14ac:dyDescent="0.3">
      <c r="A219">
        <f t="shared" si="3"/>
        <v>218</v>
      </c>
      <c r="B219">
        <f>VLOOKUP(A219,Sheet1!$A$2:$J$1001,6,FALSE)</f>
        <v>42565</v>
      </c>
      <c r="H219" t="s">
        <v>26</v>
      </c>
      <c r="I219" s="15">
        <f>VLOOKUP(H219,Sheet1!$E$2:$G$1001,3,FALSE)</f>
        <v>44381</v>
      </c>
    </row>
    <row r="220" spans="1:9" x14ac:dyDescent="0.3">
      <c r="A220">
        <f t="shared" si="3"/>
        <v>219</v>
      </c>
      <c r="B220">
        <f>VLOOKUP(A220,Sheet1!$A$2:$J$1001,6,FALSE)</f>
        <v>65590</v>
      </c>
      <c r="H220" t="s">
        <v>11</v>
      </c>
      <c r="I220" s="15">
        <f>VLOOKUP(H220,Sheet1!$E$2:$G$1001,3,FALSE)</f>
        <v>43283</v>
      </c>
    </row>
    <row r="221" spans="1:9" x14ac:dyDescent="0.3">
      <c r="A221">
        <f t="shared" si="3"/>
        <v>220</v>
      </c>
      <c r="B221">
        <f>VLOOKUP(A221,Sheet1!$A$2:$J$1001,6,FALSE)</f>
        <v>37464</v>
      </c>
      <c r="H221" t="s">
        <v>26</v>
      </c>
      <c r="I221" s="15">
        <f>VLOOKUP(H221,Sheet1!$E$2:$G$1001,3,FALSE)</f>
        <v>44381</v>
      </c>
    </row>
    <row r="222" spans="1:9" x14ac:dyDescent="0.3">
      <c r="A222">
        <f t="shared" si="3"/>
        <v>221</v>
      </c>
      <c r="B222">
        <f>VLOOKUP(A222,Sheet1!$A$2:$J$1001,6,FALSE)</f>
        <v>30765</v>
      </c>
      <c r="H222" t="s">
        <v>21</v>
      </c>
      <c r="I222" s="15">
        <f>VLOOKUP(H222,Sheet1!$E$2:$G$1001,3,FALSE)</f>
        <v>42468</v>
      </c>
    </row>
    <row r="223" spans="1:9" x14ac:dyDescent="0.3">
      <c r="A223">
        <f t="shared" si="3"/>
        <v>222</v>
      </c>
      <c r="B223">
        <f>VLOOKUP(A223,Sheet1!$A$2:$J$1001,6,FALSE)</f>
        <v>79072</v>
      </c>
      <c r="H223" t="s">
        <v>6</v>
      </c>
      <c r="I223" s="15">
        <f>VLOOKUP(H223,Sheet1!$E$2:$G$1001,3,FALSE)</f>
        <v>45210</v>
      </c>
    </row>
    <row r="224" spans="1:9" x14ac:dyDescent="0.3">
      <c r="A224">
        <f t="shared" si="3"/>
        <v>223</v>
      </c>
      <c r="B224">
        <f>VLOOKUP(A224,Sheet1!$A$2:$J$1001,6,FALSE)</f>
        <v>49308</v>
      </c>
      <c r="H224" t="s">
        <v>15</v>
      </c>
      <c r="I224" s="15">
        <f>VLOOKUP(H224,Sheet1!$E$2:$G$1001,3,FALSE)</f>
        <v>42585</v>
      </c>
    </row>
    <row r="225" spans="1:9" x14ac:dyDescent="0.3">
      <c r="A225">
        <f t="shared" si="3"/>
        <v>224</v>
      </c>
      <c r="B225">
        <f>VLOOKUP(A225,Sheet1!$A$2:$J$1001,6,FALSE)</f>
        <v>64310</v>
      </c>
      <c r="H225" t="s">
        <v>6</v>
      </c>
      <c r="I225" s="15">
        <f>VLOOKUP(H225,Sheet1!$E$2:$G$1001,3,FALSE)</f>
        <v>45210</v>
      </c>
    </row>
    <row r="226" spans="1:9" x14ac:dyDescent="0.3">
      <c r="A226">
        <f t="shared" si="3"/>
        <v>225</v>
      </c>
      <c r="B226">
        <f>VLOOKUP(A226,Sheet1!$A$2:$J$1001,6,FALSE)</f>
        <v>53172</v>
      </c>
      <c r="H226" t="s">
        <v>21</v>
      </c>
      <c r="I226" s="15">
        <f>VLOOKUP(H226,Sheet1!$E$2:$G$1001,3,FALSE)</f>
        <v>42468</v>
      </c>
    </row>
    <row r="227" spans="1:9" x14ac:dyDescent="0.3">
      <c r="A227">
        <f t="shared" si="3"/>
        <v>226</v>
      </c>
      <c r="B227">
        <f>VLOOKUP(A227,Sheet1!$A$2:$J$1001,6,FALSE)</f>
        <v>75120</v>
      </c>
      <c r="H227" t="s">
        <v>11</v>
      </c>
      <c r="I227" s="15">
        <f>VLOOKUP(H227,Sheet1!$E$2:$G$1001,3,FALSE)</f>
        <v>43283</v>
      </c>
    </row>
    <row r="228" spans="1:9" x14ac:dyDescent="0.3">
      <c r="A228">
        <f t="shared" si="3"/>
        <v>227</v>
      </c>
      <c r="B228">
        <f>VLOOKUP(A228,Sheet1!$A$2:$J$1001,6,FALSE)</f>
        <v>70457</v>
      </c>
      <c r="H228" t="s">
        <v>15</v>
      </c>
      <c r="I228" s="15">
        <f>VLOOKUP(H228,Sheet1!$E$2:$G$1001,3,FALSE)</f>
        <v>42585</v>
      </c>
    </row>
    <row r="229" spans="1:9" x14ac:dyDescent="0.3">
      <c r="A229">
        <f t="shared" si="3"/>
        <v>228</v>
      </c>
      <c r="B229">
        <f>VLOOKUP(A229,Sheet1!$A$2:$J$1001,6,FALSE)</f>
        <v>44223</v>
      </c>
      <c r="H229" t="s">
        <v>15</v>
      </c>
      <c r="I229" s="15">
        <f>VLOOKUP(H229,Sheet1!$E$2:$G$1001,3,FALSE)</f>
        <v>42585</v>
      </c>
    </row>
    <row r="230" spans="1:9" x14ac:dyDescent="0.3">
      <c r="A230">
        <f t="shared" si="3"/>
        <v>229</v>
      </c>
      <c r="B230">
        <f>VLOOKUP(A230,Sheet1!$A$2:$J$1001,6,FALSE)</f>
        <v>43141</v>
      </c>
      <c r="H230" t="s">
        <v>15</v>
      </c>
      <c r="I230" s="15">
        <f>VLOOKUP(H230,Sheet1!$E$2:$G$1001,3,FALSE)</f>
        <v>42585</v>
      </c>
    </row>
    <row r="231" spans="1:9" x14ac:dyDescent="0.3">
      <c r="A231">
        <f t="shared" si="3"/>
        <v>230</v>
      </c>
      <c r="B231">
        <f>VLOOKUP(A231,Sheet1!$A$2:$J$1001,6,FALSE)</f>
        <v>36265</v>
      </c>
      <c r="H231" t="s">
        <v>26</v>
      </c>
      <c r="I231" s="15">
        <f>VLOOKUP(H231,Sheet1!$E$2:$G$1001,3,FALSE)</f>
        <v>44381</v>
      </c>
    </row>
    <row r="232" spans="1:9" x14ac:dyDescent="0.3">
      <c r="A232">
        <f t="shared" si="3"/>
        <v>231</v>
      </c>
      <c r="B232">
        <f>VLOOKUP(A232,Sheet1!$A$2:$J$1001,6,FALSE)</f>
        <v>32082</v>
      </c>
      <c r="H232" t="s">
        <v>26</v>
      </c>
      <c r="I232" s="15">
        <f>VLOOKUP(H232,Sheet1!$E$2:$G$1001,3,FALSE)</f>
        <v>44381</v>
      </c>
    </row>
    <row r="233" spans="1:9" x14ac:dyDescent="0.3">
      <c r="A233">
        <f t="shared" si="3"/>
        <v>232</v>
      </c>
      <c r="B233">
        <f>VLOOKUP(A233,Sheet1!$A$2:$J$1001,6,FALSE)</f>
        <v>37520</v>
      </c>
      <c r="H233" t="s">
        <v>21</v>
      </c>
      <c r="I233" s="15">
        <f>VLOOKUP(H233,Sheet1!$E$2:$G$1001,3,FALSE)</f>
        <v>42468</v>
      </c>
    </row>
    <row r="234" spans="1:9" x14ac:dyDescent="0.3">
      <c r="A234">
        <f t="shared" si="3"/>
        <v>233</v>
      </c>
      <c r="B234">
        <f>VLOOKUP(A234,Sheet1!$A$2:$J$1001,6,FALSE)</f>
        <v>45788</v>
      </c>
      <c r="H234" t="s">
        <v>21</v>
      </c>
      <c r="I234" s="15">
        <f>VLOOKUP(H234,Sheet1!$E$2:$G$1001,3,FALSE)</f>
        <v>42468</v>
      </c>
    </row>
    <row r="235" spans="1:9" x14ac:dyDescent="0.3">
      <c r="A235">
        <f t="shared" si="3"/>
        <v>234</v>
      </c>
      <c r="B235">
        <f>VLOOKUP(A235,Sheet1!$A$2:$J$1001,6,FALSE)</f>
        <v>47959</v>
      </c>
      <c r="H235" t="s">
        <v>6</v>
      </c>
      <c r="I235" s="15">
        <f>VLOOKUP(H235,Sheet1!$E$2:$G$1001,3,FALSE)</f>
        <v>45210</v>
      </c>
    </row>
    <row r="236" spans="1:9" x14ac:dyDescent="0.3">
      <c r="A236">
        <f t="shared" si="3"/>
        <v>235</v>
      </c>
      <c r="B236">
        <f>VLOOKUP(A236,Sheet1!$A$2:$J$1001,6,FALSE)</f>
        <v>73378</v>
      </c>
      <c r="H236" t="s">
        <v>21</v>
      </c>
      <c r="I236" s="15">
        <f>VLOOKUP(H236,Sheet1!$E$2:$G$1001,3,FALSE)</f>
        <v>42468</v>
      </c>
    </row>
    <row r="237" spans="1:9" x14ac:dyDescent="0.3">
      <c r="A237">
        <f t="shared" si="3"/>
        <v>236</v>
      </c>
      <c r="B237">
        <f>VLOOKUP(A237,Sheet1!$A$2:$J$1001,6,FALSE)</f>
        <v>46356</v>
      </c>
      <c r="H237" t="s">
        <v>21</v>
      </c>
      <c r="I237" s="15">
        <f>VLOOKUP(H237,Sheet1!$E$2:$G$1001,3,FALSE)</f>
        <v>42468</v>
      </c>
    </row>
    <row r="238" spans="1:9" x14ac:dyDescent="0.3">
      <c r="A238">
        <f t="shared" si="3"/>
        <v>237</v>
      </c>
      <c r="B238">
        <f>VLOOKUP(A238,Sheet1!$A$2:$J$1001,6,FALSE)</f>
        <v>31629</v>
      </c>
      <c r="H238" t="s">
        <v>21</v>
      </c>
      <c r="I238" s="15">
        <f>VLOOKUP(H238,Sheet1!$E$2:$G$1001,3,FALSE)</f>
        <v>42468</v>
      </c>
    </row>
    <row r="239" spans="1:9" x14ac:dyDescent="0.3">
      <c r="A239">
        <f t="shared" si="3"/>
        <v>238</v>
      </c>
      <c r="B239">
        <f>VLOOKUP(A239,Sheet1!$A$2:$J$1001,6,FALSE)</f>
        <v>67428</v>
      </c>
      <c r="H239" t="s">
        <v>6</v>
      </c>
      <c r="I239" s="15">
        <f>VLOOKUP(H239,Sheet1!$E$2:$G$1001,3,FALSE)</f>
        <v>45210</v>
      </c>
    </row>
    <row r="240" spans="1:9" x14ac:dyDescent="0.3">
      <c r="A240">
        <f t="shared" si="3"/>
        <v>239</v>
      </c>
      <c r="B240">
        <f>VLOOKUP(A240,Sheet1!$A$2:$J$1001,6,FALSE)</f>
        <v>48029</v>
      </c>
      <c r="H240" t="s">
        <v>11</v>
      </c>
      <c r="I240" s="15">
        <f>VLOOKUP(H240,Sheet1!$E$2:$G$1001,3,FALSE)</f>
        <v>43283</v>
      </c>
    </row>
    <row r="241" spans="1:9" x14ac:dyDescent="0.3">
      <c r="A241">
        <f t="shared" si="3"/>
        <v>240</v>
      </c>
      <c r="B241">
        <f>VLOOKUP(A241,Sheet1!$A$2:$J$1001,6,FALSE)</f>
        <v>61964</v>
      </c>
      <c r="H241" t="s">
        <v>6</v>
      </c>
      <c r="I241" s="15">
        <f>VLOOKUP(H241,Sheet1!$E$2:$G$1001,3,FALSE)</f>
        <v>45210</v>
      </c>
    </row>
    <row r="242" spans="1:9" x14ac:dyDescent="0.3">
      <c r="A242">
        <f t="shared" si="3"/>
        <v>241</v>
      </c>
      <c r="B242">
        <f>VLOOKUP(A242,Sheet1!$A$2:$J$1001,6,FALSE)</f>
        <v>45796</v>
      </c>
      <c r="H242" t="s">
        <v>11</v>
      </c>
      <c r="I242" s="15">
        <f>VLOOKUP(H242,Sheet1!$E$2:$G$1001,3,FALSE)</f>
        <v>43283</v>
      </c>
    </row>
    <row r="243" spans="1:9" x14ac:dyDescent="0.3">
      <c r="A243">
        <f t="shared" si="3"/>
        <v>242</v>
      </c>
      <c r="B243">
        <f>VLOOKUP(A243,Sheet1!$A$2:$J$1001,6,FALSE)</f>
        <v>46796</v>
      </c>
      <c r="H243" t="s">
        <v>26</v>
      </c>
      <c r="I243" s="15">
        <f>VLOOKUP(H243,Sheet1!$E$2:$G$1001,3,FALSE)</f>
        <v>44381</v>
      </c>
    </row>
    <row r="244" spans="1:9" x14ac:dyDescent="0.3">
      <c r="A244">
        <f t="shared" si="3"/>
        <v>243</v>
      </c>
      <c r="B244">
        <f>VLOOKUP(A244,Sheet1!$A$2:$J$1001,6,FALSE)</f>
        <v>30825</v>
      </c>
      <c r="H244" t="s">
        <v>6</v>
      </c>
      <c r="I244" s="15">
        <f>VLOOKUP(H244,Sheet1!$E$2:$G$1001,3,FALSE)</f>
        <v>45210</v>
      </c>
    </row>
    <row r="245" spans="1:9" x14ac:dyDescent="0.3">
      <c r="A245">
        <f t="shared" si="3"/>
        <v>244</v>
      </c>
      <c r="B245">
        <f>VLOOKUP(A245,Sheet1!$A$2:$J$1001,6,FALSE)</f>
        <v>59967</v>
      </c>
      <c r="H245" t="s">
        <v>15</v>
      </c>
      <c r="I245" s="15">
        <f>VLOOKUP(H245,Sheet1!$E$2:$G$1001,3,FALSE)</f>
        <v>42585</v>
      </c>
    </row>
    <row r="246" spans="1:9" x14ac:dyDescent="0.3">
      <c r="A246">
        <f t="shared" si="3"/>
        <v>245</v>
      </c>
      <c r="B246">
        <f>VLOOKUP(A246,Sheet1!$A$2:$J$1001,6,FALSE)</f>
        <v>33489</v>
      </c>
      <c r="H246" t="s">
        <v>11</v>
      </c>
      <c r="I246" s="15">
        <f>VLOOKUP(H246,Sheet1!$E$2:$G$1001,3,FALSE)</f>
        <v>43283</v>
      </c>
    </row>
    <row r="247" spans="1:9" x14ac:dyDescent="0.3">
      <c r="A247">
        <f t="shared" si="3"/>
        <v>246</v>
      </c>
      <c r="B247">
        <f>VLOOKUP(A247,Sheet1!$A$2:$J$1001,6,FALSE)</f>
        <v>40658</v>
      </c>
      <c r="H247" t="s">
        <v>26</v>
      </c>
      <c r="I247" s="15">
        <f>VLOOKUP(H247,Sheet1!$E$2:$G$1001,3,FALSE)</f>
        <v>44381</v>
      </c>
    </row>
    <row r="248" spans="1:9" x14ac:dyDescent="0.3">
      <c r="A248">
        <f t="shared" si="3"/>
        <v>247</v>
      </c>
      <c r="B248">
        <f>VLOOKUP(A248,Sheet1!$A$2:$J$1001,6,FALSE)</f>
        <v>30084</v>
      </c>
      <c r="H248" t="s">
        <v>6</v>
      </c>
      <c r="I248" s="15">
        <f>VLOOKUP(H248,Sheet1!$E$2:$G$1001,3,FALSE)</f>
        <v>45210</v>
      </c>
    </row>
    <row r="249" spans="1:9" x14ac:dyDescent="0.3">
      <c r="A249">
        <f t="shared" si="3"/>
        <v>248</v>
      </c>
      <c r="B249">
        <f>VLOOKUP(A249,Sheet1!$A$2:$J$1001,6,FALSE)</f>
        <v>75176</v>
      </c>
      <c r="H249" t="s">
        <v>11</v>
      </c>
      <c r="I249" s="15">
        <f>VLOOKUP(H249,Sheet1!$E$2:$G$1001,3,FALSE)</f>
        <v>43283</v>
      </c>
    </row>
    <row r="250" spans="1:9" x14ac:dyDescent="0.3">
      <c r="A250">
        <f t="shared" si="3"/>
        <v>249</v>
      </c>
      <c r="B250">
        <f>VLOOKUP(A250,Sheet1!$A$2:$J$1001,6,FALSE)</f>
        <v>79270</v>
      </c>
      <c r="H250" t="s">
        <v>11</v>
      </c>
      <c r="I250" s="15">
        <f>VLOOKUP(H250,Sheet1!$E$2:$G$1001,3,FALSE)</f>
        <v>43283</v>
      </c>
    </row>
    <row r="251" spans="1:9" x14ac:dyDescent="0.3">
      <c r="A251">
        <f t="shared" si="3"/>
        <v>250</v>
      </c>
      <c r="B251">
        <f>VLOOKUP(A251,Sheet1!$A$2:$J$1001,6,FALSE)</f>
        <v>69942</v>
      </c>
      <c r="H251" t="s">
        <v>21</v>
      </c>
      <c r="I251" s="15">
        <f>VLOOKUP(H251,Sheet1!$E$2:$G$1001,3,FALSE)</f>
        <v>42468</v>
      </c>
    </row>
    <row r="252" spans="1:9" x14ac:dyDescent="0.3">
      <c r="A252">
        <f t="shared" si="3"/>
        <v>251</v>
      </c>
      <c r="B252">
        <f>VLOOKUP(A252,Sheet1!$A$2:$J$1001,6,FALSE)</f>
        <v>39226</v>
      </c>
      <c r="H252" t="s">
        <v>15</v>
      </c>
      <c r="I252" s="15">
        <f>VLOOKUP(H252,Sheet1!$E$2:$G$1001,3,FALSE)</f>
        <v>42585</v>
      </c>
    </row>
    <row r="253" spans="1:9" x14ac:dyDescent="0.3">
      <c r="A253">
        <f t="shared" si="3"/>
        <v>252</v>
      </c>
      <c r="B253">
        <f>VLOOKUP(A253,Sheet1!$A$2:$J$1001,6,FALSE)</f>
        <v>43232</v>
      </c>
      <c r="H253" t="s">
        <v>21</v>
      </c>
      <c r="I253" s="15">
        <f>VLOOKUP(H253,Sheet1!$E$2:$G$1001,3,FALSE)</f>
        <v>42468</v>
      </c>
    </row>
    <row r="254" spans="1:9" x14ac:dyDescent="0.3">
      <c r="A254">
        <f t="shared" si="3"/>
        <v>253</v>
      </c>
      <c r="B254">
        <f>VLOOKUP(A254,Sheet1!$A$2:$J$1001,6,FALSE)</f>
        <v>59896</v>
      </c>
      <c r="H254" t="s">
        <v>11</v>
      </c>
      <c r="I254" s="15">
        <f>VLOOKUP(H254,Sheet1!$E$2:$G$1001,3,FALSE)</f>
        <v>43283</v>
      </c>
    </row>
    <row r="255" spans="1:9" x14ac:dyDescent="0.3">
      <c r="A255">
        <f t="shared" si="3"/>
        <v>254</v>
      </c>
      <c r="B255">
        <f>VLOOKUP(A255,Sheet1!$A$2:$J$1001,6,FALSE)</f>
        <v>79820</v>
      </c>
      <c r="H255" t="s">
        <v>6</v>
      </c>
      <c r="I255" s="15">
        <f>VLOOKUP(H255,Sheet1!$E$2:$G$1001,3,FALSE)</f>
        <v>45210</v>
      </c>
    </row>
    <row r="256" spans="1:9" x14ac:dyDescent="0.3">
      <c r="A256">
        <f t="shared" si="3"/>
        <v>255</v>
      </c>
      <c r="B256">
        <f>VLOOKUP(A256,Sheet1!$A$2:$J$1001,6,FALSE)</f>
        <v>38345</v>
      </c>
      <c r="H256" t="s">
        <v>6</v>
      </c>
      <c r="I256" s="15">
        <f>VLOOKUP(H256,Sheet1!$E$2:$G$1001,3,FALSE)</f>
        <v>45210</v>
      </c>
    </row>
    <row r="257" spans="1:9" x14ac:dyDescent="0.3">
      <c r="A257">
        <f t="shared" si="3"/>
        <v>256</v>
      </c>
      <c r="B257">
        <f>VLOOKUP(A257,Sheet1!$A$2:$J$1001,6,FALSE)</f>
        <v>35825</v>
      </c>
      <c r="H257" t="s">
        <v>6</v>
      </c>
      <c r="I257" s="15">
        <f>VLOOKUP(H257,Sheet1!$E$2:$G$1001,3,FALSE)</f>
        <v>45210</v>
      </c>
    </row>
    <row r="258" spans="1:9" x14ac:dyDescent="0.3">
      <c r="A258">
        <f t="shared" si="3"/>
        <v>257</v>
      </c>
      <c r="B258">
        <f>VLOOKUP(A258,Sheet1!$A$2:$J$1001,6,FALSE)</f>
        <v>44713</v>
      </c>
      <c r="H258" t="s">
        <v>11</v>
      </c>
      <c r="I258" s="15">
        <f>VLOOKUP(H258,Sheet1!$E$2:$G$1001,3,FALSE)</f>
        <v>43283</v>
      </c>
    </row>
    <row r="259" spans="1:9" x14ac:dyDescent="0.3">
      <c r="A259">
        <f t="shared" ref="A259:A322" si="4">ROW(A258)</f>
        <v>258</v>
      </c>
      <c r="B259">
        <f>VLOOKUP(A259,Sheet1!$A$2:$J$1001,6,FALSE)</f>
        <v>45065</v>
      </c>
      <c r="H259" t="s">
        <v>6</v>
      </c>
      <c r="I259" s="15">
        <f>VLOOKUP(H259,Sheet1!$E$2:$G$1001,3,FALSE)</f>
        <v>45210</v>
      </c>
    </row>
    <row r="260" spans="1:9" x14ac:dyDescent="0.3">
      <c r="A260">
        <f t="shared" si="4"/>
        <v>259</v>
      </c>
      <c r="B260">
        <f>VLOOKUP(A260,Sheet1!$A$2:$J$1001,6,FALSE)</f>
        <v>44725</v>
      </c>
      <c r="H260" t="s">
        <v>11</v>
      </c>
      <c r="I260" s="15">
        <f>VLOOKUP(H260,Sheet1!$E$2:$G$1001,3,FALSE)</f>
        <v>43283</v>
      </c>
    </row>
    <row r="261" spans="1:9" x14ac:dyDescent="0.3">
      <c r="A261">
        <f t="shared" si="4"/>
        <v>260</v>
      </c>
      <c r="B261">
        <f>VLOOKUP(A261,Sheet1!$A$2:$J$1001,6,FALSE)</f>
        <v>56507</v>
      </c>
      <c r="H261" t="s">
        <v>6</v>
      </c>
      <c r="I261" s="15">
        <f>VLOOKUP(H261,Sheet1!$E$2:$G$1001,3,FALSE)</f>
        <v>45210</v>
      </c>
    </row>
    <row r="262" spans="1:9" x14ac:dyDescent="0.3">
      <c r="A262">
        <f t="shared" si="4"/>
        <v>261</v>
      </c>
      <c r="B262">
        <f>VLOOKUP(A262,Sheet1!$A$2:$J$1001,6,FALSE)</f>
        <v>63594</v>
      </c>
      <c r="H262" t="s">
        <v>21</v>
      </c>
      <c r="I262" s="15">
        <f>VLOOKUP(H262,Sheet1!$E$2:$G$1001,3,FALSE)</f>
        <v>42468</v>
      </c>
    </row>
    <row r="263" spans="1:9" x14ac:dyDescent="0.3">
      <c r="A263">
        <f t="shared" si="4"/>
        <v>262</v>
      </c>
      <c r="B263">
        <f>VLOOKUP(A263,Sheet1!$A$2:$J$1001,6,FALSE)</f>
        <v>34341</v>
      </c>
      <c r="H263" t="s">
        <v>15</v>
      </c>
      <c r="I263" s="15">
        <f>VLOOKUP(H263,Sheet1!$E$2:$G$1001,3,FALSE)</f>
        <v>42585</v>
      </c>
    </row>
    <row r="264" spans="1:9" x14ac:dyDescent="0.3">
      <c r="A264">
        <f t="shared" si="4"/>
        <v>263</v>
      </c>
      <c r="B264">
        <f>VLOOKUP(A264,Sheet1!$A$2:$J$1001,6,FALSE)</f>
        <v>35129</v>
      </c>
      <c r="H264" t="s">
        <v>26</v>
      </c>
      <c r="I264" s="15">
        <f>VLOOKUP(H264,Sheet1!$E$2:$G$1001,3,FALSE)</f>
        <v>44381</v>
      </c>
    </row>
    <row r="265" spans="1:9" x14ac:dyDescent="0.3">
      <c r="A265">
        <f t="shared" si="4"/>
        <v>264</v>
      </c>
      <c r="B265">
        <f>VLOOKUP(A265,Sheet1!$A$2:$J$1001,6,FALSE)</f>
        <v>67467</v>
      </c>
      <c r="H265" t="s">
        <v>26</v>
      </c>
      <c r="I265" s="15">
        <f>VLOOKUP(H265,Sheet1!$E$2:$G$1001,3,FALSE)</f>
        <v>44381</v>
      </c>
    </row>
    <row r="266" spans="1:9" x14ac:dyDescent="0.3">
      <c r="A266">
        <f t="shared" si="4"/>
        <v>265</v>
      </c>
      <c r="B266">
        <f>VLOOKUP(A266,Sheet1!$A$2:$J$1001,6,FALSE)</f>
        <v>74798</v>
      </c>
      <c r="H266" t="s">
        <v>11</v>
      </c>
      <c r="I266" s="15">
        <f>VLOOKUP(H266,Sheet1!$E$2:$G$1001,3,FALSE)</f>
        <v>43283</v>
      </c>
    </row>
    <row r="267" spans="1:9" x14ac:dyDescent="0.3">
      <c r="A267">
        <f t="shared" si="4"/>
        <v>266</v>
      </c>
      <c r="B267">
        <f>VLOOKUP(A267,Sheet1!$A$2:$J$1001,6,FALSE)</f>
        <v>72164</v>
      </c>
      <c r="H267" t="s">
        <v>26</v>
      </c>
      <c r="I267" s="15">
        <f>VLOOKUP(H267,Sheet1!$E$2:$G$1001,3,FALSE)</f>
        <v>44381</v>
      </c>
    </row>
    <row r="268" spans="1:9" x14ac:dyDescent="0.3">
      <c r="A268">
        <f t="shared" si="4"/>
        <v>267</v>
      </c>
      <c r="B268">
        <f>VLOOKUP(A268,Sheet1!$A$2:$J$1001,6,FALSE)</f>
        <v>53939</v>
      </c>
      <c r="H268" t="s">
        <v>21</v>
      </c>
      <c r="I268" s="15">
        <f>VLOOKUP(H268,Sheet1!$E$2:$G$1001,3,FALSE)</f>
        <v>42468</v>
      </c>
    </row>
    <row r="269" spans="1:9" x14ac:dyDescent="0.3">
      <c r="A269">
        <f t="shared" si="4"/>
        <v>268</v>
      </c>
      <c r="B269">
        <f>VLOOKUP(A269,Sheet1!$A$2:$J$1001,6,FALSE)</f>
        <v>35713</v>
      </c>
      <c r="H269" t="s">
        <v>26</v>
      </c>
      <c r="I269" s="15">
        <f>VLOOKUP(H269,Sheet1!$E$2:$G$1001,3,FALSE)</f>
        <v>44381</v>
      </c>
    </row>
    <row r="270" spans="1:9" x14ac:dyDescent="0.3">
      <c r="A270">
        <f t="shared" si="4"/>
        <v>269</v>
      </c>
      <c r="B270">
        <f>VLOOKUP(A270,Sheet1!$A$2:$J$1001,6,FALSE)</f>
        <v>60850</v>
      </c>
      <c r="H270" t="s">
        <v>21</v>
      </c>
      <c r="I270" s="15">
        <f>VLOOKUP(H270,Sheet1!$E$2:$G$1001,3,FALSE)</f>
        <v>42468</v>
      </c>
    </row>
    <row r="271" spans="1:9" x14ac:dyDescent="0.3">
      <c r="A271">
        <f t="shared" si="4"/>
        <v>270</v>
      </c>
      <c r="B271">
        <f>VLOOKUP(A271,Sheet1!$A$2:$J$1001,6,FALSE)</f>
        <v>53290</v>
      </c>
      <c r="H271" t="s">
        <v>26</v>
      </c>
      <c r="I271" s="15">
        <f>VLOOKUP(H271,Sheet1!$E$2:$G$1001,3,FALSE)</f>
        <v>44381</v>
      </c>
    </row>
    <row r="272" spans="1:9" x14ac:dyDescent="0.3">
      <c r="A272">
        <f t="shared" si="4"/>
        <v>271</v>
      </c>
      <c r="B272">
        <f>VLOOKUP(A272,Sheet1!$A$2:$J$1001,6,FALSE)</f>
        <v>76180</v>
      </c>
      <c r="H272" t="s">
        <v>6</v>
      </c>
      <c r="I272" s="15">
        <f>VLOOKUP(H272,Sheet1!$E$2:$G$1001,3,FALSE)</f>
        <v>45210</v>
      </c>
    </row>
    <row r="273" spans="1:9" x14ac:dyDescent="0.3">
      <c r="A273">
        <f t="shared" si="4"/>
        <v>272</v>
      </c>
      <c r="B273">
        <f>VLOOKUP(A273,Sheet1!$A$2:$J$1001,6,FALSE)</f>
        <v>62928</v>
      </c>
      <c r="H273" t="s">
        <v>6</v>
      </c>
      <c r="I273" s="15">
        <f>VLOOKUP(H273,Sheet1!$E$2:$G$1001,3,FALSE)</f>
        <v>45210</v>
      </c>
    </row>
    <row r="274" spans="1:9" x14ac:dyDescent="0.3">
      <c r="A274">
        <f t="shared" si="4"/>
        <v>273</v>
      </c>
      <c r="B274">
        <f>VLOOKUP(A274,Sheet1!$A$2:$J$1001,6,FALSE)</f>
        <v>48144</v>
      </c>
      <c r="H274" t="s">
        <v>11</v>
      </c>
      <c r="I274" s="15">
        <f>VLOOKUP(H274,Sheet1!$E$2:$G$1001,3,FALSE)</f>
        <v>43283</v>
      </c>
    </row>
    <row r="275" spans="1:9" x14ac:dyDescent="0.3">
      <c r="A275">
        <f t="shared" si="4"/>
        <v>274</v>
      </c>
      <c r="B275">
        <f>VLOOKUP(A275,Sheet1!$A$2:$J$1001,6,FALSE)</f>
        <v>52385</v>
      </c>
      <c r="H275" t="s">
        <v>6</v>
      </c>
      <c r="I275" s="15">
        <f>VLOOKUP(H275,Sheet1!$E$2:$G$1001,3,FALSE)</f>
        <v>45210</v>
      </c>
    </row>
    <row r="276" spans="1:9" x14ac:dyDescent="0.3">
      <c r="A276">
        <f t="shared" si="4"/>
        <v>275</v>
      </c>
      <c r="B276">
        <f>VLOOKUP(A276,Sheet1!$A$2:$J$1001,6,FALSE)</f>
        <v>76711</v>
      </c>
      <c r="H276" t="s">
        <v>21</v>
      </c>
      <c r="I276" s="15">
        <f>VLOOKUP(H276,Sheet1!$E$2:$G$1001,3,FALSE)</f>
        <v>42468</v>
      </c>
    </row>
    <row r="277" spans="1:9" x14ac:dyDescent="0.3">
      <c r="A277">
        <f t="shared" si="4"/>
        <v>276</v>
      </c>
      <c r="B277">
        <f>VLOOKUP(A277,Sheet1!$A$2:$J$1001,6,FALSE)</f>
        <v>51212</v>
      </c>
      <c r="H277" t="s">
        <v>15</v>
      </c>
      <c r="I277" s="15">
        <f>VLOOKUP(H277,Sheet1!$E$2:$G$1001,3,FALSE)</f>
        <v>42585</v>
      </c>
    </row>
    <row r="278" spans="1:9" x14ac:dyDescent="0.3">
      <c r="A278">
        <f t="shared" si="4"/>
        <v>277</v>
      </c>
      <c r="B278">
        <f>VLOOKUP(A278,Sheet1!$A$2:$J$1001,6,FALSE)</f>
        <v>73903</v>
      </c>
      <c r="H278" t="s">
        <v>11</v>
      </c>
      <c r="I278" s="15">
        <f>VLOOKUP(H278,Sheet1!$E$2:$G$1001,3,FALSE)</f>
        <v>43283</v>
      </c>
    </row>
    <row r="279" spans="1:9" x14ac:dyDescent="0.3">
      <c r="A279">
        <f t="shared" si="4"/>
        <v>278</v>
      </c>
      <c r="B279">
        <f>VLOOKUP(A279,Sheet1!$A$2:$J$1001,6,FALSE)</f>
        <v>62301</v>
      </c>
      <c r="H279" t="s">
        <v>15</v>
      </c>
      <c r="I279" s="15">
        <f>VLOOKUP(H279,Sheet1!$E$2:$G$1001,3,FALSE)</f>
        <v>42585</v>
      </c>
    </row>
    <row r="280" spans="1:9" x14ac:dyDescent="0.3">
      <c r="A280">
        <f t="shared" si="4"/>
        <v>279</v>
      </c>
      <c r="B280">
        <f>VLOOKUP(A280,Sheet1!$A$2:$J$1001,6,FALSE)</f>
        <v>50752</v>
      </c>
      <c r="H280" t="s">
        <v>6</v>
      </c>
      <c r="I280" s="15">
        <f>VLOOKUP(H280,Sheet1!$E$2:$G$1001,3,FALSE)</f>
        <v>45210</v>
      </c>
    </row>
    <row r="281" spans="1:9" x14ac:dyDescent="0.3">
      <c r="A281">
        <f t="shared" si="4"/>
        <v>280</v>
      </c>
      <c r="B281">
        <f>VLOOKUP(A281,Sheet1!$A$2:$J$1001,6,FALSE)</f>
        <v>38974</v>
      </c>
      <c r="H281" t="s">
        <v>11</v>
      </c>
      <c r="I281" s="15">
        <f>VLOOKUP(H281,Sheet1!$E$2:$G$1001,3,FALSE)</f>
        <v>43283</v>
      </c>
    </row>
    <row r="282" spans="1:9" x14ac:dyDescent="0.3">
      <c r="A282">
        <f t="shared" si="4"/>
        <v>281</v>
      </c>
      <c r="B282">
        <f>VLOOKUP(A282,Sheet1!$A$2:$J$1001,6,FALSE)</f>
        <v>70389</v>
      </c>
      <c r="H282" t="s">
        <v>21</v>
      </c>
      <c r="I282" s="15">
        <f>VLOOKUP(H282,Sheet1!$E$2:$G$1001,3,FALSE)</f>
        <v>42468</v>
      </c>
    </row>
    <row r="283" spans="1:9" x14ac:dyDescent="0.3">
      <c r="A283">
        <f t="shared" si="4"/>
        <v>282</v>
      </c>
      <c r="B283">
        <f>VLOOKUP(A283,Sheet1!$A$2:$J$1001,6,FALSE)</f>
        <v>66709</v>
      </c>
      <c r="H283" t="s">
        <v>26</v>
      </c>
      <c r="I283" s="15">
        <f>VLOOKUP(H283,Sheet1!$E$2:$G$1001,3,FALSE)</f>
        <v>44381</v>
      </c>
    </row>
    <row r="284" spans="1:9" x14ac:dyDescent="0.3">
      <c r="A284">
        <f t="shared" si="4"/>
        <v>283</v>
      </c>
      <c r="B284">
        <f>VLOOKUP(A284,Sheet1!$A$2:$J$1001,6,FALSE)</f>
        <v>35434</v>
      </c>
      <c r="H284" t="s">
        <v>6</v>
      </c>
      <c r="I284" s="15">
        <f>VLOOKUP(H284,Sheet1!$E$2:$G$1001,3,FALSE)</f>
        <v>45210</v>
      </c>
    </row>
    <row r="285" spans="1:9" x14ac:dyDescent="0.3">
      <c r="A285">
        <f t="shared" si="4"/>
        <v>284</v>
      </c>
      <c r="B285">
        <f>VLOOKUP(A285,Sheet1!$A$2:$J$1001,6,FALSE)</f>
        <v>76562</v>
      </c>
      <c r="H285" t="s">
        <v>11</v>
      </c>
      <c r="I285" s="15">
        <f>VLOOKUP(H285,Sheet1!$E$2:$G$1001,3,FALSE)</f>
        <v>43283</v>
      </c>
    </row>
    <row r="286" spans="1:9" x14ac:dyDescent="0.3">
      <c r="A286">
        <f t="shared" si="4"/>
        <v>285</v>
      </c>
      <c r="B286">
        <f>VLOOKUP(A286,Sheet1!$A$2:$J$1001,6,FALSE)</f>
        <v>30854</v>
      </c>
      <c r="H286" t="s">
        <v>15</v>
      </c>
      <c r="I286" s="15">
        <f>VLOOKUP(H286,Sheet1!$E$2:$G$1001,3,FALSE)</f>
        <v>42585</v>
      </c>
    </row>
    <row r="287" spans="1:9" x14ac:dyDescent="0.3">
      <c r="A287">
        <f t="shared" si="4"/>
        <v>286</v>
      </c>
      <c r="B287">
        <f>VLOOKUP(A287,Sheet1!$A$2:$J$1001,6,FALSE)</f>
        <v>30426</v>
      </c>
      <c r="H287" t="s">
        <v>11</v>
      </c>
      <c r="I287" s="15">
        <f>VLOOKUP(H287,Sheet1!$E$2:$G$1001,3,FALSE)</f>
        <v>43283</v>
      </c>
    </row>
    <row r="288" spans="1:9" x14ac:dyDescent="0.3">
      <c r="A288">
        <f t="shared" si="4"/>
        <v>287</v>
      </c>
      <c r="B288">
        <f>VLOOKUP(A288,Sheet1!$A$2:$J$1001,6,FALSE)</f>
        <v>74564</v>
      </c>
      <c r="H288" t="s">
        <v>11</v>
      </c>
      <c r="I288" s="15">
        <f>VLOOKUP(H288,Sheet1!$E$2:$G$1001,3,FALSE)</f>
        <v>43283</v>
      </c>
    </row>
    <row r="289" spans="1:9" x14ac:dyDescent="0.3">
      <c r="A289">
        <f t="shared" si="4"/>
        <v>288</v>
      </c>
      <c r="B289">
        <f>VLOOKUP(A289,Sheet1!$A$2:$J$1001,6,FALSE)</f>
        <v>48968</v>
      </c>
      <c r="H289" t="s">
        <v>11</v>
      </c>
      <c r="I289" s="15">
        <f>VLOOKUP(H289,Sheet1!$E$2:$G$1001,3,FALSE)</f>
        <v>43283</v>
      </c>
    </row>
    <row r="290" spans="1:9" x14ac:dyDescent="0.3">
      <c r="A290">
        <f t="shared" si="4"/>
        <v>289</v>
      </c>
      <c r="B290">
        <f>VLOOKUP(A290,Sheet1!$A$2:$J$1001,6,FALSE)</f>
        <v>45763</v>
      </c>
      <c r="H290" t="s">
        <v>21</v>
      </c>
      <c r="I290" s="15">
        <f>VLOOKUP(H290,Sheet1!$E$2:$G$1001,3,FALSE)</f>
        <v>42468</v>
      </c>
    </row>
    <row r="291" spans="1:9" x14ac:dyDescent="0.3">
      <c r="A291">
        <f t="shared" si="4"/>
        <v>290</v>
      </c>
      <c r="B291">
        <f>VLOOKUP(A291,Sheet1!$A$2:$J$1001,6,FALSE)</f>
        <v>76053</v>
      </c>
      <c r="H291" t="s">
        <v>15</v>
      </c>
      <c r="I291" s="15">
        <f>VLOOKUP(H291,Sheet1!$E$2:$G$1001,3,FALSE)</f>
        <v>42585</v>
      </c>
    </row>
    <row r="292" spans="1:9" x14ac:dyDescent="0.3">
      <c r="A292">
        <f t="shared" si="4"/>
        <v>291</v>
      </c>
      <c r="B292">
        <f>VLOOKUP(A292,Sheet1!$A$2:$J$1001,6,FALSE)</f>
        <v>54008</v>
      </c>
      <c r="H292" t="s">
        <v>26</v>
      </c>
      <c r="I292" s="15">
        <f>VLOOKUP(H292,Sheet1!$E$2:$G$1001,3,FALSE)</f>
        <v>44381</v>
      </c>
    </row>
    <row r="293" spans="1:9" x14ac:dyDescent="0.3">
      <c r="A293">
        <f t="shared" si="4"/>
        <v>292</v>
      </c>
      <c r="B293">
        <f>VLOOKUP(A293,Sheet1!$A$2:$J$1001,6,FALSE)</f>
        <v>72621</v>
      </c>
      <c r="H293" t="s">
        <v>11</v>
      </c>
      <c r="I293" s="15">
        <f>VLOOKUP(H293,Sheet1!$E$2:$G$1001,3,FALSE)</f>
        <v>43283</v>
      </c>
    </row>
    <row r="294" spans="1:9" x14ac:dyDescent="0.3">
      <c r="A294">
        <f t="shared" si="4"/>
        <v>293</v>
      </c>
      <c r="B294">
        <f>VLOOKUP(A294,Sheet1!$A$2:$J$1001,6,FALSE)</f>
        <v>43387</v>
      </c>
      <c r="H294" t="s">
        <v>26</v>
      </c>
      <c r="I294" s="15">
        <f>VLOOKUP(H294,Sheet1!$E$2:$G$1001,3,FALSE)</f>
        <v>44381</v>
      </c>
    </row>
    <row r="295" spans="1:9" x14ac:dyDescent="0.3">
      <c r="A295">
        <f t="shared" si="4"/>
        <v>294</v>
      </c>
      <c r="B295">
        <f>VLOOKUP(A295,Sheet1!$A$2:$J$1001,6,FALSE)</f>
        <v>71190</v>
      </c>
      <c r="H295" t="s">
        <v>21</v>
      </c>
      <c r="I295" s="15">
        <f>VLOOKUP(H295,Sheet1!$E$2:$G$1001,3,FALSE)</f>
        <v>42468</v>
      </c>
    </row>
    <row r="296" spans="1:9" x14ac:dyDescent="0.3">
      <c r="A296">
        <f t="shared" si="4"/>
        <v>295</v>
      </c>
      <c r="B296">
        <f>VLOOKUP(A296,Sheet1!$A$2:$J$1001,6,FALSE)</f>
        <v>79939</v>
      </c>
      <c r="H296" t="s">
        <v>21</v>
      </c>
      <c r="I296" s="15">
        <f>VLOOKUP(H296,Sheet1!$E$2:$G$1001,3,FALSE)</f>
        <v>42468</v>
      </c>
    </row>
    <row r="297" spans="1:9" x14ac:dyDescent="0.3">
      <c r="A297">
        <f t="shared" si="4"/>
        <v>296</v>
      </c>
      <c r="B297">
        <f>VLOOKUP(A297,Sheet1!$A$2:$J$1001,6,FALSE)</f>
        <v>69862</v>
      </c>
      <c r="H297" t="s">
        <v>26</v>
      </c>
      <c r="I297" s="15">
        <f>VLOOKUP(H297,Sheet1!$E$2:$G$1001,3,FALSE)</f>
        <v>44381</v>
      </c>
    </row>
    <row r="298" spans="1:9" x14ac:dyDescent="0.3">
      <c r="A298">
        <f t="shared" si="4"/>
        <v>297</v>
      </c>
      <c r="B298">
        <f>VLOOKUP(A298,Sheet1!$A$2:$J$1001,6,FALSE)</f>
        <v>72574</v>
      </c>
      <c r="H298" t="s">
        <v>21</v>
      </c>
      <c r="I298" s="15">
        <f>VLOOKUP(H298,Sheet1!$E$2:$G$1001,3,FALSE)</f>
        <v>42468</v>
      </c>
    </row>
    <row r="299" spans="1:9" x14ac:dyDescent="0.3">
      <c r="A299">
        <f t="shared" si="4"/>
        <v>298</v>
      </c>
      <c r="B299">
        <f>VLOOKUP(A299,Sheet1!$A$2:$J$1001,6,FALSE)</f>
        <v>36206</v>
      </c>
      <c r="H299" t="s">
        <v>21</v>
      </c>
      <c r="I299" s="15">
        <f>VLOOKUP(H299,Sheet1!$E$2:$G$1001,3,FALSE)</f>
        <v>42468</v>
      </c>
    </row>
    <row r="300" spans="1:9" x14ac:dyDescent="0.3">
      <c r="A300">
        <f t="shared" si="4"/>
        <v>299</v>
      </c>
      <c r="B300">
        <f>VLOOKUP(A300,Sheet1!$A$2:$J$1001,6,FALSE)</f>
        <v>51128</v>
      </c>
      <c r="H300" t="s">
        <v>21</v>
      </c>
      <c r="I300" s="15">
        <f>VLOOKUP(H300,Sheet1!$E$2:$G$1001,3,FALSE)</f>
        <v>42468</v>
      </c>
    </row>
    <row r="301" spans="1:9" x14ac:dyDescent="0.3">
      <c r="A301">
        <f t="shared" si="4"/>
        <v>300</v>
      </c>
      <c r="B301">
        <f>VLOOKUP(A301,Sheet1!$A$2:$J$1001,6,FALSE)</f>
        <v>44858</v>
      </c>
      <c r="H301" t="s">
        <v>21</v>
      </c>
      <c r="I301" s="15">
        <f>VLOOKUP(H301,Sheet1!$E$2:$G$1001,3,FALSE)</f>
        <v>42468</v>
      </c>
    </row>
    <row r="302" spans="1:9" x14ac:dyDescent="0.3">
      <c r="A302">
        <f t="shared" si="4"/>
        <v>301</v>
      </c>
      <c r="B302">
        <f>VLOOKUP(A302,Sheet1!$A$2:$J$1001,6,FALSE)</f>
        <v>37373</v>
      </c>
      <c r="H302" t="s">
        <v>11</v>
      </c>
      <c r="I302" s="15">
        <f>VLOOKUP(H302,Sheet1!$E$2:$G$1001,3,FALSE)</f>
        <v>43283</v>
      </c>
    </row>
    <row r="303" spans="1:9" x14ac:dyDescent="0.3">
      <c r="A303">
        <f t="shared" si="4"/>
        <v>302</v>
      </c>
      <c r="B303">
        <f>VLOOKUP(A303,Sheet1!$A$2:$J$1001,6,FALSE)</f>
        <v>32158</v>
      </c>
      <c r="H303" t="s">
        <v>6</v>
      </c>
      <c r="I303" s="15">
        <f>VLOOKUP(H303,Sheet1!$E$2:$G$1001,3,FALSE)</f>
        <v>45210</v>
      </c>
    </row>
    <row r="304" spans="1:9" x14ac:dyDescent="0.3">
      <c r="A304">
        <f t="shared" si="4"/>
        <v>303</v>
      </c>
      <c r="B304">
        <f>VLOOKUP(A304,Sheet1!$A$2:$J$1001,6,FALSE)</f>
        <v>49004</v>
      </c>
      <c r="H304" t="s">
        <v>6</v>
      </c>
      <c r="I304" s="15">
        <f>VLOOKUP(H304,Sheet1!$E$2:$G$1001,3,FALSE)</f>
        <v>45210</v>
      </c>
    </row>
    <row r="305" spans="1:9" x14ac:dyDescent="0.3">
      <c r="A305">
        <f t="shared" si="4"/>
        <v>304</v>
      </c>
      <c r="B305">
        <f>VLOOKUP(A305,Sheet1!$A$2:$J$1001,6,FALSE)</f>
        <v>68968</v>
      </c>
      <c r="H305" t="s">
        <v>15</v>
      </c>
      <c r="I305" s="15">
        <f>VLOOKUP(H305,Sheet1!$E$2:$G$1001,3,FALSE)</f>
        <v>42585</v>
      </c>
    </row>
    <row r="306" spans="1:9" x14ac:dyDescent="0.3">
      <c r="A306">
        <f t="shared" si="4"/>
        <v>305</v>
      </c>
      <c r="B306">
        <f>VLOOKUP(A306,Sheet1!$A$2:$J$1001,6,FALSE)</f>
        <v>38958</v>
      </c>
      <c r="H306" t="s">
        <v>15</v>
      </c>
      <c r="I306" s="15">
        <f>VLOOKUP(H306,Sheet1!$E$2:$G$1001,3,FALSE)</f>
        <v>42585</v>
      </c>
    </row>
    <row r="307" spans="1:9" x14ac:dyDescent="0.3">
      <c r="A307">
        <f t="shared" si="4"/>
        <v>306</v>
      </c>
      <c r="B307">
        <f>VLOOKUP(A307,Sheet1!$A$2:$J$1001,6,FALSE)</f>
        <v>42312</v>
      </c>
      <c r="H307" t="s">
        <v>11</v>
      </c>
      <c r="I307" s="15">
        <f>VLOOKUP(H307,Sheet1!$E$2:$G$1001,3,FALSE)</f>
        <v>43283</v>
      </c>
    </row>
    <row r="308" spans="1:9" x14ac:dyDescent="0.3">
      <c r="A308">
        <f t="shared" si="4"/>
        <v>307</v>
      </c>
      <c r="B308">
        <f>VLOOKUP(A308,Sheet1!$A$2:$J$1001,6,FALSE)</f>
        <v>75537</v>
      </c>
      <c r="H308" t="s">
        <v>15</v>
      </c>
      <c r="I308" s="15">
        <f>VLOOKUP(H308,Sheet1!$E$2:$G$1001,3,FALSE)</f>
        <v>42585</v>
      </c>
    </row>
    <row r="309" spans="1:9" x14ac:dyDescent="0.3">
      <c r="A309">
        <f t="shared" si="4"/>
        <v>308</v>
      </c>
      <c r="B309">
        <f>VLOOKUP(A309,Sheet1!$A$2:$J$1001,6,FALSE)</f>
        <v>44763</v>
      </c>
      <c r="H309" t="s">
        <v>26</v>
      </c>
      <c r="I309" s="15">
        <f>VLOOKUP(H309,Sheet1!$E$2:$G$1001,3,FALSE)</f>
        <v>44381</v>
      </c>
    </row>
    <row r="310" spans="1:9" x14ac:dyDescent="0.3">
      <c r="A310">
        <f t="shared" si="4"/>
        <v>309</v>
      </c>
      <c r="B310">
        <f>VLOOKUP(A310,Sheet1!$A$2:$J$1001,6,FALSE)</f>
        <v>76157</v>
      </c>
      <c r="H310" t="s">
        <v>26</v>
      </c>
      <c r="I310" s="15">
        <f>VLOOKUP(H310,Sheet1!$E$2:$G$1001,3,FALSE)</f>
        <v>44381</v>
      </c>
    </row>
    <row r="311" spans="1:9" x14ac:dyDescent="0.3">
      <c r="A311">
        <f t="shared" si="4"/>
        <v>310</v>
      </c>
      <c r="B311">
        <f>VLOOKUP(A311,Sheet1!$A$2:$J$1001,6,FALSE)</f>
        <v>31895</v>
      </c>
      <c r="H311" t="s">
        <v>6</v>
      </c>
      <c r="I311" s="15">
        <f>VLOOKUP(H311,Sheet1!$E$2:$G$1001,3,FALSE)</f>
        <v>45210</v>
      </c>
    </row>
    <row r="312" spans="1:9" x14ac:dyDescent="0.3">
      <c r="A312">
        <f t="shared" si="4"/>
        <v>311</v>
      </c>
      <c r="B312">
        <f>VLOOKUP(A312,Sheet1!$A$2:$J$1001,6,FALSE)</f>
        <v>44685</v>
      </c>
      <c r="H312" t="s">
        <v>11</v>
      </c>
      <c r="I312" s="15">
        <f>VLOOKUP(H312,Sheet1!$E$2:$G$1001,3,FALSE)</f>
        <v>43283</v>
      </c>
    </row>
    <row r="313" spans="1:9" x14ac:dyDescent="0.3">
      <c r="A313">
        <f t="shared" si="4"/>
        <v>312</v>
      </c>
      <c r="B313">
        <f>VLOOKUP(A313,Sheet1!$A$2:$J$1001,6,FALSE)</f>
        <v>46552</v>
      </c>
      <c r="H313" t="s">
        <v>11</v>
      </c>
      <c r="I313" s="15">
        <f>VLOOKUP(H313,Sheet1!$E$2:$G$1001,3,FALSE)</f>
        <v>43283</v>
      </c>
    </row>
    <row r="314" spans="1:9" x14ac:dyDescent="0.3">
      <c r="A314">
        <f t="shared" si="4"/>
        <v>313</v>
      </c>
      <c r="B314">
        <f>VLOOKUP(A314,Sheet1!$A$2:$J$1001,6,FALSE)</f>
        <v>62601</v>
      </c>
      <c r="H314" t="s">
        <v>15</v>
      </c>
      <c r="I314" s="15">
        <f>VLOOKUP(H314,Sheet1!$E$2:$G$1001,3,FALSE)</f>
        <v>42585</v>
      </c>
    </row>
    <row r="315" spans="1:9" x14ac:dyDescent="0.3">
      <c r="A315">
        <f t="shared" si="4"/>
        <v>314</v>
      </c>
      <c r="B315">
        <f>VLOOKUP(A315,Sheet1!$A$2:$J$1001,6,FALSE)</f>
        <v>70327</v>
      </c>
      <c r="H315" t="s">
        <v>21</v>
      </c>
      <c r="I315" s="15">
        <f>VLOOKUP(H315,Sheet1!$E$2:$G$1001,3,FALSE)</f>
        <v>42468</v>
      </c>
    </row>
    <row r="316" spans="1:9" x14ac:dyDescent="0.3">
      <c r="A316">
        <f t="shared" si="4"/>
        <v>315</v>
      </c>
      <c r="B316">
        <f>VLOOKUP(A316,Sheet1!$A$2:$J$1001,6,FALSE)</f>
        <v>73068</v>
      </c>
      <c r="H316" t="s">
        <v>11</v>
      </c>
      <c r="I316" s="15">
        <f>VLOOKUP(H316,Sheet1!$E$2:$G$1001,3,FALSE)</f>
        <v>43283</v>
      </c>
    </row>
    <row r="317" spans="1:9" x14ac:dyDescent="0.3">
      <c r="A317">
        <f t="shared" si="4"/>
        <v>316</v>
      </c>
      <c r="B317">
        <f>VLOOKUP(A317,Sheet1!$A$2:$J$1001,6,FALSE)</f>
        <v>62646</v>
      </c>
      <c r="H317" t="s">
        <v>26</v>
      </c>
      <c r="I317" s="15">
        <f>VLOOKUP(H317,Sheet1!$E$2:$G$1001,3,FALSE)</f>
        <v>44381</v>
      </c>
    </row>
    <row r="318" spans="1:9" x14ac:dyDescent="0.3">
      <c r="A318">
        <f t="shared" si="4"/>
        <v>317</v>
      </c>
      <c r="B318">
        <f>VLOOKUP(A318,Sheet1!$A$2:$J$1001,6,FALSE)</f>
        <v>79532</v>
      </c>
      <c r="H318" t="s">
        <v>21</v>
      </c>
      <c r="I318" s="15">
        <f>VLOOKUP(H318,Sheet1!$E$2:$G$1001,3,FALSE)</f>
        <v>42468</v>
      </c>
    </row>
    <row r="319" spans="1:9" x14ac:dyDescent="0.3">
      <c r="A319">
        <f t="shared" si="4"/>
        <v>318</v>
      </c>
      <c r="B319">
        <f>VLOOKUP(A319,Sheet1!$A$2:$J$1001,6,FALSE)</f>
        <v>65119</v>
      </c>
      <c r="H319" t="s">
        <v>11</v>
      </c>
      <c r="I319" s="15">
        <f>VLOOKUP(H319,Sheet1!$E$2:$G$1001,3,FALSE)</f>
        <v>43283</v>
      </c>
    </row>
    <row r="320" spans="1:9" x14ac:dyDescent="0.3">
      <c r="A320">
        <f t="shared" si="4"/>
        <v>319</v>
      </c>
      <c r="B320">
        <f>VLOOKUP(A320,Sheet1!$A$2:$J$1001,6,FALSE)</f>
        <v>52596</v>
      </c>
      <c r="H320" t="s">
        <v>15</v>
      </c>
      <c r="I320" s="15">
        <f>VLOOKUP(H320,Sheet1!$E$2:$G$1001,3,FALSE)</f>
        <v>42585</v>
      </c>
    </row>
    <row r="321" spans="1:9" x14ac:dyDescent="0.3">
      <c r="A321">
        <f t="shared" si="4"/>
        <v>320</v>
      </c>
      <c r="B321">
        <f>VLOOKUP(A321,Sheet1!$A$2:$J$1001,6,FALSE)</f>
        <v>56270</v>
      </c>
      <c r="H321" t="s">
        <v>15</v>
      </c>
      <c r="I321" s="15">
        <f>VLOOKUP(H321,Sheet1!$E$2:$G$1001,3,FALSE)</f>
        <v>42585</v>
      </c>
    </row>
    <row r="322" spans="1:9" x14ac:dyDescent="0.3">
      <c r="A322">
        <f t="shared" si="4"/>
        <v>321</v>
      </c>
      <c r="B322">
        <f>VLOOKUP(A322,Sheet1!$A$2:$J$1001,6,FALSE)</f>
        <v>41737</v>
      </c>
      <c r="H322" t="s">
        <v>21</v>
      </c>
      <c r="I322" s="15">
        <f>VLOOKUP(H322,Sheet1!$E$2:$G$1001,3,FALSE)</f>
        <v>42468</v>
      </c>
    </row>
    <row r="323" spans="1:9" x14ac:dyDescent="0.3">
      <c r="A323">
        <f t="shared" ref="A323:A386" si="5">ROW(A322)</f>
        <v>322</v>
      </c>
      <c r="B323">
        <f>VLOOKUP(A323,Sheet1!$A$2:$J$1001,6,FALSE)</f>
        <v>69545</v>
      </c>
      <c r="H323" t="s">
        <v>6</v>
      </c>
      <c r="I323" s="15">
        <f>VLOOKUP(H323,Sheet1!$E$2:$G$1001,3,FALSE)</f>
        <v>45210</v>
      </c>
    </row>
    <row r="324" spans="1:9" x14ac:dyDescent="0.3">
      <c r="A324">
        <f t="shared" si="5"/>
        <v>323</v>
      </c>
      <c r="B324">
        <f>VLOOKUP(A324,Sheet1!$A$2:$J$1001,6,FALSE)</f>
        <v>65471</v>
      </c>
      <c r="H324" t="s">
        <v>15</v>
      </c>
      <c r="I324" s="15">
        <f>VLOOKUP(H324,Sheet1!$E$2:$G$1001,3,FALSE)</f>
        <v>42585</v>
      </c>
    </row>
    <row r="325" spans="1:9" x14ac:dyDescent="0.3">
      <c r="A325">
        <f t="shared" si="5"/>
        <v>324</v>
      </c>
      <c r="B325">
        <f>VLOOKUP(A325,Sheet1!$A$2:$J$1001,6,FALSE)</f>
        <v>38612</v>
      </c>
      <c r="H325" t="s">
        <v>21</v>
      </c>
      <c r="I325" s="15">
        <f>VLOOKUP(H325,Sheet1!$E$2:$G$1001,3,FALSE)</f>
        <v>42468</v>
      </c>
    </row>
    <row r="326" spans="1:9" x14ac:dyDescent="0.3">
      <c r="A326">
        <f t="shared" si="5"/>
        <v>325</v>
      </c>
      <c r="B326">
        <f>VLOOKUP(A326,Sheet1!$A$2:$J$1001,6,FALSE)</f>
        <v>42942</v>
      </c>
      <c r="H326" t="s">
        <v>15</v>
      </c>
      <c r="I326" s="15">
        <f>VLOOKUP(H326,Sheet1!$E$2:$G$1001,3,FALSE)</f>
        <v>42585</v>
      </c>
    </row>
    <row r="327" spans="1:9" x14ac:dyDescent="0.3">
      <c r="A327">
        <f t="shared" si="5"/>
        <v>326</v>
      </c>
      <c r="B327">
        <f>VLOOKUP(A327,Sheet1!$A$2:$J$1001,6,FALSE)</f>
        <v>65952</v>
      </c>
      <c r="H327" t="s">
        <v>11</v>
      </c>
      <c r="I327" s="15">
        <f>VLOOKUP(H327,Sheet1!$E$2:$G$1001,3,FALSE)</f>
        <v>43283</v>
      </c>
    </row>
    <row r="328" spans="1:9" x14ac:dyDescent="0.3">
      <c r="A328">
        <f t="shared" si="5"/>
        <v>327</v>
      </c>
      <c r="B328">
        <f>VLOOKUP(A328,Sheet1!$A$2:$J$1001,6,FALSE)</f>
        <v>42134</v>
      </c>
      <c r="H328" t="s">
        <v>26</v>
      </c>
      <c r="I328" s="15">
        <f>VLOOKUP(H328,Sheet1!$E$2:$G$1001,3,FALSE)</f>
        <v>44381</v>
      </c>
    </row>
    <row r="329" spans="1:9" x14ac:dyDescent="0.3">
      <c r="A329">
        <f t="shared" si="5"/>
        <v>328</v>
      </c>
      <c r="B329">
        <f>VLOOKUP(A329,Sheet1!$A$2:$J$1001,6,FALSE)</f>
        <v>44988</v>
      </c>
      <c r="H329" t="s">
        <v>26</v>
      </c>
      <c r="I329" s="15">
        <f>VLOOKUP(H329,Sheet1!$E$2:$G$1001,3,FALSE)</f>
        <v>44381</v>
      </c>
    </row>
    <row r="330" spans="1:9" x14ac:dyDescent="0.3">
      <c r="A330">
        <f t="shared" si="5"/>
        <v>329</v>
      </c>
      <c r="B330">
        <f>VLOOKUP(A330,Sheet1!$A$2:$J$1001,6,FALSE)</f>
        <v>43982</v>
      </c>
      <c r="H330" t="s">
        <v>26</v>
      </c>
      <c r="I330" s="15">
        <f>VLOOKUP(H330,Sheet1!$E$2:$G$1001,3,FALSE)</f>
        <v>44381</v>
      </c>
    </row>
    <row r="331" spans="1:9" x14ac:dyDescent="0.3">
      <c r="A331">
        <f t="shared" si="5"/>
        <v>330</v>
      </c>
      <c r="B331">
        <f>VLOOKUP(A331,Sheet1!$A$2:$J$1001,6,FALSE)</f>
        <v>73863</v>
      </c>
      <c r="H331" t="s">
        <v>26</v>
      </c>
      <c r="I331" s="15">
        <f>VLOOKUP(H331,Sheet1!$E$2:$G$1001,3,FALSE)</f>
        <v>44381</v>
      </c>
    </row>
    <row r="332" spans="1:9" x14ac:dyDescent="0.3">
      <c r="A332">
        <f t="shared" si="5"/>
        <v>331</v>
      </c>
      <c r="B332">
        <f>VLOOKUP(A332,Sheet1!$A$2:$J$1001,6,FALSE)</f>
        <v>44824</v>
      </c>
      <c r="H332" t="s">
        <v>11</v>
      </c>
      <c r="I332" s="15">
        <f>VLOOKUP(H332,Sheet1!$E$2:$G$1001,3,FALSE)</f>
        <v>43283</v>
      </c>
    </row>
    <row r="333" spans="1:9" x14ac:dyDescent="0.3">
      <c r="A333">
        <f t="shared" si="5"/>
        <v>332</v>
      </c>
      <c r="B333">
        <f>VLOOKUP(A333,Sheet1!$A$2:$J$1001,6,FALSE)</f>
        <v>61526</v>
      </c>
      <c r="H333" t="s">
        <v>15</v>
      </c>
      <c r="I333" s="15">
        <f>VLOOKUP(H333,Sheet1!$E$2:$G$1001,3,FALSE)</f>
        <v>42585</v>
      </c>
    </row>
    <row r="334" spans="1:9" x14ac:dyDescent="0.3">
      <c r="A334">
        <f t="shared" si="5"/>
        <v>333</v>
      </c>
      <c r="B334">
        <f>VLOOKUP(A334,Sheet1!$A$2:$J$1001,6,FALSE)</f>
        <v>45828</v>
      </c>
      <c r="H334" t="s">
        <v>6</v>
      </c>
      <c r="I334" s="15">
        <f>VLOOKUP(H334,Sheet1!$E$2:$G$1001,3,FALSE)</f>
        <v>45210</v>
      </c>
    </row>
    <row r="335" spans="1:9" x14ac:dyDescent="0.3">
      <c r="A335">
        <f t="shared" si="5"/>
        <v>334</v>
      </c>
      <c r="B335">
        <f>VLOOKUP(A335,Sheet1!$A$2:$J$1001,6,FALSE)</f>
        <v>68537</v>
      </c>
      <c r="H335" t="s">
        <v>15</v>
      </c>
      <c r="I335" s="15">
        <f>VLOOKUP(H335,Sheet1!$E$2:$G$1001,3,FALSE)</f>
        <v>42585</v>
      </c>
    </row>
    <row r="336" spans="1:9" x14ac:dyDescent="0.3">
      <c r="A336">
        <f t="shared" si="5"/>
        <v>335</v>
      </c>
      <c r="B336">
        <f>VLOOKUP(A336,Sheet1!$A$2:$J$1001,6,FALSE)</f>
        <v>76875</v>
      </c>
      <c r="H336" t="s">
        <v>26</v>
      </c>
      <c r="I336" s="15">
        <f>VLOOKUP(H336,Sheet1!$E$2:$G$1001,3,FALSE)</f>
        <v>44381</v>
      </c>
    </row>
    <row r="337" spans="1:9" x14ac:dyDescent="0.3">
      <c r="A337">
        <f t="shared" si="5"/>
        <v>336</v>
      </c>
      <c r="B337">
        <f>VLOOKUP(A337,Sheet1!$A$2:$J$1001,6,FALSE)</f>
        <v>71010</v>
      </c>
      <c r="H337" t="s">
        <v>21</v>
      </c>
      <c r="I337" s="15">
        <f>VLOOKUP(H337,Sheet1!$E$2:$G$1001,3,FALSE)</f>
        <v>42468</v>
      </c>
    </row>
    <row r="338" spans="1:9" x14ac:dyDescent="0.3">
      <c r="A338">
        <f t="shared" si="5"/>
        <v>337</v>
      </c>
      <c r="B338">
        <f>VLOOKUP(A338,Sheet1!$A$2:$J$1001,6,FALSE)</f>
        <v>46075</v>
      </c>
      <c r="H338" t="s">
        <v>15</v>
      </c>
      <c r="I338" s="15">
        <f>VLOOKUP(H338,Sheet1!$E$2:$G$1001,3,FALSE)</f>
        <v>42585</v>
      </c>
    </row>
    <row r="339" spans="1:9" x14ac:dyDescent="0.3">
      <c r="A339">
        <f t="shared" si="5"/>
        <v>338</v>
      </c>
      <c r="B339">
        <f>VLOOKUP(A339,Sheet1!$A$2:$J$1001,6,FALSE)</f>
        <v>75290</v>
      </c>
      <c r="H339" t="s">
        <v>6</v>
      </c>
      <c r="I339" s="15">
        <f>VLOOKUP(H339,Sheet1!$E$2:$G$1001,3,FALSE)</f>
        <v>45210</v>
      </c>
    </row>
    <row r="340" spans="1:9" x14ac:dyDescent="0.3">
      <c r="A340">
        <f t="shared" si="5"/>
        <v>339</v>
      </c>
      <c r="B340">
        <f>VLOOKUP(A340,Sheet1!$A$2:$J$1001,6,FALSE)</f>
        <v>65286</v>
      </c>
      <c r="H340" t="s">
        <v>21</v>
      </c>
      <c r="I340" s="15">
        <f>VLOOKUP(H340,Sheet1!$E$2:$G$1001,3,FALSE)</f>
        <v>42468</v>
      </c>
    </row>
    <row r="341" spans="1:9" x14ac:dyDescent="0.3">
      <c r="A341">
        <f t="shared" si="5"/>
        <v>340</v>
      </c>
      <c r="B341">
        <f>VLOOKUP(A341,Sheet1!$A$2:$J$1001,6,FALSE)</f>
        <v>40695</v>
      </c>
      <c r="H341" t="s">
        <v>11</v>
      </c>
      <c r="I341" s="15">
        <f>VLOOKUP(H341,Sheet1!$E$2:$G$1001,3,FALSE)</f>
        <v>43283</v>
      </c>
    </row>
    <row r="342" spans="1:9" x14ac:dyDescent="0.3">
      <c r="A342">
        <f t="shared" si="5"/>
        <v>341</v>
      </c>
      <c r="B342">
        <f>VLOOKUP(A342,Sheet1!$A$2:$J$1001,6,FALSE)</f>
        <v>39290</v>
      </c>
      <c r="H342" t="s">
        <v>6</v>
      </c>
      <c r="I342" s="15">
        <f>VLOOKUP(H342,Sheet1!$E$2:$G$1001,3,FALSE)</f>
        <v>45210</v>
      </c>
    </row>
    <row r="343" spans="1:9" x14ac:dyDescent="0.3">
      <c r="A343">
        <f t="shared" si="5"/>
        <v>342</v>
      </c>
      <c r="B343">
        <f>VLOOKUP(A343,Sheet1!$A$2:$J$1001,6,FALSE)</f>
        <v>56903</v>
      </c>
      <c r="H343" t="s">
        <v>21</v>
      </c>
      <c r="I343" s="15">
        <f>VLOOKUP(H343,Sheet1!$E$2:$G$1001,3,FALSE)</f>
        <v>42468</v>
      </c>
    </row>
    <row r="344" spans="1:9" x14ac:dyDescent="0.3">
      <c r="A344">
        <f t="shared" si="5"/>
        <v>343</v>
      </c>
      <c r="B344">
        <f>VLOOKUP(A344,Sheet1!$A$2:$J$1001,6,FALSE)</f>
        <v>45470</v>
      </c>
      <c r="H344" t="s">
        <v>6</v>
      </c>
      <c r="I344" s="15">
        <f>VLOOKUP(H344,Sheet1!$E$2:$G$1001,3,FALSE)</f>
        <v>45210</v>
      </c>
    </row>
    <row r="345" spans="1:9" x14ac:dyDescent="0.3">
      <c r="A345">
        <f t="shared" si="5"/>
        <v>344</v>
      </c>
      <c r="B345">
        <f>VLOOKUP(A345,Sheet1!$A$2:$J$1001,6,FALSE)</f>
        <v>79673</v>
      </c>
      <c r="H345" t="s">
        <v>21</v>
      </c>
      <c r="I345" s="15">
        <f>VLOOKUP(H345,Sheet1!$E$2:$G$1001,3,FALSE)</f>
        <v>42468</v>
      </c>
    </row>
    <row r="346" spans="1:9" x14ac:dyDescent="0.3">
      <c r="A346">
        <f t="shared" si="5"/>
        <v>345</v>
      </c>
      <c r="B346">
        <f>VLOOKUP(A346,Sheet1!$A$2:$J$1001,6,FALSE)</f>
        <v>50765</v>
      </c>
      <c r="H346" t="s">
        <v>26</v>
      </c>
      <c r="I346" s="15">
        <f>VLOOKUP(H346,Sheet1!$E$2:$G$1001,3,FALSE)</f>
        <v>44381</v>
      </c>
    </row>
    <row r="347" spans="1:9" x14ac:dyDescent="0.3">
      <c r="A347">
        <f t="shared" si="5"/>
        <v>346</v>
      </c>
      <c r="B347">
        <f>VLOOKUP(A347,Sheet1!$A$2:$J$1001,6,FALSE)</f>
        <v>67572</v>
      </c>
      <c r="H347" t="s">
        <v>11</v>
      </c>
      <c r="I347" s="15">
        <f>VLOOKUP(H347,Sheet1!$E$2:$G$1001,3,FALSE)</f>
        <v>43283</v>
      </c>
    </row>
    <row r="348" spans="1:9" x14ac:dyDescent="0.3">
      <c r="A348">
        <f t="shared" si="5"/>
        <v>347</v>
      </c>
      <c r="B348">
        <f>VLOOKUP(A348,Sheet1!$A$2:$J$1001,6,FALSE)</f>
        <v>67600</v>
      </c>
      <c r="H348" t="s">
        <v>6</v>
      </c>
      <c r="I348" s="15">
        <f>VLOOKUP(H348,Sheet1!$E$2:$G$1001,3,FALSE)</f>
        <v>45210</v>
      </c>
    </row>
    <row r="349" spans="1:9" x14ac:dyDescent="0.3">
      <c r="A349">
        <f t="shared" si="5"/>
        <v>348</v>
      </c>
      <c r="B349">
        <f>VLOOKUP(A349,Sheet1!$A$2:$J$1001,6,FALSE)</f>
        <v>54133</v>
      </c>
      <c r="H349" t="s">
        <v>6</v>
      </c>
      <c r="I349" s="15">
        <f>VLOOKUP(H349,Sheet1!$E$2:$G$1001,3,FALSE)</f>
        <v>45210</v>
      </c>
    </row>
    <row r="350" spans="1:9" x14ac:dyDescent="0.3">
      <c r="A350">
        <f t="shared" si="5"/>
        <v>349</v>
      </c>
      <c r="B350">
        <f>VLOOKUP(A350,Sheet1!$A$2:$J$1001,6,FALSE)</f>
        <v>54193</v>
      </c>
      <c r="H350" t="s">
        <v>11</v>
      </c>
      <c r="I350" s="15">
        <f>VLOOKUP(H350,Sheet1!$E$2:$G$1001,3,FALSE)</f>
        <v>43283</v>
      </c>
    </row>
    <row r="351" spans="1:9" x14ac:dyDescent="0.3">
      <c r="A351">
        <f t="shared" si="5"/>
        <v>350</v>
      </c>
      <c r="B351">
        <f>VLOOKUP(A351,Sheet1!$A$2:$J$1001,6,FALSE)</f>
        <v>72962</v>
      </c>
      <c r="H351" t="s">
        <v>15</v>
      </c>
      <c r="I351" s="15">
        <f>VLOOKUP(H351,Sheet1!$E$2:$G$1001,3,FALSE)</f>
        <v>42585</v>
      </c>
    </row>
    <row r="352" spans="1:9" x14ac:dyDescent="0.3">
      <c r="A352">
        <f t="shared" si="5"/>
        <v>351</v>
      </c>
      <c r="B352">
        <f>VLOOKUP(A352,Sheet1!$A$2:$J$1001,6,FALSE)</f>
        <v>61515</v>
      </c>
      <c r="H352" t="s">
        <v>15</v>
      </c>
      <c r="I352" s="15">
        <f>VLOOKUP(H352,Sheet1!$E$2:$G$1001,3,FALSE)</f>
        <v>42585</v>
      </c>
    </row>
    <row r="353" spans="1:9" x14ac:dyDescent="0.3">
      <c r="A353">
        <f t="shared" si="5"/>
        <v>352</v>
      </c>
      <c r="B353">
        <f>VLOOKUP(A353,Sheet1!$A$2:$J$1001,6,FALSE)</f>
        <v>51021</v>
      </c>
      <c r="H353" t="s">
        <v>21</v>
      </c>
      <c r="I353" s="15">
        <f>VLOOKUP(H353,Sheet1!$E$2:$G$1001,3,FALSE)</f>
        <v>42468</v>
      </c>
    </row>
    <row r="354" spans="1:9" x14ac:dyDescent="0.3">
      <c r="A354">
        <f t="shared" si="5"/>
        <v>353</v>
      </c>
      <c r="B354">
        <f>VLOOKUP(A354,Sheet1!$A$2:$J$1001,6,FALSE)</f>
        <v>63575</v>
      </c>
      <c r="H354" t="s">
        <v>26</v>
      </c>
      <c r="I354" s="15">
        <f>VLOOKUP(H354,Sheet1!$E$2:$G$1001,3,FALSE)</f>
        <v>44381</v>
      </c>
    </row>
    <row r="355" spans="1:9" x14ac:dyDescent="0.3">
      <c r="A355">
        <f t="shared" si="5"/>
        <v>354</v>
      </c>
      <c r="B355">
        <f>VLOOKUP(A355,Sheet1!$A$2:$J$1001,6,FALSE)</f>
        <v>72504</v>
      </c>
      <c r="H355" t="s">
        <v>11</v>
      </c>
      <c r="I355" s="15">
        <f>VLOOKUP(H355,Sheet1!$E$2:$G$1001,3,FALSE)</f>
        <v>43283</v>
      </c>
    </row>
    <row r="356" spans="1:9" x14ac:dyDescent="0.3">
      <c r="A356">
        <f t="shared" si="5"/>
        <v>355</v>
      </c>
      <c r="B356">
        <f>VLOOKUP(A356,Sheet1!$A$2:$J$1001,6,FALSE)</f>
        <v>76365</v>
      </c>
      <c r="H356" t="s">
        <v>11</v>
      </c>
      <c r="I356" s="15">
        <f>VLOOKUP(H356,Sheet1!$E$2:$G$1001,3,FALSE)</f>
        <v>43283</v>
      </c>
    </row>
    <row r="357" spans="1:9" x14ac:dyDescent="0.3">
      <c r="A357">
        <f t="shared" si="5"/>
        <v>356</v>
      </c>
      <c r="B357">
        <f>VLOOKUP(A357,Sheet1!$A$2:$J$1001,6,FALSE)</f>
        <v>67098</v>
      </c>
      <c r="H357" t="s">
        <v>21</v>
      </c>
      <c r="I357" s="15">
        <f>VLOOKUP(H357,Sheet1!$E$2:$G$1001,3,FALSE)</f>
        <v>42468</v>
      </c>
    </row>
    <row r="358" spans="1:9" x14ac:dyDescent="0.3">
      <c r="A358">
        <f t="shared" si="5"/>
        <v>357</v>
      </c>
      <c r="B358">
        <f>VLOOKUP(A358,Sheet1!$A$2:$J$1001,6,FALSE)</f>
        <v>57427</v>
      </c>
      <c r="H358" t="s">
        <v>11</v>
      </c>
      <c r="I358" s="15">
        <f>VLOOKUP(H358,Sheet1!$E$2:$G$1001,3,FALSE)</f>
        <v>43283</v>
      </c>
    </row>
    <row r="359" spans="1:9" x14ac:dyDescent="0.3">
      <c r="A359">
        <f t="shared" si="5"/>
        <v>358</v>
      </c>
      <c r="B359">
        <f>VLOOKUP(A359,Sheet1!$A$2:$J$1001,6,FALSE)</f>
        <v>68391</v>
      </c>
      <c r="H359" t="s">
        <v>21</v>
      </c>
      <c r="I359" s="15">
        <f>VLOOKUP(H359,Sheet1!$E$2:$G$1001,3,FALSE)</f>
        <v>42468</v>
      </c>
    </row>
    <row r="360" spans="1:9" x14ac:dyDescent="0.3">
      <c r="A360">
        <f t="shared" si="5"/>
        <v>359</v>
      </c>
      <c r="B360">
        <f>VLOOKUP(A360,Sheet1!$A$2:$J$1001,6,FALSE)</f>
        <v>73257</v>
      </c>
      <c r="H360" t="s">
        <v>21</v>
      </c>
      <c r="I360" s="15">
        <f>VLOOKUP(H360,Sheet1!$E$2:$G$1001,3,FALSE)</f>
        <v>42468</v>
      </c>
    </row>
    <row r="361" spans="1:9" x14ac:dyDescent="0.3">
      <c r="A361">
        <f t="shared" si="5"/>
        <v>360</v>
      </c>
      <c r="B361">
        <f>VLOOKUP(A361,Sheet1!$A$2:$J$1001,6,FALSE)</f>
        <v>59570</v>
      </c>
      <c r="H361" t="s">
        <v>26</v>
      </c>
      <c r="I361" s="15">
        <f>VLOOKUP(H361,Sheet1!$E$2:$G$1001,3,FALSE)</f>
        <v>44381</v>
      </c>
    </row>
    <row r="362" spans="1:9" x14ac:dyDescent="0.3">
      <c r="A362">
        <f t="shared" si="5"/>
        <v>361</v>
      </c>
      <c r="B362">
        <f>VLOOKUP(A362,Sheet1!$A$2:$J$1001,6,FALSE)</f>
        <v>30751</v>
      </c>
      <c r="H362" t="s">
        <v>26</v>
      </c>
      <c r="I362" s="15">
        <f>VLOOKUP(H362,Sheet1!$E$2:$G$1001,3,FALSE)</f>
        <v>44381</v>
      </c>
    </row>
    <row r="363" spans="1:9" x14ac:dyDescent="0.3">
      <c r="A363">
        <f t="shared" si="5"/>
        <v>362</v>
      </c>
      <c r="B363">
        <f>VLOOKUP(A363,Sheet1!$A$2:$J$1001,6,FALSE)</f>
        <v>30807</v>
      </c>
      <c r="H363" t="s">
        <v>6</v>
      </c>
      <c r="I363" s="15">
        <f>VLOOKUP(H363,Sheet1!$E$2:$G$1001,3,FALSE)</f>
        <v>45210</v>
      </c>
    </row>
    <row r="364" spans="1:9" x14ac:dyDescent="0.3">
      <c r="A364">
        <f t="shared" si="5"/>
        <v>363</v>
      </c>
      <c r="B364">
        <f>VLOOKUP(A364,Sheet1!$A$2:$J$1001,6,FALSE)</f>
        <v>60521</v>
      </c>
      <c r="H364" t="s">
        <v>21</v>
      </c>
      <c r="I364" s="15">
        <f>VLOOKUP(H364,Sheet1!$E$2:$G$1001,3,FALSE)</f>
        <v>42468</v>
      </c>
    </row>
    <row r="365" spans="1:9" x14ac:dyDescent="0.3">
      <c r="A365">
        <f t="shared" si="5"/>
        <v>364</v>
      </c>
      <c r="B365">
        <f>VLOOKUP(A365,Sheet1!$A$2:$J$1001,6,FALSE)</f>
        <v>49351</v>
      </c>
      <c r="H365" t="s">
        <v>21</v>
      </c>
      <c r="I365" s="15">
        <f>VLOOKUP(H365,Sheet1!$E$2:$G$1001,3,FALSE)</f>
        <v>42468</v>
      </c>
    </row>
    <row r="366" spans="1:9" x14ac:dyDescent="0.3">
      <c r="A366">
        <f t="shared" si="5"/>
        <v>365</v>
      </c>
      <c r="B366">
        <f>VLOOKUP(A366,Sheet1!$A$2:$J$1001,6,FALSE)</f>
        <v>36734</v>
      </c>
      <c r="H366" t="s">
        <v>26</v>
      </c>
      <c r="I366" s="15">
        <f>VLOOKUP(H366,Sheet1!$E$2:$G$1001,3,FALSE)</f>
        <v>44381</v>
      </c>
    </row>
    <row r="367" spans="1:9" x14ac:dyDescent="0.3">
      <c r="A367">
        <f t="shared" si="5"/>
        <v>366</v>
      </c>
      <c r="B367">
        <f>VLOOKUP(A367,Sheet1!$A$2:$J$1001,6,FALSE)</f>
        <v>39069</v>
      </c>
      <c r="H367" t="s">
        <v>6</v>
      </c>
      <c r="I367" s="15">
        <f>VLOOKUP(H367,Sheet1!$E$2:$G$1001,3,FALSE)</f>
        <v>45210</v>
      </c>
    </row>
    <row r="368" spans="1:9" x14ac:dyDescent="0.3">
      <c r="A368">
        <f t="shared" si="5"/>
        <v>367</v>
      </c>
      <c r="B368">
        <f>VLOOKUP(A368,Sheet1!$A$2:$J$1001,6,FALSE)</f>
        <v>32145</v>
      </c>
      <c r="H368" t="s">
        <v>26</v>
      </c>
      <c r="I368" s="15">
        <f>VLOOKUP(H368,Sheet1!$E$2:$G$1001,3,FALSE)</f>
        <v>44381</v>
      </c>
    </row>
    <row r="369" spans="1:9" x14ac:dyDescent="0.3">
      <c r="A369">
        <f t="shared" si="5"/>
        <v>368</v>
      </c>
      <c r="B369">
        <f>VLOOKUP(A369,Sheet1!$A$2:$J$1001,6,FALSE)</f>
        <v>70540</v>
      </c>
      <c r="H369" t="s">
        <v>6</v>
      </c>
      <c r="I369" s="15">
        <f>VLOOKUP(H369,Sheet1!$E$2:$G$1001,3,FALSE)</f>
        <v>45210</v>
      </c>
    </row>
    <row r="370" spans="1:9" x14ac:dyDescent="0.3">
      <c r="A370">
        <f t="shared" si="5"/>
        <v>369</v>
      </c>
      <c r="B370">
        <f>VLOOKUP(A370,Sheet1!$A$2:$J$1001,6,FALSE)</f>
        <v>37474</v>
      </c>
      <c r="H370" t="s">
        <v>11</v>
      </c>
      <c r="I370" s="15">
        <f>VLOOKUP(H370,Sheet1!$E$2:$G$1001,3,FALSE)</f>
        <v>43283</v>
      </c>
    </row>
    <row r="371" spans="1:9" x14ac:dyDescent="0.3">
      <c r="A371">
        <f t="shared" si="5"/>
        <v>370</v>
      </c>
      <c r="B371">
        <f>VLOOKUP(A371,Sheet1!$A$2:$J$1001,6,FALSE)</f>
        <v>47466</v>
      </c>
      <c r="H371" t="s">
        <v>26</v>
      </c>
      <c r="I371" s="15">
        <f>VLOOKUP(H371,Sheet1!$E$2:$G$1001,3,FALSE)</f>
        <v>44381</v>
      </c>
    </row>
    <row r="372" spans="1:9" x14ac:dyDescent="0.3">
      <c r="A372">
        <f t="shared" si="5"/>
        <v>371</v>
      </c>
      <c r="B372">
        <f>VLOOKUP(A372,Sheet1!$A$2:$J$1001,6,FALSE)</f>
        <v>74237</v>
      </c>
      <c r="H372" t="s">
        <v>15</v>
      </c>
      <c r="I372" s="15">
        <f>VLOOKUP(H372,Sheet1!$E$2:$G$1001,3,FALSE)</f>
        <v>42585</v>
      </c>
    </row>
    <row r="373" spans="1:9" x14ac:dyDescent="0.3">
      <c r="A373">
        <f t="shared" si="5"/>
        <v>372</v>
      </c>
      <c r="B373">
        <f>VLOOKUP(A373,Sheet1!$A$2:$J$1001,6,FALSE)</f>
        <v>46601</v>
      </c>
      <c r="H373" t="s">
        <v>15</v>
      </c>
      <c r="I373" s="15">
        <f>VLOOKUP(H373,Sheet1!$E$2:$G$1001,3,FALSE)</f>
        <v>42585</v>
      </c>
    </row>
    <row r="374" spans="1:9" x14ac:dyDescent="0.3">
      <c r="A374">
        <f t="shared" si="5"/>
        <v>373</v>
      </c>
      <c r="B374">
        <f>VLOOKUP(A374,Sheet1!$A$2:$J$1001,6,FALSE)</f>
        <v>30142</v>
      </c>
      <c r="H374" t="s">
        <v>26</v>
      </c>
      <c r="I374" s="15">
        <f>VLOOKUP(H374,Sheet1!$E$2:$G$1001,3,FALSE)</f>
        <v>44381</v>
      </c>
    </row>
    <row r="375" spans="1:9" x14ac:dyDescent="0.3">
      <c r="A375">
        <f t="shared" si="5"/>
        <v>374</v>
      </c>
      <c r="B375">
        <f>VLOOKUP(A375,Sheet1!$A$2:$J$1001,6,FALSE)</f>
        <v>78838</v>
      </c>
      <c r="H375" t="s">
        <v>11</v>
      </c>
      <c r="I375" s="15">
        <f>VLOOKUP(H375,Sheet1!$E$2:$G$1001,3,FALSE)</f>
        <v>43283</v>
      </c>
    </row>
    <row r="376" spans="1:9" x14ac:dyDescent="0.3">
      <c r="A376">
        <f t="shared" si="5"/>
        <v>375</v>
      </c>
      <c r="B376">
        <f>VLOOKUP(A376,Sheet1!$A$2:$J$1001,6,FALSE)</f>
        <v>46010</v>
      </c>
      <c r="H376" t="s">
        <v>26</v>
      </c>
      <c r="I376" s="15">
        <f>VLOOKUP(H376,Sheet1!$E$2:$G$1001,3,FALSE)</f>
        <v>44381</v>
      </c>
    </row>
    <row r="377" spans="1:9" x14ac:dyDescent="0.3">
      <c r="A377">
        <f t="shared" si="5"/>
        <v>376</v>
      </c>
      <c r="B377">
        <f>VLOOKUP(A377,Sheet1!$A$2:$J$1001,6,FALSE)</f>
        <v>37639</v>
      </c>
      <c r="H377" t="s">
        <v>11</v>
      </c>
      <c r="I377" s="15">
        <f>VLOOKUP(H377,Sheet1!$E$2:$G$1001,3,FALSE)</f>
        <v>43283</v>
      </c>
    </row>
    <row r="378" spans="1:9" x14ac:dyDescent="0.3">
      <c r="A378">
        <f t="shared" si="5"/>
        <v>377</v>
      </c>
      <c r="B378">
        <f>VLOOKUP(A378,Sheet1!$A$2:$J$1001,6,FALSE)</f>
        <v>39568</v>
      </c>
      <c r="H378" t="s">
        <v>11</v>
      </c>
      <c r="I378" s="15">
        <f>VLOOKUP(H378,Sheet1!$E$2:$G$1001,3,FALSE)</f>
        <v>43283</v>
      </c>
    </row>
    <row r="379" spans="1:9" x14ac:dyDescent="0.3">
      <c r="A379">
        <f t="shared" si="5"/>
        <v>378</v>
      </c>
      <c r="B379">
        <f>VLOOKUP(A379,Sheet1!$A$2:$J$1001,6,FALSE)</f>
        <v>50223</v>
      </c>
      <c r="H379" t="s">
        <v>21</v>
      </c>
      <c r="I379" s="15">
        <f>VLOOKUP(H379,Sheet1!$E$2:$G$1001,3,FALSE)</f>
        <v>42468</v>
      </c>
    </row>
    <row r="380" spans="1:9" x14ac:dyDescent="0.3">
      <c r="A380">
        <f t="shared" si="5"/>
        <v>379</v>
      </c>
      <c r="B380">
        <f>VLOOKUP(A380,Sheet1!$A$2:$J$1001,6,FALSE)</f>
        <v>33191</v>
      </c>
      <c r="H380" t="s">
        <v>15</v>
      </c>
      <c r="I380" s="15">
        <f>VLOOKUP(H380,Sheet1!$E$2:$G$1001,3,FALSE)</f>
        <v>42585</v>
      </c>
    </row>
    <row r="381" spans="1:9" x14ac:dyDescent="0.3">
      <c r="A381">
        <f t="shared" si="5"/>
        <v>380</v>
      </c>
      <c r="B381">
        <f>VLOOKUP(A381,Sheet1!$A$2:$J$1001,6,FALSE)</f>
        <v>43048</v>
      </c>
      <c r="H381" t="s">
        <v>6</v>
      </c>
      <c r="I381" s="15">
        <f>VLOOKUP(H381,Sheet1!$E$2:$G$1001,3,FALSE)</f>
        <v>45210</v>
      </c>
    </row>
    <row r="382" spans="1:9" x14ac:dyDescent="0.3">
      <c r="A382">
        <f t="shared" si="5"/>
        <v>381</v>
      </c>
      <c r="B382">
        <f>VLOOKUP(A382,Sheet1!$A$2:$J$1001,6,FALSE)</f>
        <v>32565</v>
      </c>
      <c r="H382" t="s">
        <v>21</v>
      </c>
      <c r="I382" s="15">
        <f>VLOOKUP(H382,Sheet1!$E$2:$G$1001,3,FALSE)</f>
        <v>42468</v>
      </c>
    </row>
    <row r="383" spans="1:9" x14ac:dyDescent="0.3">
      <c r="A383">
        <f t="shared" si="5"/>
        <v>382</v>
      </c>
      <c r="B383">
        <f>VLOOKUP(A383,Sheet1!$A$2:$J$1001,6,FALSE)</f>
        <v>50852</v>
      </c>
      <c r="H383" t="s">
        <v>15</v>
      </c>
      <c r="I383" s="15">
        <f>VLOOKUP(H383,Sheet1!$E$2:$G$1001,3,FALSE)</f>
        <v>42585</v>
      </c>
    </row>
    <row r="384" spans="1:9" x14ac:dyDescent="0.3">
      <c r="A384">
        <f t="shared" si="5"/>
        <v>383</v>
      </c>
      <c r="B384">
        <f>VLOOKUP(A384,Sheet1!$A$2:$J$1001,6,FALSE)</f>
        <v>55916</v>
      </c>
      <c r="H384" t="s">
        <v>11</v>
      </c>
      <c r="I384" s="15">
        <f>VLOOKUP(H384,Sheet1!$E$2:$G$1001,3,FALSE)</f>
        <v>43283</v>
      </c>
    </row>
    <row r="385" spans="1:9" x14ac:dyDescent="0.3">
      <c r="A385">
        <f t="shared" si="5"/>
        <v>384</v>
      </c>
      <c r="B385">
        <f>VLOOKUP(A385,Sheet1!$A$2:$J$1001,6,FALSE)</f>
        <v>49117</v>
      </c>
      <c r="H385" t="s">
        <v>15</v>
      </c>
      <c r="I385" s="15">
        <f>VLOOKUP(H385,Sheet1!$E$2:$G$1001,3,FALSE)</f>
        <v>42585</v>
      </c>
    </row>
    <row r="386" spans="1:9" x14ac:dyDescent="0.3">
      <c r="A386">
        <f t="shared" si="5"/>
        <v>385</v>
      </c>
      <c r="B386">
        <f>VLOOKUP(A386,Sheet1!$A$2:$J$1001,6,FALSE)</f>
        <v>31313</v>
      </c>
      <c r="H386" t="s">
        <v>15</v>
      </c>
      <c r="I386" s="15">
        <f>VLOOKUP(H386,Sheet1!$E$2:$G$1001,3,FALSE)</f>
        <v>42585</v>
      </c>
    </row>
    <row r="387" spans="1:9" x14ac:dyDescent="0.3">
      <c r="A387">
        <f t="shared" ref="A387:A450" si="6">ROW(A386)</f>
        <v>386</v>
      </c>
      <c r="B387">
        <f>VLOOKUP(A387,Sheet1!$A$2:$J$1001,6,FALSE)</f>
        <v>67923</v>
      </c>
      <c r="H387" t="s">
        <v>15</v>
      </c>
      <c r="I387" s="15">
        <f>VLOOKUP(H387,Sheet1!$E$2:$G$1001,3,FALSE)</f>
        <v>42585</v>
      </c>
    </row>
    <row r="388" spans="1:9" x14ac:dyDescent="0.3">
      <c r="A388">
        <f t="shared" si="6"/>
        <v>387</v>
      </c>
      <c r="B388">
        <f>VLOOKUP(A388,Sheet1!$A$2:$J$1001,6,FALSE)</f>
        <v>79647</v>
      </c>
      <c r="H388" t="s">
        <v>15</v>
      </c>
      <c r="I388" s="15">
        <f>VLOOKUP(H388,Sheet1!$E$2:$G$1001,3,FALSE)</f>
        <v>42585</v>
      </c>
    </row>
    <row r="389" spans="1:9" x14ac:dyDescent="0.3">
      <c r="A389">
        <f t="shared" si="6"/>
        <v>388</v>
      </c>
      <c r="B389">
        <f>VLOOKUP(A389,Sheet1!$A$2:$J$1001,6,FALSE)</f>
        <v>32754</v>
      </c>
      <c r="H389" t="s">
        <v>15</v>
      </c>
      <c r="I389" s="15">
        <f>VLOOKUP(H389,Sheet1!$E$2:$G$1001,3,FALSE)</f>
        <v>42585</v>
      </c>
    </row>
    <row r="390" spans="1:9" x14ac:dyDescent="0.3">
      <c r="A390">
        <f t="shared" si="6"/>
        <v>389</v>
      </c>
      <c r="B390">
        <f>VLOOKUP(A390,Sheet1!$A$2:$J$1001,6,FALSE)</f>
        <v>69760</v>
      </c>
      <c r="H390" t="s">
        <v>21</v>
      </c>
      <c r="I390" s="15">
        <f>VLOOKUP(H390,Sheet1!$E$2:$G$1001,3,FALSE)</f>
        <v>42468</v>
      </c>
    </row>
    <row r="391" spans="1:9" x14ac:dyDescent="0.3">
      <c r="A391">
        <f t="shared" si="6"/>
        <v>390</v>
      </c>
      <c r="B391">
        <f>VLOOKUP(A391,Sheet1!$A$2:$J$1001,6,FALSE)</f>
        <v>54004</v>
      </c>
      <c r="H391" t="s">
        <v>21</v>
      </c>
      <c r="I391" s="15">
        <f>VLOOKUP(H391,Sheet1!$E$2:$G$1001,3,FALSE)</f>
        <v>42468</v>
      </c>
    </row>
    <row r="392" spans="1:9" x14ac:dyDescent="0.3">
      <c r="A392">
        <f t="shared" si="6"/>
        <v>391</v>
      </c>
      <c r="B392">
        <f>VLOOKUP(A392,Sheet1!$A$2:$J$1001,6,FALSE)</f>
        <v>75329</v>
      </c>
      <c r="H392" t="s">
        <v>6</v>
      </c>
      <c r="I392" s="15">
        <f>VLOOKUP(H392,Sheet1!$E$2:$G$1001,3,FALSE)</f>
        <v>45210</v>
      </c>
    </row>
    <row r="393" spans="1:9" x14ac:dyDescent="0.3">
      <c r="A393">
        <f t="shared" si="6"/>
        <v>392</v>
      </c>
      <c r="B393">
        <f>VLOOKUP(A393,Sheet1!$A$2:$J$1001,6,FALSE)</f>
        <v>73421</v>
      </c>
      <c r="H393" t="s">
        <v>15</v>
      </c>
      <c r="I393" s="15">
        <f>VLOOKUP(H393,Sheet1!$E$2:$G$1001,3,FALSE)</f>
        <v>42585</v>
      </c>
    </row>
    <row r="394" spans="1:9" x14ac:dyDescent="0.3">
      <c r="A394">
        <f t="shared" si="6"/>
        <v>393</v>
      </c>
      <c r="B394">
        <f>VLOOKUP(A394,Sheet1!$A$2:$J$1001,6,FALSE)</f>
        <v>30283</v>
      </c>
      <c r="H394" t="s">
        <v>26</v>
      </c>
      <c r="I394" s="15">
        <f>VLOOKUP(H394,Sheet1!$E$2:$G$1001,3,FALSE)</f>
        <v>44381</v>
      </c>
    </row>
    <row r="395" spans="1:9" x14ac:dyDescent="0.3">
      <c r="A395">
        <f t="shared" si="6"/>
        <v>394</v>
      </c>
      <c r="B395">
        <f>VLOOKUP(A395,Sheet1!$A$2:$J$1001,6,FALSE)</f>
        <v>72123</v>
      </c>
      <c r="H395" t="s">
        <v>21</v>
      </c>
      <c r="I395" s="15">
        <f>VLOOKUP(H395,Sheet1!$E$2:$G$1001,3,FALSE)</f>
        <v>42468</v>
      </c>
    </row>
    <row r="396" spans="1:9" x14ac:dyDescent="0.3">
      <c r="A396">
        <f t="shared" si="6"/>
        <v>395</v>
      </c>
      <c r="B396">
        <f>VLOOKUP(A396,Sheet1!$A$2:$J$1001,6,FALSE)</f>
        <v>42147</v>
      </c>
      <c r="H396" t="s">
        <v>15</v>
      </c>
      <c r="I396" s="15">
        <f>VLOOKUP(H396,Sheet1!$E$2:$G$1001,3,FALSE)</f>
        <v>42585</v>
      </c>
    </row>
    <row r="397" spans="1:9" x14ac:dyDescent="0.3">
      <c r="A397">
        <f t="shared" si="6"/>
        <v>396</v>
      </c>
      <c r="B397">
        <f>VLOOKUP(A397,Sheet1!$A$2:$J$1001,6,FALSE)</f>
        <v>46834</v>
      </c>
      <c r="H397" t="s">
        <v>15</v>
      </c>
      <c r="I397" s="15">
        <f>VLOOKUP(H397,Sheet1!$E$2:$G$1001,3,FALSE)</f>
        <v>42585</v>
      </c>
    </row>
    <row r="398" spans="1:9" x14ac:dyDescent="0.3">
      <c r="A398">
        <f t="shared" si="6"/>
        <v>397</v>
      </c>
      <c r="B398">
        <f>VLOOKUP(A398,Sheet1!$A$2:$J$1001,6,FALSE)</f>
        <v>73173</v>
      </c>
      <c r="H398" t="s">
        <v>26</v>
      </c>
      <c r="I398" s="15">
        <f>VLOOKUP(H398,Sheet1!$E$2:$G$1001,3,FALSE)</f>
        <v>44381</v>
      </c>
    </row>
    <row r="399" spans="1:9" x14ac:dyDescent="0.3">
      <c r="A399">
        <f t="shared" si="6"/>
        <v>398</v>
      </c>
      <c r="B399">
        <f>VLOOKUP(A399,Sheet1!$A$2:$J$1001,6,FALSE)</f>
        <v>46135</v>
      </c>
      <c r="H399" t="s">
        <v>11</v>
      </c>
      <c r="I399" s="15">
        <f>VLOOKUP(H399,Sheet1!$E$2:$G$1001,3,FALSE)</f>
        <v>43283</v>
      </c>
    </row>
    <row r="400" spans="1:9" x14ac:dyDescent="0.3">
      <c r="A400">
        <f t="shared" si="6"/>
        <v>399</v>
      </c>
      <c r="B400">
        <f>VLOOKUP(A400,Sheet1!$A$2:$J$1001,6,FALSE)</f>
        <v>41143</v>
      </c>
      <c r="H400" t="s">
        <v>21</v>
      </c>
      <c r="I400" s="15">
        <f>VLOOKUP(H400,Sheet1!$E$2:$G$1001,3,FALSE)</f>
        <v>42468</v>
      </c>
    </row>
    <row r="401" spans="1:9" x14ac:dyDescent="0.3">
      <c r="A401">
        <f t="shared" si="6"/>
        <v>400</v>
      </c>
      <c r="B401">
        <f>VLOOKUP(A401,Sheet1!$A$2:$J$1001,6,FALSE)</f>
        <v>57419</v>
      </c>
      <c r="H401" t="s">
        <v>26</v>
      </c>
      <c r="I401" s="15">
        <f>VLOOKUP(H401,Sheet1!$E$2:$G$1001,3,FALSE)</f>
        <v>44381</v>
      </c>
    </row>
    <row r="402" spans="1:9" x14ac:dyDescent="0.3">
      <c r="A402">
        <f t="shared" si="6"/>
        <v>401</v>
      </c>
      <c r="B402">
        <f>VLOOKUP(A402,Sheet1!$A$2:$J$1001,6,FALSE)</f>
        <v>39155</v>
      </c>
      <c r="H402" t="s">
        <v>26</v>
      </c>
      <c r="I402" s="15">
        <f>VLOOKUP(H402,Sheet1!$E$2:$G$1001,3,FALSE)</f>
        <v>44381</v>
      </c>
    </row>
    <row r="403" spans="1:9" x14ac:dyDescent="0.3">
      <c r="A403">
        <f t="shared" si="6"/>
        <v>402</v>
      </c>
      <c r="B403">
        <f>VLOOKUP(A403,Sheet1!$A$2:$J$1001,6,FALSE)</f>
        <v>79481</v>
      </c>
      <c r="H403" t="s">
        <v>21</v>
      </c>
      <c r="I403" s="15">
        <f>VLOOKUP(H403,Sheet1!$E$2:$G$1001,3,FALSE)</f>
        <v>42468</v>
      </c>
    </row>
    <row r="404" spans="1:9" x14ac:dyDescent="0.3">
      <c r="A404">
        <f t="shared" si="6"/>
        <v>403</v>
      </c>
      <c r="B404">
        <f>VLOOKUP(A404,Sheet1!$A$2:$J$1001,6,FALSE)</f>
        <v>31392</v>
      </c>
      <c r="H404" t="s">
        <v>15</v>
      </c>
      <c r="I404" s="15">
        <f>VLOOKUP(H404,Sheet1!$E$2:$G$1001,3,FALSE)</f>
        <v>42585</v>
      </c>
    </row>
    <row r="405" spans="1:9" x14ac:dyDescent="0.3">
      <c r="A405">
        <f t="shared" si="6"/>
        <v>404</v>
      </c>
      <c r="B405">
        <f>VLOOKUP(A405,Sheet1!$A$2:$J$1001,6,FALSE)</f>
        <v>64763</v>
      </c>
      <c r="H405" t="s">
        <v>11</v>
      </c>
      <c r="I405" s="15">
        <f>VLOOKUP(H405,Sheet1!$E$2:$G$1001,3,FALSE)</f>
        <v>43283</v>
      </c>
    </row>
    <row r="406" spans="1:9" x14ac:dyDescent="0.3">
      <c r="A406">
        <f t="shared" si="6"/>
        <v>405</v>
      </c>
      <c r="B406">
        <f>VLOOKUP(A406,Sheet1!$A$2:$J$1001,6,FALSE)</f>
        <v>61157</v>
      </c>
      <c r="H406" t="s">
        <v>11</v>
      </c>
      <c r="I406" s="15">
        <f>VLOOKUP(H406,Sheet1!$E$2:$G$1001,3,FALSE)</f>
        <v>43283</v>
      </c>
    </row>
    <row r="407" spans="1:9" x14ac:dyDescent="0.3">
      <c r="A407">
        <f t="shared" si="6"/>
        <v>406</v>
      </c>
      <c r="B407">
        <f>VLOOKUP(A407,Sheet1!$A$2:$J$1001,6,FALSE)</f>
        <v>49443</v>
      </c>
      <c r="H407" t="s">
        <v>6</v>
      </c>
      <c r="I407" s="15">
        <f>VLOOKUP(H407,Sheet1!$E$2:$G$1001,3,FALSE)</f>
        <v>45210</v>
      </c>
    </row>
    <row r="408" spans="1:9" x14ac:dyDescent="0.3">
      <c r="A408">
        <f t="shared" si="6"/>
        <v>407</v>
      </c>
      <c r="B408">
        <f>VLOOKUP(A408,Sheet1!$A$2:$J$1001,6,FALSE)</f>
        <v>68480</v>
      </c>
      <c r="H408" t="s">
        <v>11</v>
      </c>
      <c r="I408" s="15">
        <f>VLOOKUP(H408,Sheet1!$E$2:$G$1001,3,FALSE)</f>
        <v>43283</v>
      </c>
    </row>
    <row r="409" spans="1:9" x14ac:dyDescent="0.3">
      <c r="A409">
        <f t="shared" si="6"/>
        <v>408</v>
      </c>
      <c r="B409">
        <f>VLOOKUP(A409,Sheet1!$A$2:$J$1001,6,FALSE)</f>
        <v>54087</v>
      </c>
      <c r="H409" t="s">
        <v>6</v>
      </c>
      <c r="I409" s="15">
        <f>VLOOKUP(H409,Sheet1!$E$2:$G$1001,3,FALSE)</f>
        <v>45210</v>
      </c>
    </row>
    <row r="410" spans="1:9" x14ac:dyDescent="0.3">
      <c r="A410">
        <f t="shared" si="6"/>
        <v>409</v>
      </c>
      <c r="B410">
        <f>VLOOKUP(A410,Sheet1!$A$2:$J$1001,6,FALSE)</f>
        <v>37145</v>
      </c>
      <c r="H410" t="s">
        <v>6</v>
      </c>
      <c r="I410" s="15">
        <f>VLOOKUP(H410,Sheet1!$E$2:$G$1001,3,FALSE)</f>
        <v>45210</v>
      </c>
    </row>
    <row r="411" spans="1:9" x14ac:dyDescent="0.3">
      <c r="A411">
        <f t="shared" si="6"/>
        <v>410</v>
      </c>
      <c r="B411">
        <f>VLOOKUP(A411,Sheet1!$A$2:$J$1001,6,FALSE)</f>
        <v>64477</v>
      </c>
      <c r="H411" t="s">
        <v>11</v>
      </c>
      <c r="I411" s="15">
        <f>VLOOKUP(H411,Sheet1!$E$2:$G$1001,3,FALSE)</f>
        <v>43283</v>
      </c>
    </row>
    <row r="412" spans="1:9" x14ac:dyDescent="0.3">
      <c r="A412">
        <f t="shared" si="6"/>
        <v>411</v>
      </c>
      <c r="B412">
        <f>VLOOKUP(A412,Sheet1!$A$2:$J$1001,6,FALSE)</f>
        <v>42008</v>
      </c>
      <c r="H412" t="s">
        <v>21</v>
      </c>
      <c r="I412" s="15">
        <f>VLOOKUP(H412,Sheet1!$E$2:$G$1001,3,FALSE)</f>
        <v>42468</v>
      </c>
    </row>
    <row r="413" spans="1:9" x14ac:dyDescent="0.3">
      <c r="A413">
        <f t="shared" si="6"/>
        <v>412</v>
      </c>
      <c r="B413">
        <f>VLOOKUP(A413,Sheet1!$A$2:$J$1001,6,FALSE)</f>
        <v>47359</v>
      </c>
      <c r="H413" t="s">
        <v>26</v>
      </c>
      <c r="I413" s="15">
        <f>VLOOKUP(H413,Sheet1!$E$2:$G$1001,3,FALSE)</f>
        <v>44381</v>
      </c>
    </row>
    <row r="414" spans="1:9" x14ac:dyDescent="0.3">
      <c r="A414">
        <f t="shared" si="6"/>
        <v>413</v>
      </c>
      <c r="B414">
        <f>VLOOKUP(A414,Sheet1!$A$2:$J$1001,6,FALSE)</f>
        <v>61444</v>
      </c>
      <c r="H414" t="s">
        <v>15</v>
      </c>
      <c r="I414" s="15">
        <f>VLOOKUP(H414,Sheet1!$E$2:$G$1001,3,FALSE)</f>
        <v>42585</v>
      </c>
    </row>
    <row r="415" spans="1:9" x14ac:dyDescent="0.3">
      <c r="A415">
        <f t="shared" si="6"/>
        <v>414</v>
      </c>
      <c r="B415">
        <f>VLOOKUP(A415,Sheet1!$A$2:$J$1001,6,FALSE)</f>
        <v>71896</v>
      </c>
      <c r="H415" t="s">
        <v>11</v>
      </c>
      <c r="I415" s="15">
        <f>VLOOKUP(H415,Sheet1!$E$2:$G$1001,3,FALSE)</f>
        <v>43283</v>
      </c>
    </row>
    <row r="416" spans="1:9" x14ac:dyDescent="0.3">
      <c r="A416">
        <f t="shared" si="6"/>
        <v>415</v>
      </c>
      <c r="B416">
        <f>VLOOKUP(A416,Sheet1!$A$2:$J$1001,6,FALSE)</f>
        <v>48840</v>
      </c>
      <c r="H416" t="s">
        <v>26</v>
      </c>
      <c r="I416" s="15">
        <f>VLOOKUP(H416,Sheet1!$E$2:$G$1001,3,FALSE)</f>
        <v>44381</v>
      </c>
    </row>
    <row r="417" spans="1:9" x14ac:dyDescent="0.3">
      <c r="A417">
        <f t="shared" si="6"/>
        <v>416</v>
      </c>
      <c r="B417">
        <f>VLOOKUP(A417,Sheet1!$A$2:$J$1001,6,FALSE)</f>
        <v>66426</v>
      </c>
      <c r="H417" t="s">
        <v>15</v>
      </c>
      <c r="I417" s="15">
        <f>VLOOKUP(H417,Sheet1!$E$2:$G$1001,3,FALSE)</f>
        <v>42585</v>
      </c>
    </row>
    <row r="418" spans="1:9" x14ac:dyDescent="0.3">
      <c r="A418">
        <f t="shared" si="6"/>
        <v>417</v>
      </c>
      <c r="B418">
        <f>VLOOKUP(A418,Sheet1!$A$2:$J$1001,6,FALSE)</f>
        <v>33288</v>
      </c>
      <c r="H418" t="s">
        <v>15</v>
      </c>
      <c r="I418" s="15">
        <f>VLOOKUP(H418,Sheet1!$E$2:$G$1001,3,FALSE)</f>
        <v>42585</v>
      </c>
    </row>
    <row r="419" spans="1:9" x14ac:dyDescent="0.3">
      <c r="A419">
        <f t="shared" si="6"/>
        <v>418</v>
      </c>
      <c r="B419">
        <f>VLOOKUP(A419,Sheet1!$A$2:$J$1001,6,FALSE)</f>
        <v>75136</v>
      </c>
      <c r="H419" t="s">
        <v>15</v>
      </c>
      <c r="I419" s="15">
        <f>VLOOKUP(H419,Sheet1!$E$2:$G$1001,3,FALSE)</f>
        <v>42585</v>
      </c>
    </row>
    <row r="420" spans="1:9" x14ac:dyDescent="0.3">
      <c r="A420">
        <f t="shared" si="6"/>
        <v>419</v>
      </c>
      <c r="B420">
        <f>VLOOKUP(A420,Sheet1!$A$2:$J$1001,6,FALSE)</f>
        <v>57320</v>
      </c>
      <c r="H420" t="s">
        <v>6</v>
      </c>
      <c r="I420" s="15">
        <f>VLOOKUP(H420,Sheet1!$E$2:$G$1001,3,FALSE)</f>
        <v>45210</v>
      </c>
    </row>
    <row r="421" spans="1:9" x14ac:dyDescent="0.3">
      <c r="A421">
        <f t="shared" si="6"/>
        <v>420</v>
      </c>
      <c r="B421">
        <f>VLOOKUP(A421,Sheet1!$A$2:$J$1001,6,FALSE)</f>
        <v>66086</v>
      </c>
      <c r="H421" t="s">
        <v>6</v>
      </c>
      <c r="I421" s="15">
        <f>VLOOKUP(H421,Sheet1!$E$2:$G$1001,3,FALSE)</f>
        <v>45210</v>
      </c>
    </row>
    <row r="422" spans="1:9" x14ac:dyDescent="0.3">
      <c r="A422">
        <f t="shared" si="6"/>
        <v>421</v>
      </c>
      <c r="B422">
        <f>VLOOKUP(A422,Sheet1!$A$2:$J$1001,6,FALSE)</f>
        <v>72010</v>
      </c>
      <c r="H422" t="s">
        <v>26</v>
      </c>
      <c r="I422" s="15">
        <f>VLOOKUP(H422,Sheet1!$E$2:$G$1001,3,FALSE)</f>
        <v>44381</v>
      </c>
    </row>
    <row r="423" spans="1:9" x14ac:dyDescent="0.3">
      <c r="A423">
        <f t="shared" si="6"/>
        <v>422</v>
      </c>
      <c r="B423">
        <f>VLOOKUP(A423,Sheet1!$A$2:$J$1001,6,FALSE)</f>
        <v>43542</v>
      </c>
      <c r="H423" t="s">
        <v>26</v>
      </c>
      <c r="I423" s="15">
        <f>VLOOKUP(H423,Sheet1!$E$2:$G$1001,3,FALSE)</f>
        <v>44381</v>
      </c>
    </row>
    <row r="424" spans="1:9" x14ac:dyDescent="0.3">
      <c r="A424">
        <f t="shared" si="6"/>
        <v>423</v>
      </c>
      <c r="B424">
        <f>VLOOKUP(A424,Sheet1!$A$2:$J$1001,6,FALSE)</f>
        <v>52485</v>
      </c>
      <c r="H424" t="s">
        <v>26</v>
      </c>
      <c r="I424" s="15">
        <f>VLOOKUP(H424,Sheet1!$E$2:$G$1001,3,FALSE)</f>
        <v>44381</v>
      </c>
    </row>
    <row r="425" spans="1:9" x14ac:dyDescent="0.3">
      <c r="A425">
        <f t="shared" si="6"/>
        <v>424</v>
      </c>
      <c r="B425">
        <f>VLOOKUP(A425,Sheet1!$A$2:$J$1001,6,FALSE)</f>
        <v>35490</v>
      </c>
      <c r="H425" t="s">
        <v>15</v>
      </c>
      <c r="I425" s="15">
        <f>VLOOKUP(H425,Sheet1!$E$2:$G$1001,3,FALSE)</f>
        <v>42585</v>
      </c>
    </row>
    <row r="426" spans="1:9" x14ac:dyDescent="0.3">
      <c r="A426">
        <f t="shared" si="6"/>
        <v>425</v>
      </c>
      <c r="B426">
        <f>VLOOKUP(A426,Sheet1!$A$2:$J$1001,6,FALSE)</f>
        <v>63528</v>
      </c>
      <c r="H426" t="s">
        <v>26</v>
      </c>
      <c r="I426" s="15">
        <f>VLOOKUP(H426,Sheet1!$E$2:$G$1001,3,FALSE)</f>
        <v>44381</v>
      </c>
    </row>
    <row r="427" spans="1:9" x14ac:dyDescent="0.3">
      <c r="A427">
        <f t="shared" si="6"/>
        <v>426</v>
      </c>
      <c r="B427">
        <f>VLOOKUP(A427,Sheet1!$A$2:$J$1001,6,FALSE)</f>
        <v>44093</v>
      </c>
      <c r="H427" t="s">
        <v>26</v>
      </c>
      <c r="I427" s="15">
        <f>VLOOKUP(H427,Sheet1!$E$2:$G$1001,3,FALSE)</f>
        <v>44381</v>
      </c>
    </row>
    <row r="428" spans="1:9" x14ac:dyDescent="0.3">
      <c r="A428">
        <f t="shared" si="6"/>
        <v>427</v>
      </c>
      <c r="B428">
        <f>VLOOKUP(A428,Sheet1!$A$2:$J$1001,6,FALSE)</f>
        <v>79846</v>
      </c>
      <c r="H428" t="s">
        <v>6</v>
      </c>
      <c r="I428" s="15">
        <f>VLOOKUP(H428,Sheet1!$E$2:$G$1001,3,FALSE)</f>
        <v>45210</v>
      </c>
    </row>
    <row r="429" spans="1:9" x14ac:dyDescent="0.3">
      <c r="A429">
        <f t="shared" si="6"/>
        <v>428</v>
      </c>
      <c r="B429">
        <f>VLOOKUP(A429,Sheet1!$A$2:$J$1001,6,FALSE)</f>
        <v>35656</v>
      </c>
      <c r="H429" t="s">
        <v>26</v>
      </c>
      <c r="I429" s="15">
        <f>VLOOKUP(H429,Sheet1!$E$2:$G$1001,3,FALSE)</f>
        <v>44381</v>
      </c>
    </row>
    <row r="430" spans="1:9" x14ac:dyDescent="0.3">
      <c r="A430">
        <f t="shared" si="6"/>
        <v>429</v>
      </c>
      <c r="B430">
        <f>VLOOKUP(A430,Sheet1!$A$2:$J$1001,6,FALSE)</f>
        <v>40122</v>
      </c>
      <c r="H430" t="s">
        <v>21</v>
      </c>
      <c r="I430" s="15">
        <f>VLOOKUP(H430,Sheet1!$E$2:$G$1001,3,FALSE)</f>
        <v>42468</v>
      </c>
    </row>
    <row r="431" spans="1:9" x14ac:dyDescent="0.3">
      <c r="A431">
        <f t="shared" si="6"/>
        <v>430</v>
      </c>
      <c r="B431">
        <f>VLOOKUP(A431,Sheet1!$A$2:$J$1001,6,FALSE)</f>
        <v>60322</v>
      </c>
      <c r="H431" t="s">
        <v>11</v>
      </c>
      <c r="I431" s="15">
        <f>VLOOKUP(H431,Sheet1!$E$2:$G$1001,3,FALSE)</f>
        <v>43283</v>
      </c>
    </row>
    <row r="432" spans="1:9" x14ac:dyDescent="0.3">
      <c r="A432">
        <f t="shared" si="6"/>
        <v>431</v>
      </c>
      <c r="B432">
        <f>VLOOKUP(A432,Sheet1!$A$2:$J$1001,6,FALSE)</f>
        <v>55188</v>
      </c>
      <c r="H432" t="s">
        <v>11</v>
      </c>
      <c r="I432" s="15">
        <f>VLOOKUP(H432,Sheet1!$E$2:$G$1001,3,FALSE)</f>
        <v>43283</v>
      </c>
    </row>
    <row r="433" spans="1:9" x14ac:dyDescent="0.3">
      <c r="A433">
        <f t="shared" si="6"/>
        <v>432</v>
      </c>
      <c r="B433">
        <f>VLOOKUP(A433,Sheet1!$A$2:$J$1001,6,FALSE)</f>
        <v>34664</v>
      </c>
      <c r="H433" t="s">
        <v>15</v>
      </c>
      <c r="I433" s="15">
        <f>VLOOKUP(H433,Sheet1!$E$2:$G$1001,3,FALSE)</f>
        <v>42585</v>
      </c>
    </row>
    <row r="434" spans="1:9" x14ac:dyDescent="0.3">
      <c r="A434">
        <f t="shared" si="6"/>
        <v>433</v>
      </c>
      <c r="B434">
        <f>VLOOKUP(A434,Sheet1!$A$2:$J$1001,6,FALSE)</f>
        <v>30327</v>
      </c>
      <c r="H434" t="s">
        <v>11</v>
      </c>
      <c r="I434" s="15">
        <f>VLOOKUP(H434,Sheet1!$E$2:$G$1001,3,FALSE)</f>
        <v>43283</v>
      </c>
    </row>
    <row r="435" spans="1:9" x14ac:dyDescent="0.3">
      <c r="A435">
        <f t="shared" si="6"/>
        <v>434</v>
      </c>
      <c r="B435">
        <f>VLOOKUP(A435,Sheet1!$A$2:$J$1001,6,FALSE)</f>
        <v>31072</v>
      </c>
      <c r="H435" t="s">
        <v>21</v>
      </c>
      <c r="I435" s="15">
        <f>VLOOKUP(H435,Sheet1!$E$2:$G$1001,3,FALSE)</f>
        <v>42468</v>
      </c>
    </row>
    <row r="436" spans="1:9" x14ac:dyDescent="0.3">
      <c r="A436">
        <f t="shared" si="6"/>
        <v>435</v>
      </c>
      <c r="B436">
        <f>VLOOKUP(A436,Sheet1!$A$2:$J$1001,6,FALSE)</f>
        <v>38105</v>
      </c>
      <c r="H436" t="s">
        <v>26</v>
      </c>
      <c r="I436" s="15">
        <f>VLOOKUP(H436,Sheet1!$E$2:$G$1001,3,FALSE)</f>
        <v>44381</v>
      </c>
    </row>
    <row r="437" spans="1:9" x14ac:dyDescent="0.3">
      <c r="A437">
        <f t="shared" si="6"/>
        <v>436</v>
      </c>
      <c r="B437">
        <f>VLOOKUP(A437,Sheet1!$A$2:$J$1001,6,FALSE)</f>
        <v>42390</v>
      </c>
      <c r="H437" t="s">
        <v>26</v>
      </c>
      <c r="I437" s="15">
        <f>VLOOKUP(H437,Sheet1!$E$2:$G$1001,3,FALSE)</f>
        <v>44381</v>
      </c>
    </row>
    <row r="438" spans="1:9" x14ac:dyDescent="0.3">
      <c r="A438">
        <f t="shared" si="6"/>
        <v>437</v>
      </c>
      <c r="B438">
        <f>VLOOKUP(A438,Sheet1!$A$2:$J$1001,6,FALSE)</f>
        <v>78174</v>
      </c>
      <c r="H438" t="s">
        <v>21</v>
      </c>
      <c r="I438" s="15">
        <f>VLOOKUP(H438,Sheet1!$E$2:$G$1001,3,FALSE)</f>
        <v>42468</v>
      </c>
    </row>
    <row r="439" spans="1:9" x14ac:dyDescent="0.3">
      <c r="A439">
        <f t="shared" si="6"/>
        <v>438</v>
      </c>
      <c r="B439">
        <f>VLOOKUP(A439,Sheet1!$A$2:$J$1001,6,FALSE)</f>
        <v>77677</v>
      </c>
      <c r="H439" t="s">
        <v>21</v>
      </c>
      <c r="I439" s="15">
        <f>VLOOKUP(H439,Sheet1!$E$2:$G$1001,3,FALSE)</f>
        <v>42468</v>
      </c>
    </row>
    <row r="440" spans="1:9" x14ac:dyDescent="0.3">
      <c r="A440">
        <f t="shared" si="6"/>
        <v>439</v>
      </c>
      <c r="B440">
        <f>VLOOKUP(A440,Sheet1!$A$2:$J$1001,6,FALSE)</f>
        <v>43001</v>
      </c>
      <c r="H440" t="s">
        <v>21</v>
      </c>
      <c r="I440" s="15">
        <f>VLOOKUP(H440,Sheet1!$E$2:$G$1001,3,FALSE)</f>
        <v>42468</v>
      </c>
    </row>
    <row r="441" spans="1:9" x14ac:dyDescent="0.3">
      <c r="A441">
        <f t="shared" si="6"/>
        <v>440</v>
      </c>
      <c r="B441">
        <f>VLOOKUP(A441,Sheet1!$A$2:$J$1001,6,FALSE)</f>
        <v>42415</v>
      </c>
      <c r="H441" t="s">
        <v>21</v>
      </c>
      <c r="I441" s="15">
        <f>VLOOKUP(H441,Sheet1!$E$2:$G$1001,3,FALSE)</f>
        <v>42468</v>
      </c>
    </row>
    <row r="442" spans="1:9" x14ac:dyDescent="0.3">
      <c r="A442">
        <f t="shared" si="6"/>
        <v>441</v>
      </c>
      <c r="B442">
        <f>VLOOKUP(A442,Sheet1!$A$2:$J$1001,6,FALSE)</f>
        <v>61291</v>
      </c>
      <c r="H442" t="s">
        <v>21</v>
      </c>
      <c r="I442" s="15">
        <f>VLOOKUP(H442,Sheet1!$E$2:$G$1001,3,FALSE)</f>
        <v>42468</v>
      </c>
    </row>
    <row r="443" spans="1:9" x14ac:dyDescent="0.3">
      <c r="A443">
        <f t="shared" si="6"/>
        <v>442</v>
      </c>
      <c r="B443">
        <f>VLOOKUP(A443,Sheet1!$A$2:$J$1001,6,FALSE)</f>
        <v>47007</v>
      </c>
      <c r="H443" t="s">
        <v>11</v>
      </c>
      <c r="I443" s="15">
        <f>VLOOKUP(H443,Sheet1!$E$2:$G$1001,3,FALSE)</f>
        <v>43283</v>
      </c>
    </row>
    <row r="444" spans="1:9" x14ac:dyDescent="0.3">
      <c r="A444">
        <f t="shared" si="6"/>
        <v>443</v>
      </c>
      <c r="B444">
        <f>VLOOKUP(A444,Sheet1!$A$2:$J$1001,6,FALSE)</f>
        <v>60706</v>
      </c>
      <c r="H444" t="s">
        <v>11</v>
      </c>
      <c r="I444" s="15">
        <f>VLOOKUP(H444,Sheet1!$E$2:$G$1001,3,FALSE)</f>
        <v>43283</v>
      </c>
    </row>
    <row r="445" spans="1:9" x14ac:dyDescent="0.3">
      <c r="A445">
        <f t="shared" si="6"/>
        <v>444</v>
      </c>
      <c r="B445">
        <f>VLOOKUP(A445,Sheet1!$A$2:$J$1001,6,FALSE)</f>
        <v>74859</v>
      </c>
      <c r="H445" t="s">
        <v>15</v>
      </c>
      <c r="I445" s="15">
        <f>VLOOKUP(H445,Sheet1!$E$2:$G$1001,3,FALSE)</f>
        <v>42585</v>
      </c>
    </row>
    <row r="446" spans="1:9" x14ac:dyDescent="0.3">
      <c r="A446">
        <f t="shared" si="6"/>
        <v>445</v>
      </c>
      <c r="B446">
        <f>VLOOKUP(A446,Sheet1!$A$2:$J$1001,6,FALSE)</f>
        <v>78763</v>
      </c>
      <c r="H446" t="s">
        <v>26</v>
      </c>
      <c r="I446" s="15">
        <f>VLOOKUP(H446,Sheet1!$E$2:$G$1001,3,FALSE)</f>
        <v>44381</v>
      </c>
    </row>
    <row r="447" spans="1:9" x14ac:dyDescent="0.3">
      <c r="A447">
        <f t="shared" si="6"/>
        <v>446</v>
      </c>
      <c r="B447">
        <f>VLOOKUP(A447,Sheet1!$A$2:$J$1001,6,FALSE)</f>
        <v>77148</v>
      </c>
      <c r="H447" t="s">
        <v>6</v>
      </c>
      <c r="I447" s="15">
        <f>VLOOKUP(H447,Sheet1!$E$2:$G$1001,3,FALSE)</f>
        <v>45210</v>
      </c>
    </row>
    <row r="448" spans="1:9" x14ac:dyDescent="0.3">
      <c r="A448">
        <f t="shared" si="6"/>
        <v>447</v>
      </c>
      <c r="B448">
        <f>VLOOKUP(A448,Sheet1!$A$2:$J$1001,6,FALSE)</f>
        <v>47690</v>
      </c>
      <c r="H448" t="s">
        <v>26</v>
      </c>
      <c r="I448" s="15">
        <f>VLOOKUP(H448,Sheet1!$E$2:$G$1001,3,FALSE)</f>
        <v>44381</v>
      </c>
    </row>
    <row r="449" spans="1:9" x14ac:dyDescent="0.3">
      <c r="A449">
        <f t="shared" si="6"/>
        <v>448</v>
      </c>
      <c r="B449">
        <f>VLOOKUP(A449,Sheet1!$A$2:$J$1001,6,FALSE)</f>
        <v>46827</v>
      </c>
      <c r="H449" t="s">
        <v>21</v>
      </c>
      <c r="I449" s="15">
        <f>VLOOKUP(H449,Sheet1!$E$2:$G$1001,3,FALSE)</f>
        <v>42468</v>
      </c>
    </row>
    <row r="450" spans="1:9" x14ac:dyDescent="0.3">
      <c r="A450">
        <f t="shared" si="6"/>
        <v>449</v>
      </c>
      <c r="B450">
        <f>VLOOKUP(A450,Sheet1!$A$2:$J$1001,6,FALSE)</f>
        <v>53078</v>
      </c>
      <c r="H450" t="s">
        <v>26</v>
      </c>
      <c r="I450" s="15">
        <f>VLOOKUP(H450,Sheet1!$E$2:$G$1001,3,FALSE)</f>
        <v>44381</v>
      </c>
    </row>
    <row r="451" spans="1:9" x14ac:dyDescent="0.3">
      <c r="A451">
        <f t="shared" ref="A451:A514" si="7">ROW(A450)</f>
        <v>450</v>
      </c>
      <c r="B451">
        <f>VLOOKUP(A451,Sheet1!$A$2:$J$1001,6,FALSE)</f>
        <v>36060</v>
      </c>
      <c r="H451" t="s">
        <v>11</v>
      </c>
      <c r="I451" s="15">
        <f>VLOOKUP(H451,Sheet1!$E$2:$G$1001,3,FALSE)</f>
        <v>43283</v>
      </c>
    </row>
    <row r="452" spans="1:9" x14ac:dyDescent="0.3">
      <c r="A452">
        <f t="shared" si="7"/>
        <v>451</v>
      </c>
      <c r="B452">
        <f>VLOOKUP(A452,Sheet1!$A$2:$J$1001,6,FALSE)</f>
        <v>39404</v>
      </c>
      <c r="H452" t="s">
        <v>15</v>
      </c>
      <c r="I452" s="15">
        <f>VLOOKUP(H452,Sheet1!$E$2:$G$1001,3,FALSE)</f>
        <v>42585</v>
      </c>
    </row>
    <row r="453" spans="1:9" x14ac:dyDescent="0.3">
      <c r="A453">
        <f t="shared" si="7"/>
        <v>452</v>
      </c>
      <c r="B453">
        <f>VLOOKUP(A453,Sheet1!$A$2:$J$1001,6,FALSE)</f>
        <v>64168</v>
      </c>
      <c r="H453" t="s">
        <v>6</v>
      </c>
      <c r="I453" s="15">
        <f>VLOOKUP(H453,Sheet1!$E$2:$G$1001,3,FALSE)</f>
        <v>45210</v>
      </c>
    </row>
    <row r="454" spans="1:9" x14ac:dyDescent="0.3">
      <c r="A454">
        <f t="shared" si="7"/>
        <v>453</v>
      </c>
      <c r="B454">
        <f>VLOOKUP(A454,Sheet1!$A$2:$J$1001,6,FALSE)</f>
        <v>32733</v>
      </c>
      <c r="H454" t="s">
        <v>6</v>
      </c>
      <c r="I454" s="15">
        <f>VLOOKUP(H454,Sheet1!$E$2:$G$1001,3,FALSE)</f>
        <v>45210</v>
      </c>
    </row>
    <row r="455" spans="1:9" x14ac:dyDescent="0.3">
      <c r="A455">
        <f t="shared" si="7"/>
        <v>454</v>
      </c>
      <c r="B455">
        <f>VLOOKUP(A455,Sheet1!$A$2:$J$1001,6,FALSE)</f>
        <v>34325</v>
      </c>
      <c r="H455" t="s">
        <v>6</v>
      </c>
      <c r="I455" s="15">
        <f>VLOOKUP(H455,Sheet1!$E$2:$G$1001,3,FALSE)</f>
        <v>45210</v>
      </c>
    </row>
    <row r="456" spans="1:9" x14ac:dyDescent="0.3">
      <c r="A456">
        <f t="shared" si="7"/>
        <v>455</v>
      </c>
      <c r="B456">
        <f>VLOOKUP(A456,Sheet1!$A$2:$J$1001,6,FALSE)</f>
        <v>53742</v>
      </c>
      <c r="H456" t="s">
        <v>6</v>
      </c>
      <c r="I456" s="15">
        <f>VLOOKUP(H456,Sheet1!$E$2:$G$1001,3,FALSE)</f>
        <v>45210</v>
      </c>
    </row>
    <row r="457" spans="1:9" x14ac:dyDescent="0.3">
      <c r="A457">
        <f t="shared" si="7"/>
        <v>456</v>
      </c>
      <c r="B457">
        <f>VLOOKUP(A457,Sheet1!$A$2:$J$1001,6,FALSE)</f>
        <v>60073</v>
      </c>
      <c r="H457" t="s">
        <v>26</v>
      </c>
      <c r="I457" s="15">
        <f>VLOOKUP(H457,Sheet1!$E$2:$G$1001,3,FALSE)</f>
        <v>44381</v>
      </c>
    </row>
    <row r="458" spans="1:9" x14ac:dyDescent="0.3">
      <c r="A458">
        <f t="shared" si="7"/>
        <v>457</v>
      </c>
      <c r="B458">
        <f>VLOOKUP(A458,Sheet1!$A$2:$J$1001,6,FALSE)</f>
        <v>68868</v>
      </c>
      <c r="H458" t="s">
        <v>6</v>
      </c>
      <c r="I458" s="15">
        <f>VLOOKUP(H458,Sheet1!$E$2:$G$1001,3,FALSE)</f>
        <v>45210</v>
      </c>
    </row>
    <row r="459" spans="1:9" x14ac:dyDescent="0.3">
      <c r="A459">
        <f t="shared" si="7"/>
        <v>458</v>
      </c>
      <c r="B459">
        <f>VLOOKUP(A459,Sheet1!$A$2:$J$1001,6,FALSE)</f>
        <v>74355</v>
      </c>
      <c r="H459" t="s">
        <v>21</v>
      </c>
      <c r="I459" s="15">
        <f>VLOOKUP(H459,Sheet1!$E$2:$G$1001,3,FALSE)</f>
        <v>42468</v>
      </c>
    </row>
    <row r="460" spans="1:9" x14ac:dyDescent="0.3">
      <c r="A460">
        <f t="shared" si="7"/>
        <v>459</v>
      </c>
      <c r="B460">
        <f>VLOOKUP(A460,Sheet1!$A$2:$J$1001,6,FALSE)</f>
        <v>46558</v>
      </c>
      <c r="H460" t="s">
        <v>6</v>
      </c>
      <c r="I460" s="15">
        <f>VLOOKUP(H460,Sheet1!$E$2:$G$1001,3,FALSE)</f>
        <v>45210</v>
      </c>
    </row>
    <row r="461" spans="1:9" x14ac:dyDescent="0.3">
      <c r="A461">
        <f t="shared" si="7"/>
        <v>460</v>
      </c>
      <c r="B461">
        <f>VLOOKUP(A461,Sheet1!$A$2:$J$1001,6,FALSE)</f>
        <v>38848</v>
      </c>
      <c r="H461" t="s">
        <v>15</v>
      </c>
      <c r="I461" s="15">
        <f>VLOOKUP(H461,Sheet1!$E$2:$G$1001,3,FALSE)</f>
        <v>42585</v>
      </c>
    </row>
    <row r="462" spans="1:9" x14ac:dyDescent="0.3">
      <c r="A462">
        <f t="shared" si="7"/>
        <v>461</v>
      </c>
      <c r="B462">
        <f>VLOOKUP(A462,Sheet1!$A$2:$J$1001,6,FALSE)</f>
        <v>57011</v>
      </c>
      <c r="H462" t="s">
        <v>15</v>
      </c>
      <c r="I462" s="15">
        <f>VLOOKUP(H462,Sheet1!$E$2:$G$1001,3,FALSE)</f>
        <v>42585</v>
      </c>
    </row>
    <row r="463" spans="1:9" x14ac:dyDescent="0.3">
      <c r="A463">
        <f t="shared" si="7"/>
        <v>462</v>
      </c>
      <c r="B463">
        <f>VLOOKUP(A463,Sheet1!$A$2:$J$1001,6,FALSE)</f>
        <v>38902</v>
      </c>
      <c r="H463" t="s">
        <v>15</v>
      </c>
      <c r="I463" s="15">
        <f>VLOOKUP(H463,Sheet1!$E$2:$G$1001,3,FALSE)</f>
        <v>42585</v>
      </c>
    </row>
    <row r="464" spans="1:9" x14ac:dyDescent="0.3">
      <c r="A464">
        <f t="shared" si="7"/>
        <v>463</v>
      </c>
      <c r="B464">
        <f>VLOOKUP(A464,Sheet1!$A$2:$J$1001,6,FALSE)</f>
        <v>37075</v>
      </c>
      <c r="H464" t="s">
        <v>21</v>
      </c>
      <c r="I464" s="15">
        <f>VLOOKUP(H464,Sheet1!$E$2:$G$1001,3,FALSE)</f>
        <v>42468</v>
      </c>
    </row>
    <row r="465" spans="1:9" x14ac:dyDescent="0.3">
      <c r="A465">
        <f t="shared" si="7"/>
        <v>464</v>
      </c>
      <c r="B465">
        <f>VLOOKUP(A465,Sheet1!$A$2:$J$1001,6,FALSE)</f>
        <v>34264</v>
      </c>
      <c r="H465" t="s">
        <v>21</v>
      </c>
      <c r="I465" s="15">
        <f>VLOOKUP(H465,Sheet1!$E$2:$G$1001,3,FALSE)</f>
        <v>42468</v>
      </c>
    </row>
    <row r="466" spans="1:9" x14ac:dyDescent="0.3">
      <c r="A466">
        <f t="shared" si="7"/>
        <v>465</v>
      </c>
      <c r="B466">
        <f>VLOOKUP(A466,Sheet1!$A$2:$J$1001,6,FALSE)</f>
        <v>35457</v>
      </c>
      <c r="H466" t="s">
        <v>6</v>
      </c>
      <c r="I466" s="15">
        <f>VLOOKUP(H466,Sheet1!$E$2:$G$1001,3,FALSE)</f>
        <v>45210</v>
      </c>
    </row>
    <row r="467" spans="1:9" x14ac:dyDescent="0.3">
      <c r="A467">
        <f t="shared" si="7"/>
        <v>466</v>
      </c>
      <c r="B467">
        <f>VLOOKUP(A467,Sheet1!$A$2:$J$1001,6,FALSE)</f>
        <v>55434</v>
      </c>
      <c r="H467" t="s">
        <v>11</v>
      </c>
      <c r="I467" s="15">
        <f>VLOOKUP(H467,Sheet1!$E$2:$G$1001,3,FALSE)</f>
        <v>43283</v>
      </c>
    </row>
    <row r="468" spans="1:9" x14ac:dyDescent="0.3">
      <c r="A468">
        <f t="shared" si="7"/>
        <v>467</v>
      </c>
      <c r="B468">
        <f>VLOOKUP(A468,Sheet1!$A$2:$J$1001,6,FALSE)</f>
        <v>55874</v>
      </c>
      <c r="H468" t="s">
        <v>6</v>
      </c>
      <c r="I468" s="15">
        <f>VLOOKUP(H468,Sheet1!$E$2:$G$1001,3,FALSE)</f>
        <v>45210</v>
      </c>
    </row>
    <row r="469" spans="1:9" x14ac:dyDescent="0.3">
      <c r="A469">
        <f t="shared" si="7"/>
        <v>468</v>
      </c>
      <c r="B469">
        <f>VLOOKUP(A469,Sheet1!$A$2:$J$1001,6,FALSE)</f>
        <v>34224</v>
      </c>
      <c r="H469" t="s">
        <v>15</v>
      </c>
      <c r="I469" s="15">
        <f>VLOOKUP(H469,Sheet1!$E$2:$G$1001,3,FALSE)</f>
        <v>42585</v>
      </c>
    </row>
    <row r="470" spans="1:9" x14ac:dyDescent="0.3">
      <c r="A470">
        <f t="shared" si="7"/>
        <v>469</v>
      </c>
      <c r="B470">
        <f>VLOOKUP(A470,Sheet1!$A$2:$J$1001,6,FALSE)</f>
        <v>36272</v>
      </c>
      <c r="H470" t="s">
        <v>15</v>
      </c>
      <c r="I470" s="15">
        <f>VLOOKUP(H470,Sheet1!$E$2:$G$1001,3,FALSE)</f>
        <v>42585</v>
      </c>
    </row>
    <row r="471" spans="1:9" x14ac:dyDescent="0.3">
      <c r="A471">
        <f t="shared" si="7"/>
        <v>470</v>
      </c>
      <c r="B471">
        <f>VLOOKUP(A471,Sheet1!$A$2:$J$1001,6,FALSE)</f>
        <v>30219</v>
      </c>
      <c r="H471" t="s">
        <v>26</v>
      </c>
      <c r="I471" s="15">
        <f>VLOOKUP(H471,Sheet1!$E$2:$G$1001,3,FALSE)</f>
        <v>44381</v>
      </c>
    </row>
    <row r="472" spans="1:9" x14ac:dyDescent="0.3">
      <c r="A472">
        <f t="shared" si="7"/>
        <v>471</v>
      </c>
      <c r="B472">
        <f>VLOOKUP(A472,Sheet1!$A$2:$J$1001,6,FALSE)</f>
        <v>43963</v>
      </c>
      <c r="H472" t="s">
        <v>15</v>
      </c>
      <c r="I472" s="15">
        <f>VLOOKUP(H472,Sheet1!$E$2:$G$1001,3,FALSE)</f>
        <v>42585</v>
      </c>
    </row>
    <row r="473" spans="1:9" x14ac:dyDescent="0.3">
      <c r="A473">
        <f t="shared" si="7"/>
        <v>472</v>
      </c>
      <c r="B473">
        <f>VLOOKUP(A473,Sheet1!$A$2:$J$1001,6,FALSE)</f>
        <v>45322</v>
      </c>
      <c r="H473" t="s">
        <v>11</v>
      </c>
      <c r="I473" s="15">
        <f>VLOOKUP(H473,Sheet1!$E$2:$G$1001,3,FALSE)</f>
        <v>43283</v>
      </c>
    </row>
    <row r="474" spans="1:9" x14ac:dyDescent="0.3">
      <c r="A474">
        <f t="shared" si="7"/>
        <v>473</v>
      </c>
      <c r="B474">
        <f>VLOOKUP(A474,Sheet1!$A$2:$J$1001,6,FALSE)</f>
        <v>40770</v>
      </c>
      <c r="H474" t="s">
        <v>6</v>
      </c>
      <c r="I474" s="15">
        <f>VLOOKUP(H474,Sheet1!$E$2:$G$1001,3,FALSE)</f>
        <v>45210</v>
      </c>
    </row>
    <row r="475" spans="1:9" x14ac:dyDescent="0.3">
      <c r="A475">
        <f t="shared" si="7"/>
        <v>474</v>
      </c>
      <c r="B475">
        <f>VLOOKUP(A475,Sheet1!$A$2:$J$1001,6,FALSE)</f>
        <v>57839</v>
      </c>
      <c r="H475" t="s">
        <v>26</v>
      </c>
      <c r="I475" s="15">
        <f>VLOOKUP(H475,Sheet1!$E$2:$G$1001,3,FALSE)</f>
        <v>44381</v>
      </c>
    </row>
    <row r="476" spans="1:9" x14ac:dyDescent="0.3">
      <c r="A476">
        <f t="shared" si="7"/>
        <v>475</v>
      </c>
      <c r="B476">
        <f>VLOOKUP(A476,Sheet1!$A$2:$J$1001,6,FALSE)</f>
        <v>35388</v>
      </c>
      <c r="H476" t="s">
        <v>26</v>
      </c>
      <c r="I476" s="15">
        <f>VLOOKUP(H476,Sheet1!$E$2:$G$1001,3,FALSE)</f>
        <v>44381</v>
      </c>
    </row>
    <row r="477" spans="1:9" x14ac:dyDescent="0.3">
      <c r="A477">
        <f t="shared" si="7"/>
        <v>476</v>
      </c>
      <c r="B477">
        <f>VLOOKUP(A477,Sheet1!$A$2:$J$1001,6,FALSE)</f>
        <v>32692</v>
      </c>
      <c r="H477" t="s">
        <v>11</v>
      </c>
      <c r="I477" s="15">
        <f>VLOOKUP(H477,Sheet1!$E$2:$G$1001,3,FALSE)</f>
        <v>43283</v>
      </c>
    </row>
    <row r="478" spans="1:9" x14ac:dyDescent="0.3">
      <c r="A478">
        <f t="shared" si="7"/>
        <v>477</v>
      </c>
      <c r="B478">
        <f>VLOOKUP(A478,Sheet1!$A$2:$J$1001,6,FALSE)</f>
        <v>37658</v>
      </c>
      <c r="H478" t="s">
        <v>11</v>
      </c>
      <c r="I478" s="15">
        <f>VLOOKUP(H478,Sheet1!$E$2:$G$1001,3,FALSE)</f>
        <v>43283</v>
      </c>
    </row>
    <row r="479" spans="1:9" x14ac:dyDescent="0.3">
      <c r="A479">
        <f t="shared" si="7"/>
        <v>478</v>
      </c>
      <c r="B479">
        <f>VLOOKUP(A479,Sheet1!$A$2:$J$1001,6,FALSE)</f>
        <v>55941</v>
      </c>
      <c r="H479" t="s">
        <v>11</v>
      </c>
      <c r="I479" s="15">
        <f>VLOOKUP(H479,Sheet1!$E$2:$G$1001,3,FALSE)</f>
        <v>43283</v>
      </c>
    </row>
    <row r="480" spans="1:9" x14ac:dyDescent="0.3">
      <c r="A480">
        <f t="shared" si="7"/>
        <v>479</v>
      </c>
      <c r="B480">
        <f>VLOOKUP(A480,Sheet1!$A$2:$J$1001,6,FALSE)</f>
        <v>40673</v>
      </c>
      <c r="H480" t="s">
        <v>26</v>
      </c>
      <c r="I480" s="15">
        <f>VLOOKUP(H480,Sheet1!$E$2:$G$1001,3,FALSE)</f>
        <v>44381</v>
      </c>
    </row>
    <row r="481" spans="1:9" x14ac:dyDescent="0.3">
      <c r="A481">
        <f t="shared" si="7"/>
        <v>480</v>
      </c>
      <c r="B481">
        <f>VLOOKUP(A481,Sheet1!$A$2:$J$1001,6,FALSE)</f>
        <v>78783</v>
      </c>
      <c r="H481" t="s">
        <v>6</v>
      </c>
      <c r="I481" s="15">
        <f>VLOOKUP(H481,Sheet1!$E$2:$G$1001,3,FALSE)</f>
        <v>45210</v>
      </c>
    </row>
    <row r="482" spans="1:9" x14ac:dyDescent="0.3">
      <c r="A482">
        <f t="shared" si="7"/>
        <v>481</v>
      </c>
      <c r="B482">
        <f>VLOOKUP(A482,Sheet1!$A$2:$J$1001,6,FALSE)</f>
        <v>42378</v>
      </c>
      <c r="H482" t="s">
        <v>11</v>
      </c>
      <c r="I482" s="15">
        <f>VLOOKUP(H482,Sheet1!$E$2:$G$1001,3,FALSE)</f>
        <v>43283</v>
      </c>
    </row>
    <row r="483" spans="1:9" x14ac:dyDescent="0.3">
      <c r="A483">
        <f t="shared" si="7"/>
        <v>482</v>
      </c>
      <c r="B483">
        <f>VLOOKUP(A483,Sheet1!$A$2:$J$1001,6,FALSE)</f>
        <v>79607</v>
      </c>
      <c r="H483" t="s">
        <v>11</v>
      </c>
      <c r="I483" s="15">
        <f>VLOOKUP(H483,Sheet1!$E$2:$G$1001,3,FALSE)</f>
        <v>43283</v>
      </c>
    </row>
    <row r="484" spans="1:9" x14ac:dyDescent="0.3">
      <c r="A484">
        <f t="shared" si="7"/>
        <v>483</v>
      </c>
      <c r="B484">
        <f>VLOOKUP(A484,Sheet1!$A$2:$J$1001,6,FALSE)</f>
        <v>75086</v>
      </c>
      <c r="H484" t="s">
        <v>21</v>
      </c>
      <c r="I484" s="15">
        <f>VLOOKUP(H484,Sheet1!$E$2:$G$1001,3,FALSE)</f>
        <v>42468</v>
      </c>
    </row>
    <row r="485" spans="1:9" x14ac:dyDescent="0.3">
      <c r="A485">
        <f t="shared" si="7"/>
        <v>484</v>
      </c>
      <c r="B485">
        <f>VLOOKUP(A485,Sheet1!$A$2:$J$1001,6,FALSE)</f>
        <v>58925</v>
      </c>
      <c r="H485" t="s">
        <v>26</v>
      </c>
      <c r="I485" s="15">
        <f>VLOOKUP(H485,Sheet1!$E$2:$G$1001,3,FALSE)</f>
        <v>44381</v>
      </c>
    </row>
    <row r="486" spans="1:9" x14ac:dyDescent="0.3">
      <c r="A486">
        <f t="shared" si="7"/>
        <v>485</v>
      </c>
      <c r="B486">
        <f>VLOOKUP(A486,Sheet1!$A$2:$J$1001,6,FALSE)</f>
        <v>67169</v>
      </c>
      <c r="H486" t="s">
        <v>15</v>
      </c>
      <c r="I486" s="15">
        <f>VLOOKUP(H486,Sheet1!$E$2:$G$1001,3,FALSE)</f>
        <v>42585</v>
      </c>
    </row>
    <row r="487" spans="1:9" x14ac:dyDescent="0.3">
      <c r="A487">
        <f t="shared" si="7"/>
        <v>486</v>
      </c>
      <c r="B487">
        <f>VLOOKUP(A487,Sheet1!$A$2:$J$1001,6,FALSE)</f>
        <v>40408</v>
      </c>
      <c r="H487" t="s">
        <v>26</v>
      </c>
      <c r="I487" s="15">
        <f>VLOOKUP(H487,Sheet1!$E$2:$G$1001,3,FALSE)</f>
        <v>44381</v>
      </c>
    </row>
    <row r="488" spans="1:9" x14ac:dyDescent="0.3">
      <c r="A488">
        <f t="shared" si="7"/>
        <v>487</v>
      </c>
      <c r="B488">
        <f>VLOOKUP(A488,Sheet1!$A$2:$J$1001,6,FALSE)</f>
        <v>39857</v>
      </c>
      <c r="H488" t="s">
        <v>21</v>
      </c>
      <c r="I488" s="15">
        <f>VLOOKUP(H488,Sheet1!$E$2:$G$1001,3,FALSE)</f>
        <v>42468</v>
      </c>
    </row>
    <row r="489" spans="1:9" x14ac:dyDescent="0.3">
      <c r="A489">
        <f t="shared" si="7"/>
        <v>488</v>
      </c>
      <c r="B489">
        <f>VLOOKUP(A489,Sheet1!$A$2:$J$1001,6,FALSE)</f>
        <v>75946</v>
      </c>
      <c r="H489" t="s">
        <v>6</v>
      </c>
      <c r="I489" s="15">
        <f>VLOOKUP(H489,Sheet1!$E$2:$G$1001,3,FALSE)</f>
        <v>45210</v>
      </c>
    </row>
    <row r="490" spans="1:9" x14ac:dyDescent="0.3">
      <c r="A490">
        <f t="shared" si="7"/>
        <v>489</v>
      </c>
      <c r="B490">
        <f>VLOOKUP(A490,Sheet1!$A$2:$J$1001,6,FALSE)</f>
        <v>47044</v>
      </c>
      <c r="H490" t="s">
        <v>21</v>
      </c>
      <c r="I490" s="15">
        <f>VLOOKUP(H490,Sheet1!$E$2:$G$1001,3,FALSE)</f>
        <v>42468</v>
      </c>
    </row>
    <row r="491" spans="1:9" x14ac:dyDescent="0.3">
      <c r="A491">
        <f t="shared" si="7"/>
        <v>490</v>
      </c>
      <c r="B491">
        <f>VLOOKUP(A491,Sheet1!$A$2:$J$1001,6,FALSE)</f>
        <v>58503</v>
      </c>
      <c r="H491" t="s">
        <v>26</v>
      </c>
      <c r="I491" s="15">
        <f>VLOOKUP(H491,Sheet1!$E$2:$G$1001,3,FALSE)</f>
        <v>44381</v>
      </c>
    </row>
    <row r="492" spans="1:9" x14ac:dyDescent="0.3">
      <c r="A492">
        <f t="shared" si="7"/>
        <v>491</v>
      </c>
      <c r="B492">
        <f>VLOOKUP(A492,Sheet1!$A$2:$J$1001,6,FALSE)</f>
        <v>32000</v>
      </c>
      <c r="H492" t="s">
        <v>11</v>
      </c>
      <c r="I492" s="15">
        <f>VLOOKUP(H492,Sheet1!$E$2:$G$1001,3,FALSE)</f>
        <v>43283</v>
      </c>
    </row>
    <row r="493" spans="1:9" x14ac:dyDescent="0.3">
      <c r="A493">
        <f t="shared" si="7"/>
        <v>492</v>
      </c>
      <c r="B493">
        <f>VLOOKUP(A493,Sheet1!$A$2:$J$1001,6,FALSE)</f>
        <v>46585</v>
      </c>
      <c r="H493" t="s">
        <v>21</v>
      </c>
      <c r="I493" s="15">
        <f>VLOOKUP(H493,Sheet1!$E$2:$G$1001,3,FALSE)</f>
        <v>42468</v>
      </c>
    </row>
    <row r="494" spans="1:9" x14ac:dyDescent="0.3">
      <c r="A494">
        <f t="shared" si="7"/>
        <v>493</v>
      </c>
      <c r="B494">
        <f>VLOOKUP(A494,Sheet1!$A$2:$J$1001,6,FALSE)</f>
        <v>76078</v>
      </c>
      <c r="H494" t="s">
        <v>26</v>
      </c>
      <c r="I494" s="15">
        <f>VLOOKUP(H494,Sheet1!$E$2:$G$1001,3,FALSE)</f>
        <v>44381</v>
      </c>
    </row>
    <row r="495" spans="1:9" x14ac:dyDescent="0.3">
      <c r="A495">
        <f t="shared" si="7"/>
        <v>494</v>
      </c>
      <c r="B495">
        <f>VLOOKUP(A495,Sheet1!$A$2:$J$1001,6,FALSE)</f>
        <v>59350</v>
      </c>
      <c r="H495" t="s">
        <v>11</v>
      </c>
      <c r="I495" s="15">
        <f>VLOOKUP(H495,Sheet1!$E$2:$G$1001,3,FALSE)</f>
        <v>43283</v>
      </c>
    </row>
    <row r="496" spans="1:9" x14ac:dyDescent="0.3">
      <c r="A496">
        <f t="shared" si="7"/>
        <v>495</v>
      </c>
      <c r="B496">
        <f>VLOOKUP(A496,Sheet1!$A$2:$J$1001,6,FALSE)</f>
        <v>30461</v>
      </c>
      <c r="H496" t="s">
        <v>26</v>
      </c>
      <c r="I496" s="15">
        <f>VLOOKUP(H496,Sheet1!$E$2:$G$1001,3,FALSE)</f>
        <v>44381</v>
      </c>
    </row>
    <row r="497" spans="1:9" x14ac:dyDescent="0.3">
      <c r="A497">
        <f t="shared" si="7"/>
        <v>496</v>
      </c>
      <c r="B497">
        <f>VLOOKUP(A497,Sheet1!$A$2:$J$1001,6,FALSE)</f>
        <v>78918</v>
      </c>
      <c r="H497" t="s">
        <v>11</v>
      </c>
      <c r="I497" s="15">
        <f>VLOOKUP(H497,Sheet1!$E$2:$G$1001,3,FALSE)</f>
        <v>43283</v>
      </c>
    </row>
    <row r="498" spans="1:9" x14ac:dyDescent="0.3">
      <c r="A498">
        <f t="shared" si="7"/>
        <v>497</v>
      </c>
      <c r="B498">
        <f>VLOOKUP(A498,Sheet1!$A$2:$J$1001,6,FALSE)</f>
        <v>34114</v>
      </c>
      <c r="H498" t="s">
        <v>21</v>
      </c>
      <c r="I498" s="15">
        <f>VLOOKUP(H498,Sheet1!$E$2:$G$1001,3,FALSE)</f>
        <v>42468</v>
      </c>
    </row>
    <row r="499" spans="1:9" x14ac:dyDescent="0.3">
      <c r="A499">
        <f t="shared" si="7"/>
        <v>498</v>
      </c>
      <c r="B499">
        <f>VLOOKUP(A499,Sheet1!$A$2:$J$1001,6,FALSE)</f>
        <v>39820</v>
      </c>
      <c r="H499" t="s">
        <v>21</v>
      </c>
      <c r="I499" s="15">
        <f>VLOOKUP(H499,Sheet1!$E$2:$G$1001,3,FALSE)</f>
        <v>42468</v>
      </c>
    </row>
    <row r="500" spans="1:9" x14ac:dyDescent="0.3">
      <c r="A500">
        <f t="shared" si="7"/>
        <v>499</v>
      </c>
      <c r="B500">
        <f>VLOOKUP(A500,Sheet1!$A$2:$J$1001,6,FALSE)</f>
        <v>53055</v>
      </c>
      <c r="H500" t="s">
        <v>26</v>
      </c>
      <c r="I500" s="15">
        <f>VLOOKUP(H500,Sheet1!$E$2:$G$1001,3,FALSE)</f>
        <v>44381</v>
      </c>
    </row>
    <row r="501" spans="1:9" x14ac:dyDescent="0.3">
      <c r="A501">
        <f t="shared" si="7"/>
        <v>500</v>
      </c>
      <c r="B501">
        <f>VLOOKUP(A501,Sheet1!$A$2:$J$1001,6,FALSE)</f>
        <v>42383</v>
      </c>
      <c r="H501" t="s">
        <v>21</v>
      </c>
      <c r="I501" s="15">
        <f>VLOOKUP(H501,Sheet1!$E$2:$G$1001,3,FALSE)</f>
        <v>42468</v>
      </c>
    </row>
    <row r="502" spans="1:9" x14ac:dyDescent="0.3">
      <c r="A502">
        <f t="shared" si="7"/>
        <v>501</v>
      </c>
      <c r="B502">
        <f>VLOOKUP(A502,Sheet1!$A$2:$J$1001,6,FALSE)</f>
        <v>45164</v>
      </c>
      <c r="H502" t="s">
        <v>26</v>
      </c>
      <c r="I502" s="15">
        <f>VLOOKUP(H502,Sheet1!$E$2:$G$1001,3,FALSE)</f>
        <v>44381</v>
      </c>
    </row>
    <row r="503" spans="1:9" x14ac:dyDescent="0.3">
      <c r="A503">
        <f t="shared" si="7"/>
        <v>502</v>
      </c>
      <c r="B503">
        <f>VLOOKUP(A503,Sheet1!$A$2:$J$1001,6,FALSE)</f>
        <v>65035</v>
      </c>
      <c r="H503" t="s">
        <v>21</v>
      </c>
      <c r="I503" s="15">
        <f>VLOOKUP(H503,Sheet1!$E$2:$G$1001,3,FALSE)</f>
        <v>42468</v>
      </c>
    </row>
    <row r="504" spans="1:9" x14ac:dyDescent="0.3">
      <c r="A504">
        <f t="shared" si="7"/>
        <v>503</v>
      </c>
      <c r="B504">
        <f>VLOOKUP(A504,Sheet1!$A$2:$J$1001,6,FALSE)</f>
        <v>54745</v>
      </c>
      <c r="H504" t="s">
        <v>15</v>
      </c>
      <c r="I504" s="15">
        <f>VLOOKUP(H504,Sheet1!$E$2:$G$1001,3,FALSE)</f>
        <v>42585</v>
      </c>
    </row>
    <row r="505" spans="1:9" x14ac:dyDescent="0.3">
      <c r="A505">
        <f t="shared" si="7"/>
        <v>504</v>
      </c>
      <c r="B505">
        <f>VLOOKUP(A505,Sheet1!$A$2:$J$1001,6,FALSE)</f>
        <v>56092</v>
      </c>
      <c r="H505" t="s">
        <v>15</v>
      </c>
      <c r="I505" s="15">
        <f>VLOOKUP(H505,Sheet1!$E$2:$G$1001,3,FALSE)</f>
        <v>42585</v>
      </c>
    </row>
    <row r="506" spans="1:9" x14ac:dyDescent="0.3">
      <c r="A506">
        <f t="shared" si="7"/>
        <v>505</v>
      </c>
      <c r="B506">
        <f>VLOOKUP(A506,Sheet1!$A$2:$J$1001,6,FALSE)</f>
        <v>74865</v>
      </c>
      <c r="H506" t="s">
        <v>6</v>
      </c>
      <c r="I506" s="15">
        <f>VLOOKUP(H506,Sheet1!$E$2:$G$1001,3,FALSE)</f>
        <v>45210</v>
      </c>
    </row>
    <row r="507" spans="1:9" x14ac:dyDescent="0.3">
      <c r="A507">
        <f t="shared" si="7"/>
        <v>506</v>
      </c>
      <c r="B507">
        <f>VLOOKUP(A507,Sheet1!$A$2:$J$1001,6,FALSE)</f>
        <v>72015</v>
      </c>
      <c r="H507" t="s">
        <v>11</v>
      </c>
      <c r="I507" s="15">
        <f>VLOOKUP(H507,Sheet1!$E$2:$G$1001,3,FALSE)</f>
        <v>43283</v>
      </c>
    </row>
    <row r="508" spans="1:9" x14ac:dyDescent="0.3">
      <c r="A508">
        <f t="shared" si="7"/>
        <v>507</v>
      </c>
      <c r="B508">
        <f>VLOOKUP(A508,Sheet1!$A$2:$J$1001,6,FALSE)</f>
        <v>63108</v>
      </c>
      <c r="H508" t="s">
        <v>6</v>
      </c>
      <c r="I508" s="15">
        <f>VLOOKUP(H508,Sheet1!$E$2:$G$1001,3,FALSE)</f>
        <v>45210</v>
      </c>
    </row>
    <row r="509" spans="1:9" x14ac:dyDescent="0.3">
      <c r="A509">
        <f t="shared" si="7"/>
        <v>508</v>
      </c>
      <c r="B509">
        <f>VLOOKUP(A509,Sheet1!$A$2:$J$1001,6,FALSE)</f>
        <v>76046</v>
      </c>
      <c r="H509" t="s">
        <v>15</v>
      </c>
      <c r="I509" s="15">
        <f>VLOOKUP(H509,Sheet1!$E$2:$G$1001,3,FALSE)</f>
        <v>42585</v>
      </c>
    </row>
    <row r="510" spans="1:9" x14ac:dyDescent="0.3">
      <c r="A510">
        <f t="shared" si="7"/>
        <v>509</v>
      </c>
      <c r="B510">
        <f>VLOOKUP(A510,Sheet1!$A$2:$J$1001,6,FALSE)</f>
        <v>32120</v>
      </c>
      <c r="H510" t="s">
        <v>26</v>
      </c>
      <c r="I510" s="15">
        <f>VLOOKUP(H510,Sheet1!$E$2:$G$1001,3,FALSE)</f>
        <v>44381</v>
      </c>
    </row>
    <row r="511" spans="1:9" x14ac:dyDescent="0.3">
      <c r="A511">
        <f t="shared" si="7"/>
        <v>510</v>
      </c>
      <c r="B511">
        <f>VLOOKUP(A511,Sheet1!$A$2:$J$1001,6,FALSE)</f>
        <v>72463</v>
      </c>
      <c r="H511" t="s">
        <v>21</v>
      </c>
      <c r="I511" s="15">
        <f>VLOOKUP(H511,Sheet1!$E$2:$G$1001,3,FALSE)</f>
        <v>42468</v>
      </c>
    </row>
    <row r="512" spans="1:9" x14ac:dyDescent="0.3">
      <c r="A512">
        <f t="shared" si="7"/>
        <v>511</v>
      </c>
      <c r="B512">
        <f>VLOOKUP(A512,Sheet1!$A$2:$J$1001,6,FALSE)</f>
        <v>74989</v>
      </c>
      <c r="H512" t="s">
        <v>6</v>
      </c>
      <c r="I512" s="15">
        <f>VLOOKUP(H512,Sheet1!$E$2:$G$1001,3,FALSE)</f>
        <v>45210</v>
      </c>
    </row>
    <row r="513" spans="1:9" x14ac:dyDescent="0.3">
      <c r="A513">
        <f t="shared" si="7"/>
        <v>512</v>
      </c>
      <c r="B513">
        <f>VLOOKUP(A513,Sheet1!$A$2:$J$1001,6,FALSE)</f>
        <v>70589</v>
      </c>
      <c r="H513" t="s">
        <v>6</v>
      </c>
      <c r="I513" s="15">
        <f>VLOOKUP(H513,Sheet1!$E$2:$G$1001,3,FALSE)</f>
        <v>45210</v>
      </c>
    </row>
    <row r="514" spans="1:9" x14ac:dyDescent="0.3">
      <c r="A514">
        <f t="shared" si="7"/>
        <v>513</v>
      </c>
      <c r="B514">
        <f>VLOOKUP(A514,Sheet1!$A$2:$J$1001,6,FALSE)</f>
        <v>57572</v>
      </c>
      <c r="H514" t="s">
        <v>26</v>
      </c>
      <c r="I514" s="15">
        <f>VLOOKUP(H514,Sheet1!$E$2:$G$1001,3,FALSE)</f>
        <v>44381</v>
      </c>
    </row>
    <row r="515" spans="1:9" x14ac:dyDescent="0.3">
      <c r="A515">
        <f t="shared" ref="A515:A578" si="8">ROW(A514)</f>
        <v>514</v>
      </c>
      <c r="B515">
        <f>VLOOKUP(A515,Sheet1!$A$2:$J$1001,6,FALSE)</f>
        <v>76581</v>
      </c>
      <c r="H515" t="s">
        <v>26</v>
      </c>
      <c r="I515" s="15">
        <f>VLOOKUP(H515,Sheet1!$E$2:$G$1001,3,FALSE)</f>
        <v>44381</v>
      </c>
    </row>
    <row r="516" spans="1:9" x14ac:dyDescent="0.3">
      <c r="A516">
        <f t="shared" si="8"/>
        <v>515</v>
      </c>
      <c r="B516">
        <f>VLOOKUP(A516,Sheet1!$A$2:$J$1001,6,FALSE)</f>
        <v>38505</v>
      </c>
      <c r="H516" t="s">
        <v>21</v>
      </c>
      <c r="I516" s="15">
        <f>VLOOKUP(H516,Sheet1!$E$2:$G$1001,3,FALSE)</f>
        <v>42468</v>
      </c>
    </row>
    <row r="517" spans="1:9" x14ac:dyDescent="0.3">
      <c r="A517">
        <f t="shared" si="8"/>
        <v>516</v>
      </c>
      <c r="B517">
        <f>VLOOKUP(A517,Sheet1!$A$2:$J$1001,6,FALSE)</f>
        <v>40093</v>
      </c>
      <c r="H517" t="s">
        <v>15</v>
      </c>
      <c r="I517" s="15">
        <f>VLOOKUP(H517,Sheet1!$E$2:$G$1001,3,FALSE)</f>
        <v>42585</v>
      </c>
    </row>
    <row r="518" spans="1:9" x14ac:dyDescent="0.3">
      <c r="A518">
        <f t="shared" si="8"/>
        <v>517</v>
      </c>
      <c r="B518">
        <f>VLOOKUP(A518,Sheet1!$A$2:$J$1001,6,FALSE)</f>
        <v>30264</v>
      </c>
      <c r="H518" t="s">
        <v>15</v>
      </c>
      <c r="I518" s="15">
        <f>VLOOKUP(H518,Sheet1!$E$2:$G$1001,3,FALSE)</f>
        <v>42585</v>
      </c>
    </row>
    <row r="519" spans="1:9" x14ac:dyDescent="0.3">
      <c r="A519">
        <f t="shared" si="8"/>
        <v>518</v>
      </c>
      <c r="B519">
        <f>VLOOKUP(A519,Sheet1!$A$2:$J$1001,6,FALSE)</f>
        <v>51990</v>
      </c>
      <c r="H519" t="s">
        <v>11</v>
      </c>
      <c r="I519" s="15">
        <f>VLOOKUP(H519,Sheet1!$E$2:$G$1001,3,FALSE)</f>
        <v>43283</v>
      </c>
    </row>
    <row r="520" spans="1:9" x14ac:dyDescent="0.3">
      <c r="A520">
        <f t="shared" si="8"/>
        <v>519</v>
      </c>
      <c r="B520">
        <f>VLOOKUP(A520,Sheet1!$A$2:$J$1001,6,FALSE)</f>
        <v>61215</v>
      </c>
      <c r="H520" t="s">
        <v>15</v>
      </c>
      <c r="I520" s="15">
        <f>VLOOKUP(H520,Sheet1!$E$2:$G$1001,3,FALSE)</f>
        <v>42585</v>
      </c>
    </row>
    <row r="521" spans="1:9" x14ac:dyDescent="0.3">
      <c r="A521">
        <f t="shared" si="8"/>
        <v>520</v>
      </c>
      <c r="B521">
        <f>VLOOKUP(A521,Sheet1!$A$2:$J$1001,6,FALSE)</f>
        <v>46812</v>
      </c>
      <c r="H521" t="s">
        <v>11</v>
      </c>
      <c r="I521" s="15">
        <f>VLOOKUP(H521,Sheet1!$E$2:$G$1001,3,FALSE)</f>
        <v>43283</v>
      </c>
    </row>
    <row r="522" spans="1:9" x14ac:dyDescent="0.3">
      <c r="A522">
        <f t="shared" si="8"/>
        <v>521</v>
      </c>
      <c r="B522">
        <f>VLOOKUP(A522,Sheet1!$A$2:$J$1001,6,FALSE)</f>
        <v>53857</v>
      </c>
      <c r="H522" t="s">
        <v>21</v>
      </c>
      <c r="I522" s="15">
        <f>VLOOKUP(H522,Sheet1!$E$2:$G$1001,3,FALSE)</f>
        <v>42468</v>
      </c>
    </row>
    <row r="523" spans="1:9" x14ac:dyDescent="0.3">
      <c r="A523">
        <f t="shared" si="8"/>
        <v>522</v>
      </c>
      <c r="B523">
        <f>VLOOKUP(A523,Sheet1!$A$2:$J$1001,6,FALSE)</f>
        <v>34214</v>
      </c>
      <c r="H523" t="s">
        <v>11</v>
      </c>
      <c r="I523" s="15">
        <f>VLOOKUP(H523,Sheet1!$E$2:$G$1001,3,FALSE)</f>
        <v>43283</v>
      </c>
    </row>
    <row r="524" spans="1:9" x14ac:dyDescent="0.3">
      <c r="A524">
        <f t="shared" si="8"/>
        <v>523</v>
      </c>
      <c r="B524">
        <f>VLOOKUP(A524,Sheet1!$A$2:$J$1001,6,FALSE)</f>
        <v>31255</v>
      </c>
      <c r="H524" t="s">
        <v>6</v>
      </c>
      <c r="I524" s="15">
        <f>VLOOKUP(H524,Sheet1!$E$2:$G$1001,3,FALSE)</f>
        <v>45210</v>
      </c>
    </row>
    <row r="525" spans="1:9" x14ac:dyDescent="0.3">
      <c r="A525">
        <f t="shared" si="8"/>
        <v>524</v>
      </c>
      <c r="B525">
        <f>VLOOKUP(A525,Sheet1!$A$2:$J$1001,6,FALSE)</f>
        <v>67927</v>
      </c>
      <c r="H525" t="s">
        <v>26</v>
      </c>
      <c r="I525" s="15">
        <f>VLOOKUP(H525,Sheet1!$E$2:$G$1001,3,FALSE)</f>
        <v>44381</v>
      </c>
    </row>
    <row r="526" spans="1:9" x14ac:dyDescent="0.3">
      <c r="A526">
        <f t="shared" si="8"/>
        <v>525</v>
      </c>
      <c r="B526">
        <f>VLOOKUP(A526,Sheet1!$A$2:$J$1001,6,FALSE)</f>
        <v>60867</v>
      </c>
      <c r="H526" t="s">
        <v>21</v>
      </c>
      <c r="I526" s="15">
        <f>VLOOKUP(H526,Sheet1!$E$2:$G$1001,3,FALSE)</f>
        <v>42468</v>
      </c>
    </row>
    <row r="527" spans="1:9" x14ac:dyDescent="0.3">
      <c r="A527">
        <f t="shared" si="8"/>
        <v>526</v>
      </c>
      <c r="B527">
        <f>VLOOKUP(A527,Sheet1!$A$2:$J$1001,6,FALSE)</f>
        <v>31135</v>
      </c>
      <c r="H527" t="s">
        <v>21</v>
      </c>
      <c r="I527" s="15">
        <f>VLOOKUP(H527,Sheet1!$E$2:$G$1001,3,FALSE)</f>
        <v>42468</v>
      </c>
    </row>
    <row r="528" spans="1:9" x14ac:dyDescent="0.3">
      <c r="A528">
        <f t="shared" si="8"/>
        <v>527</v>
      </c>
      <c r="B528">
        <f>VLOOKUP(A528,Sheet1!$A$2:$J$1001,6,FALSE)</f>
        <v>55827</v>
      </c>
      <c r="H528" t="s">
        <v>6</v>
      </c>
      <c r="I528" s="15">
        <f>VLOOKUP(H528,Sheet1!$E$2:$G$1001,3,FALSE)</f>
        <v>45210</v>
      </c>
    </row>
    <row r="529" spans="1:9" x14ac:dyDescent="0.3">
      <c r="A529">
        <f t="shared" si="8"/>
        <v>528</v>
      </c>
      <c r="B529">
        <f>VLOOKUP(A529,Sheet1!$A$2:$J$1001,6,FALSE)</f>
        <v>49968</v>
      </c>
      <c r="H529" t="s">
        <v>6</v>
      </c>
      <c r="I529" s="15">
        <f>VLOOKUP(H529,Sheet1!$E$2:$G$1001,3,FALSE)</f>
        <v>45210</v>
      </c>
    </row>
    <row r="530" spans="1:9" x14ac:dyDescent="0.3">
      <c r="A530">
        <f t="shared" si="8"/>
        <v>529</v>
      </c>
      <c r="B530">
        <f>VLOOKUP(A530,Sheet1!$A$2:$J$1001,6,FALSE)</f>
        <v>74376</v>
      </c>
      <c r="H530" t="s">
        <v>21</v>
      </c>
      <c r="I530" s="15">
        <f>VLOOKUP(H530,Sheet1!$E$2:$G$1001,3,FALSE)</f>
        <v>42468</v>
      </c>
    </row>
    <row r="531" spans="1:9" x14ac:dyDescent="0.3">
      <c r="A531">
        <f t="shared" si="8"/>
        <v>530</v>
      </c>
      <c r="B531">
        <f>VLOOKUP(A531,Sheet1!$A$2:$J$1001,6,FALSE)</f>
        <v>47674</v>
      </c>
      <c r="H531" t="s">
        <v>11</v>
      </c>
      <c r="I531" s="15">
        <f>VLOOKUP(H531,Sheet1!$E$2:$G$1001,3,FALSE)</f>
        <v>43283</v>
      </c>
    </row>
    <row r="532" spans="1:9" x14ac:dyDescent="0.3">
      <c r="A532">
        <f t="shared" si="8"/>
        <v>531</v>
      </c>
      <c r="B532">
        <f>VLOOKUP(A532,Sheet1!$A$2:$J$1001,6,FALSE)</f>
        <v>36787</v>
      </c>
      <c r="H532" t="s">
        <v>6</v>
      </c>
      <c r="I532" s="15">
        <f>VLOOKUP(H532,Sheet1!$E$2:$G$1001,3,FALSE)</f>
        <v>45210</v>
      </c>
    </row>
    <row r="533" spans="1:9" x14ac:dyDescent="0.3">
      <c r="A533">
        <f t="shared" si="8"/>
        <v>532</v>
      </c>
      <c r="B533">
        <f>VLOOKUP(A533,Sheet1!$A$2:$J$1001,6,FALSE)</f>
        <v>56370</v>
      </c>
      <c r="H533" t="s">
        <v>6</v>
      </c>
      <c r="I533" s="15">
        <f>VLOOKUP(H533,Sheet1!$E$2:$G$1001,3,FALSE)</f>
        <v>45210</v>
      </c>
    </row>
    <row r="534" spans="1:9" x14ac:dyDescent="0.3">
      <c r="A534">
        <f t="shared" si="8"/>
        <v>533</v>
      </c>
      <c r="B534">
        <f>VLOOKUP(A534,Sheet1!$A$2:$J$1001,6,FALSE)</f>
        <v>34386</v>
      </c>
      <c r="H534" t="s">
        <v>15</v>
      </c>
      <c r="I534" s="15">
        <f>VLOOKUP(H534,Sheet1!$E$2:$G$1001,3,FALSE)</f>
        <v>42585</v>
      </c>
    </row>
    <row r="535" spans="1:9" x14ac:dyDescent="0.3">
      <c r="A535">
        <f t="shared" si="8"/>
        <v>534</v>
      </c>
      <c r="B535">
        <f>VLOOKUP(A535,Sheet1!$A$2:$J$1001,6,FALSE)</f>
        <v>69630</v>
      </c>
      <c r="H535" t="s">
        <v>26</v>
      </c>
      <c r="I535" s="15">
        <f>VLOOKUP(H535,Sheet1!$E$2:$G$1001,3,FALSE)</f>
        <v>44381</v>
      </c>
    </row>
    <row r="536" spans="1:9" x14ac:dyDescent="0.3">
      <c r="A536">
        <f t="shared" si="8"/>
        <v>535</v>
      </c>
      <c r="B536">
        <f>VLOOKUP(A536,Sheet1!$A$2:$J$1001,6,FALSE)</f>
        <v>31426</v>
      </c>
      <c r="H536" t="s">
        <v>15</v>
      </c>
      <c r="I536" s="15">
        <f>VLOOKUP(H536,Sheet1!$E$2:$G$1001,3,FALSE)</f>
        <v>42585</v>
      </c>
    </row>
    <row r="537" spans="1:9" x14ac:dyDescent="0.3">
      <c r="A537">
        <f t="shared" si="8"/>
        <v>536</v>
      </c>
      <c r="B537">
        <f>VLOOKUP(A537,Sheet1!$A$2:$J$1001,6,FALSE)</f>
        <v>70530</v>
      </c>
      <c r="H537" t="s">
        <v>11</v>
      </c>
      <c r="I537" s="15">
        <f>VLOOKUP(H537,Sheet1!$E$2:$G$1001,3,FALSE)</f>
        <v>43283</v>
      </c>
    </row>
    <row r="538" spans="1:9" x14ac:dyDescent="0.3">
      <c r="A538">
        <f t="shared" si="8"/>
        <v>537</v>
      </c>
      <c r="B538">
        <f>VLOOKUP(A538,Sheet1!$A$2:$J$1001,6,FALSE)</f>
        <v>32949</v>
      </c>
      <c r="H538" t="s">
        <v>6</v>
      </c>
      <c r="I538" s="15">
        <f>VLOOKUP(H538,Sheet1!$E$2:$G$1001,3,FALSE)</f>
        <v>45210</v>
      </c>
    </row>
    <row r="539" spans="1:9" x14ac:dyDescent="0.3">
      <c r="A539">
        <f t="shared" si="8"/>
        <v>538</v>
      </c>
      <c r="B539">
        <f>VLOOKUP(A539,Sheet1!$A$2:$J$1001,6,FALSE)</f>
        <v>68898</v>
      </c>
      <c r="H539" t="s">
        <v>21</v>
      </c>
      <c r="I539" s="15">
        <f>VLOOKUP(H539,Sheet1!$E$2:$G$1001,3,FALSE)</f>
        <v>42468</v>
      </c>
    </row>
    <row r="540" spans="1:9" x14ac:dyDescent="0.3">
      <c r="A540">
        <f t="shared" si="8"/>
        <v>539</v>
      </c>
      <c r="B540">
        <f>VLOOKUP(A540,Sheet1!$A$2:$J$1001,6,FALSE)</f>
        <v>37587</v>
      </c>
      <c r="H540" t="s">
        <v>26</v>
      </c>
      <c r="I540" s="15">
        <f>VLOOKUP(H540,Sheet1!$E$2:$G$1001,3,FALSE)</f>
        <v>44381</v>
      </c>
    </row>
    <row r="541" spans="1:9" x14ac:dyDescent="0.3">
      <c r="A541">
        <f t="shared" si="8"/>
        <v>540</v>
      </c>
      <c r="B541">
        <f>VLOOKUP(A541,Sheet1!$A$2:$J$1001,6,FALSE)</f>
        <v>79451</v>
      </c>
      <c r="H541" t="s">
        <v>21</v>
      </c>
      <c r="I541" s="15">
        <f>VLOOKUP(H541,Sheet1!$E$2:$G$1001,3,FALSE)</f>
        <v>42468</v>
      </c>
    </row>
    <row r="542" spans="1:9" x14ac:dyDescent="0.3">
      <c r="A542">
        <f t="shared" si="8"/>
        <v>541</v>
      </c>
      <c r="B542">
        <f>VLOOKUP(A542,Sheet1!$A$2:$J$1001,6,FALSE)</f>
        <v>54034</v>
      </c>
      <c r="H542" t="s">
        <v>26</v>
      </c>
      <c r="I542" s="15">
        <f>VLOOKUP(H542,Sheet1!$E$2:$G$1001,3,FALSE)</f>
        <v>44381</v>
      </c>
    </row>
    <row r="543" spans="1:9" x14ac:dyDescent="0.3">
      <c r="A543">
        <f t="shared" si="8"/>
        <v>542</v>
      </c>
      <c r="B543">
        <f>VLOOKUP(A543,Sheet1!$A$2:$J$1001,6,FALSE)</f>
        <v>46521</v>
      </c>
      <c r="H543" t="s">
        <v>6</v>
      </c>
      <c r="I543" s="15">
        <f>VLOOKUP(H543,Sheet1!$E$2:$G$1001,3,FALSE)</f>
        <v>45210</v>
      </c>
    </row>
    <row r="544" spans="1:9" x14ac:dyDescent="0.3">
      <c r="A544">
        <f t="shared" si="8"/>
        <v>543</v>
      </c>
      <c r="B544">
        <f>VLOOKUP(A544,Sheet1!$A$2:$J$1001,6,FALSE)</f>
        <v>53862</v>
      </c>
      <c r="H544" t="s">
        <v>26</v>
      </c>
      <c r="I544" s="15">
        <f>VLOOKUP(H544,Sheet1!$E$2:$G$1001,3,FALSE)</f>
        <v>44381</v>
      </c>
    </row>
    <row r="545" spans="1:9" x14ac:dyDescent="0.3">
      <c r="A545">
        <f t="shared" si="8"/>
        <v>544</v>
      </c>
      <c r="B545">
        <f>VLOOKUP(A545,Sheet1!$A$2:$J$1001,6,FALSE)</f>
        <v>75897</v>
      </c>
      <c r="H545" t="s">
        <v>6</v>
      </c>
      <c r="I545" s="15">
        <f>VLOOKUP(H545,Sheet1!$E$2:$G$1001,3,FALSE)</f>
        <v>45210</v>
      </c>
    </row>
    <row r="546" spans="1:9" x14ac:dyDescent="0.3">
      <c r="A546">
        <f t="shared" si="8"/>
        <v>545</v>
      </c>
      <c r="B546">
        <f>VLOOKUP(A546,Sheet1!$A$2:$J$1001,6,FALSE)</f>
        <v>75210</v>
      </c>
      <c r="H546" t="s">
        <v>15</v>
      </c>
      <c r="I546" s="15">
        <f>VLOOKUP(H546,Sheet1!$E$2:$G$1001,3,FALSE)</f>
        <v>42585</v>
      </c>
    </row>
    <row r="547" spans="1:9" x14ac:dyDescent="0.3">
      <c r="A547">
        <f t="shared" si="8"/>
        <v>546</v>
      </c>
      <c r="B547">
        <f>VLOOKUP(A547,Sheet1!$A$2:$J$1001,6,FALSE)</f>
        <v>33275</v>
      </c>
      <c r="H547" t="s">
        <v>26</v>
      </c>
      <c r="I547" s="15">
        <f>VLOOKUP(H547,Sheet1!$E$2:$G$1001,3,FALSE)</f>
        <v>44381</v>
      </c>
    </row>
    <row r="548" spans="1:9" x14ac:dyDescent="0.3">
      <c r="A548">
        <f t="shared" si="8"/>
        <v>547</v>
      </c>
      <c r="B548">
        <f>VLOOKUP(A548,Sheet1!$A$2:$J$1001,6,FALSE)</f>
        <v>64792</v>
      </c>
      <c r="H548" t="s">
        <v>6</v>
      </c>
      <c r="I548" s="15">
        <f>VLOOKUP(H548,Sheet1!$E$2:$G$1001,3,FALSE)</f>
        <v>45210</v>
      </c>
    </row>
    <row r="549" spans="1:9" x14ac:dyDescent="0.3">
      <c r="A549">
        <f t="shared" si="8"/>
        <v>548</v>
      </c>
      <c r="B549">
        <f>VLOOKUP(A549,Sheet1!$A$2:$J$1001,6,FALSE)</f>
        <v>31260</v>
      </c>
      <c r="H549" t="s">
        <v>15</v>
      </c>
      <c r="I549" s="15">
        <f>VLOOKUP(H549,Sheet1!$E$2:$G$1001,3,FALSE)</f>
        <v>42585</v>
      </c>
    </row>
    <row r="550" spans="1:9" x14ac:dyDescent="0.3">
      <c r="A550">
        <f t="shared" si="8"/>
        <v>549</v>
      </c>
      <c r="B550">
        <f>VLOOKUP(A550,Sheet1!$A$2:$J$1001,6,FALSE)</f>
        <v>61587</v>
      </c>
      <c r="H550" t="s">
        <v>26</v>
      </c>
      <c r="I550" s="15">
        <f>VLOOKUP(H550,Sheet1!$E$2:$G$1001,3,FALSE)</f>
        <v>44381</v>
      </c>
    </row>
    <row r="551" spans="1:9" x14ac:dyDescent="0.3">
      <c r="A551">
        <f t="shared" si="8"/>
        <v>550</v>
      </c>
      <c r="B551">
        <f>VLOOKUP(A551,Sheet1!$A$2:$J$1001,6,FALSE)</f>
        <v>52811</v>
      </c>
      <c r="H551" t="s">
        <v>11</v>
      </c>
      <c r="I551" s="15">
        <f>VLOOKUP(H551,Sheet1!$E$2:$G$1001,3,FALSE)</f>
        <v>43283</v>
      </c>
    </row>
    <row r="552" spans="1:9" x14ac:dyDescent="0.3">
      <c r="A552">
        <f t="shared" si="8"/>
        <v>551</v>
      </c>
      <c r="B552">
        <f>VLOOKUP(A552,Sheet1!$A$2:$J$1001,6,FALSE)</f>
        <v>46256</v>
      </c>
      <c r="H552" t="s">
        <v>21</v>
      </c>
      <c r="I552" s="15">
        <f>VLOOKUP(H552,Sheet1!$E$2:$G$1001,3,FALSE)</f>
        <v>42468</v>
      </c>
    </row>
    <row r="553" spans="1:9" x14ac:dyDescent="0.3">
      <c r="A553">
        <f t="shared" si="8"/>
        <v>552</v>
      </c>
      <c r="B553">
        <f>VLOOKUP(A553,Sheet1!$A$2:$J$1001,6,FALSE)</f>
        <v>36934</v>
      </c>
      <c r="H553" t="s">
        <v>26</v>
      </c>
      <c r="I553" s="15">
        <f>VLOOKUP(H553,Sheet1!$E$2:$G$1001,3,FALSE)</f>
        <v>44381</v>
      </c>
    </row>
    <row r="554" spans="1:9" x14ac:dyDescent="0.3">
      <c r="A554">
        <f t="shared" si="8"/>
        <v>553</v>
      </c>
      <c r="B554">
        <f>VLOOKUP(A554,Sheet1!$A$2:$J$1001,6,FALSE)</f>
        <v>34284</v>
      </c>
      <c r="H554" t="s">
        <v>21</v>
      </c>
      <c r="I554" s="15">
        <f>VLOOKUP(H554,Sheet1!$E$2:$G$1001,3,FALSE)</f>
        <v>42468</v>
      </c>
    </row>
    <row r="555" spans="1:9" x14ac:dyDescent="0.3">
      <c r="A555">
        <f t="shared" si="8"/>
        <v>554</v>
      </c>
      <c r="B555">
        <f>VLOOKUP(A555,Sheet1!$A$2:$J$1001,6,FALSE)</f>
        <v>35117</v>
      </c>
      <c r="H555" t="s">
        <v>21</v>
      </c>
      <c r="I555" s="15">
        <f>VLOOKUP(H555,Sheet1!$E$2:$G$1001,3,FALSE)</f>
        <v>42468</v>
      </c>
    </row>
    <row r="556" spans="1:9" x14ac:dyDescent="0.3">
      <c r="A556">
        <f t="shared" si="8"/>
        <v>555</v>
      </c>
      <c r="B556">
        <f>VLOOKUP(A556,Sheet1!$A$2:$J$1001,6,FALSE)</f>
        <v>71674</v>
      </c>
      <c r="H556" t="s">
        <v>21</v>
      </c>
      <c r="I556" s="15">
        <f>VLOOKUP(H556,Sheet1!$E$2:$G$1001,3,FALSE)</f>
        <v>42468</v>
      </c>
    </row>
    <row r="557" spans="1:9" x14ac:dyDescent="0.3">
      <c r="A557">
        <f t="shared" si="8"/>
        <v>556</v>
      </c>
      <c r="B557">
        <f>VLOOKUP(A557,Sheet1!$A$2:$J$1001,6,FALSE)</f>
        <v>43084</v>
      </c>
      <c r="H557" t="s">
        <v>15</v>
      </c>
      <c r="I557" s="15">
        <f>VLOOKUP(H557,Sheet1!$E$2:$G$1001,3,FALSE)</f>
        <v>42585</v>
      </c>
    </row>
    <row r="558" spans="1:9" x14ac:dyDescent="0.3">
      <c r="A558">
        <f t="shared" si="8"/>
        <v>557</v>
      </c>
      <c r="B558">
        <f>VLOOKUP(A558,Sheet1!$A$2:$J$1001,6,FALSE)</f>
        <v>57617</v>
      </c>
      <c r="H558" t="s">
        <v>26</v>
      </c>
      <c r="I558" s="15">
        <f>VLOOKUP(H558,Sheet1!$E$2:$G$1001,3,FALSE)</f>
        <v>44381</v>
      </c>
    </row>
    <row r="559" spans="1:9" x14ac:dyDescent="0.3">
      <c r="A559">
        <f t="shared" si="8"/>
        <v>558</v>
      </c>
      <c r="B559">
        <f>VLOOKUP(A559,Sheet1!$A$2:$J$1001,6,FALSE)</f>
        <v>68368</v>
      </c>
      <c r="H559" t="s">
        <v>15</v>
      </c>
      <c r="I559" s="15">
        <f>VLOOKUP(H559,Sheet1!$E$2:$G$1001,3,FALSE)</f>
        <v>42585</v>
      </c>
    </row>
    <row r="560" spans="1:9" x14ac:dyDescent="0.3">
      <c r="A560">
        <f t="shared" si="8"/>
        <v>559</v>
      </c>
      <c r="B560">
        <f>VLOOKUP(A560,Sheet1!$A$2:$J$1001,6,FALSE)</f>
        <v>70489</v>
      </c>
      <c r="H560" t="s">
        <v>15</v>
      </c>
      <c r="I560" s="15">
        <f>VLOOKUP(H560,Sheet1!$E$2:$G$1001,3,FALSE)</f>
        <v>42585</v>
      </c>
    </row>
    <row r="561" spans="1:9" x14ac:dyDescent="0.3">
      <c r="A561">
        <f t="shared" si="8"/>
        <v>560</v>
      </c>
      <c r="B561">
        <f>VLOOKUP(A561,Sheet1!$A$2:$J$1001,6,FALSE)</f>
        <v>36335</v>
      </c>
      <c r="H561" t="s">
        <v>21</v>
      </c>
      <c r="I561" s="15">
        <f>VLOOKUP(H561,Sheet1!$E$2:$G$1001,3,FALSE)</f>
        <v>42468</v>
      </c>
    </row>
    <row r="562" spans="1:9" x14ac:dyDescent="0.3">
      <c r="A562">
        <f t="shared" si="8"/>
        <v>561</v>
      </c>
      <c r="B562">
        <f>VLOOKUP(A562,Sheet1!$A$2:$J$1001,6,FALSE)</f>
        <v>45414</v>
      </c>
      <c r="H562" t="s">
        <v>11</v>
      </c>
      <c r="I562" s="15">
        <f>VLOOKUP(H562,Sheet1!$E$2:$G$1001,3,FALSE)</f>
        <v>43283</v>
      </c>
    </row>
    <row r="563" spans="1:9" x14ac:dyDescent="0.3">
      <c r="A563">
        <f t="shared" si="8"/>
        <v>562</v>
      </c>
      <c r="B563">
        <f>VLOOKUP(A563,Sheet1!$A$2:$J$1001,6,FALSE)</f>
        <v>70481</v>
      </c>
      <c r="H563" t="s">
        <v>21</v>
      </c>
      <c r="I563" s="15">
        <f>VLOOKUP(H563,Sheet1!$E$2:$G$1001,3,FALSE)</f>
        <v>42468</v>
      </c>
    </row>
    <row r="564" spans="1:9" x14ac:dyDescent="0.3">
      <c r="A564">
        <f t="shared" si="8"/>
        <v>563</v>
      </c>
      <c r="B564">
        <f>VLOOKUP(A564,Sheet1!$A$2:$J$1001,6,FALSE)</f>
        <v>39588</v>
      </c>
      <c r="H564" t="s">
        <v>26</v>
      </c>
      <c r="I564" s="15">
        <f>VLOOKUP(H564,Sheet1!$E$2:$G$1001,3,FALSE)</f>
        <v>44381</v>
      </c>
    </row>
    <row r="565" spans="1:9" x14ac:dyDescent="0.3">
      <c r="A565">
        <f t="shared" si="8"/>
        <v>564</v>
      </c>
      <c r="B565">
        <f>VLOOKUP(A565,Sheet1!$A$2:$J$1001,6,FALSE)</f>
        <v>73466</v>
      </c>
      <c r="H565" t="s">
        <v>11</v>
      </c>
      <c r="I565" s="15">
        <f>VLOOKUP(H565,Sheet1!$E$2:$G$1001,3,FALSE)</f>
        <v>43283</v>
      </c>
    </row>
    <row r="566" spans="1:9" x14ac:dyDescent="0.3">
      <c r="A566">
        <f t="shared" si="8"/>
        <v>565</v>
      </c>
      <c r="B566">
        <f>VLOOKUP(A566,Sheet1!$A$2:$J$1001,6,FALSE)</f>
        <v>73548</v>
      </c>
      <c r="H566" t="s">
        <v>11</v>
      </c>
      <c r="I566" s="15">
        <f>VLOOKUP(H566,Sheet1!$E$2:$G$1001,3,FALSE)</f>
        <v>43283</v>
      </c>
    </row>
    <row r="567" spans="1:9" x14ac:dyDescent="0.3">
      <c r="A567">
        <f t="shared" si="8"/>
        <v>566</v>
      </c>
      <c r="B567">
        <f>VLOOKUP(A567,Sheet1!$A$2:$J$1001,6,FALSE)</f>
        <v>72728</v>
      </c>
      <c r="H567" t="s">
        <v>11</v>
      </c>
      <c r="I567" s="15">
        <f>VLOOKUP(H567,Sheet1!$E$2:$G$1001,3,FALSE)</f>
        <v>43283</v>
      </c>
    </row>
    <row r="568" spans="1:9" x14ac:dyDescent="0.3">
      <c r="A568">
        <f t="shared" si="8"/>
        <v>567</v>
      </c>
      <c r="B568">
        <f>VLOOKUP(A568,Sheet1!$A$2:$J$1001,6,FALSE)</f>
        <v>39406</v>
      </c>
      <c r="H568" t="s">
        <v>6</v>
      </c>
      <c r="I568" s="15">
        <f>VLOOKUP(H568,Sheet1!$E$2:$G$1001,3,FALSE)</f>
        <v>45210</v>
      </c>
    </row>
    <row r="569" spans="1:9" x14ac:dyDescent="0.3">
      <c r="A569">
        <f t="shared" si="8"/>
        <v>568</v>
      </c>
      <c r="B569">
        <f>VLOOKUP(A569,Sheet1!$A$2:$J$1001,6,FALSE)</f>
        <v>42868</v>
      </c>
      <c r="H569" t="s">
        <v>6</v>
      </c>
      <c r="I569" s="15">
        <f>VLOOKUP(H569,Sheet1!$E$2:$G$1001,3,FALSE)</f>
        <v>45210</v>
      </c>
    </row>
    <row r="570" spans="1:9" x14ac:dyDescent="0.3">
      <c r="A570">
        <f t="shared" si="8"/>
        <v>569</v>
      </c>
      <c r="B570">
        <f>VLOOKUP(A570,Sheet1!$A$2:$J$1001,6,FALSE)</f>
        <v>34898</v>
      </c>
      <c r="H570" t="s">
        <v>15</v>
      </c>
      <c r="I570" s="15">
        <f>VLOOKUP(H570,Sheet1!$E$2:$G$1001,3,FALSE)</f>
        <v>42585</v>
      </c>
    </row>
    <row r="571" spans="1:9" x14ac:dyDescent="0.3">
      <c r="A571">
        <f t="shared" si="8"/>
        <v>570</v>
      </c>
      <c r="B571">
        <f>VLOOKUP(A571,Sheet1!$A$2:$J$1001,6,FALSE)</f>
        <v>37707</v>
      </c>
      <c r="H571" t="s">
        <v>15</v>
      </c>
      <c r="I571" s="15">
        <f>VLOOKUP(H571,Sheet1!$E$2:$G$1001,3,FALSE)</f>
        <v>42585</v>
      </c>
    </row>
    <row r="572" spans="1:9" x14ac:dyDescent="0.3">
      <c r="A572">
        <f t="shared" si="8"/>
        <v>571</v>
      </c>
      <c r="B572">
        <f>VLOOKUP(A572,Sheet1!$A$2:$J$1001,6,FALSE)</f>
        <v>58809</v>
      </c>
      <c r="H572" t="s">
        <v>6</v>
      </c>
      <c r="I572" s="15">
        <f>VLOOKUP(H572,Sheet1!$E$2:$G$1001,3,FALSE)</f>
        <v>45210</v>
      </c>
    </row>
    <row r="573" spans="1:9" x14ac:dyDescent="0.3">
      <c r="A573">
        <f t="shared" si="8"/>
        <v>572</v>
      </c>
      <c r="B573">
        <f>VLOOKUP(A573,Sheet1!$A$2:$J$1001,6,FALSE)</f>
        <v>36689</v>
      </c>
      <c r="H573" t="s">
        <v>15</v>
      </c>
      <c r="I573" s="15">
        <f>VLOOKUP(H573,Sheet1!$E$2:$G$1001,3,FALSE)</f>
        <v>42585</v>
      </c>
    </row>
    <row r="574" spans="1:9" x14ac:dyDescent="0.3">
      <c r="A574">
        <f t="shared" si="8"/>
        <v>573</v>
      </c>
      <c r="B574">
        <f>VLOOKUP(A574,Sheet1!$A$2:$J$1001,6,FALSE)</f>
        <v>41099</v>
      </c>
      <c r="H574" t="s">
        <v>26</v>
      </c>
      <c r="I574" s="15">
        <f>VLOOKUP(H574,Sheet1!$E$2:$G$1001,3,FALSE)</f>
        <v>44381</v>
      </c>
    </row>
    <row r="575" spans="1:9" x14ac:dyDescent="0.3">
      <c r="A575">
        <f t="shared" si="8"/>
        <v>574</v>
      </c>
      <c r="B575">
        <f>VLOOKUP(A575,Sheet1!$A$2:$J$1001,6,FALSE)</f>
        <v>55491</v>
      </c>
      <c r="H575" t="s">
        <v>15</v>
      </c>
      <c r="I575" s="15">
        <f>VLOOKUP(H575,Sheet1!$E$2:$G$1001,3,FALSE)</f>
        <v>42585</v>
      </c>
    </row>
    <row r="576" spans="1:9" x14ac:dyDescent="0.3">
      <c r="A576">
        <f t="shared" si="8"/>
        <v>575</v>
      </c>
      <c r="B576">
        <f>VLOOKUP(A576,Sheet1!$A$2:$J$1001,6,FALSE)</f>
        <v>35019</v>
      </c>
      <c r="H576" t="s">
        <v>21</v>
      </c>
      <c r="I576" s="15">
        <f>VLOOKUP(H576,Sheet1!$E$2:$G$1001,3,FALSE)</f>
        <v>42468</v>
      </c>
    </row>
    <row r="577" spans="1:9" x14ac:dyDescent="0.3">
      <c r="A577">
        <f t="shared" si="8"/>
        <v>576</v>
      </c>
      <c r="B577">
        <f>VLOOKUP(A577,Sheet1!$A$2:$J$1001,6,FALSE)</f>
        <v>46993</v>
      </c>
      <c r="H577" t="s">
        <v>15</v>
      </c>
      <c r="I577" s="15">
        <f>VLOOKUP(H577,Sheet1!$E$2:$G$1001,3,FALSE)</f>
        <v>42585</v>
      </c>
    </row>
    <row r="578" spans="1:9" x14ac:dyDescent="0.3">
      <c r="A578">
        <f t="shared" si="8"/>
        <v>577</v>
      </c>
      <c r="B578">
        <f>VLOOKUP(A578,Sheet1!$A$2:$J$1001,6,FALSE)</f>
        <v>57843</v>
      </c>
      <c r="H578" t="s">
        <v>26</v>
      </c>
      <c r="I578" s="15">
        <f>VLOOKUP(H578,Sheet1!$E$2:$G$1001,3,FALSE)</f>
        <v>44381</v>
      </c>
    </row>
    <row r="579" spans="1:9" x14ac:dyDescent="0.3">
      <c r="A579">
        <f t="shared" ref="A579:A642" si="9">ROW(A578)</f>
        <v>578</v>
      </c>
      <c r="B579">
        <f>VLOOKUP(A579,Sheet1!$A$2:$J$1001,6,FALSE)</f>
        <v>78159</v>
      </c>
      <c r="H579" t="s">
        <v>15</v>
      </c>
      <c r="I579" s="15">
        <f>VLOOKUP(H579,Sheet1!$E$2:$G$1001,3,FALSE)</f>
        <v>42585</v>
      </c>
    </row>
    <row r="580" spans="1:9" x14ac:dyDescent="0.3">
      <c r="A580">
        <f t="shared" si="9"/>
        <v>579</v>
      </c>
      <c r="B580">
        <f>VLOOKUP(A580,Sheet1!$A$2:$J$1001,6,FALSE)</f>
        <v>75339</v>
      </c>
      <c r="H580" t="s">
        <v>15</v>
      </c>
      <c r="I580" s="15">
        <f>VLOOKUP(H580,Sheet1!$E$2:$G$1001,3,FALSE)</f>
        <v>42585</v>
      </c>
    </row>
    <row r="581" spans="1:9" x14ac:dyDescent="0.3">
      <c r="A581">
        <f t="shared" si="9"/>
        <v>580</v>
      </c>
      <c r="B581">
        <f>VLOOKUP(A581,Sheet1!$A$2:$J$1001,6,FALSE)</f>
        <v>37437</v>
      </c>
      <c r="H581" t="s">
        <v>26</v>
      </c>
      <c r="I581" s="15">
        <f>VLOOKUP(H581,Sheet1!$E$2:$G$1001,3,FALSE)</f>
        <v>44381</v>
      </c>
    </row>
    <row r="582" spans="1:9" x14ac:dyDescent="0.3">
      <c r="A582">
        <f t="shared" si="9"/>
        <v>581</v>
      </c>
      <c r="B582">
        <f>VLOOKUP(A582,Sheet1!$A$2:$J$1001,6,FALSE)</f>
        <v>34681</v>
      </c>
      <c r="H582" t="s">
        <v>11</v>
      </c>
      <c r="I582" s="15">
        <f>VLOOKUP(H582,Sheet1!$E$2:$G$1001,3,FALSE)</f>
        <v>43283</v>
      </c>
    </row>
    <row r="583" spans="1:9" x14ac:dyDescent="0.3">
      <c r="A583">
        <f t="shared" si="9"/>
        <v>582</v>
      </c>
      <c r="B583">
        <f>VLOOKUP(A583,Sheet1!$A$2:$J$1001,6,FALSE)</f>
        <v>35233</v>
      </c>
      <c r="H583" t="s">
        <v>11</v>
      </c>
      <c r="I583" s="15">
        <f>VLOOKUP(H583,Sheet1!$E$2:$G$1001,3,FALSE)</f>
        <v>43283</v>
      </c>
    </row>
    <row r="584" spans="1:9" x14ac:dyDescent="0.3">
      <c r="A584">
        <f t="shared" si="9"/>
        <v>583</v>
      </c>
      <c r="B584">
        <f>VLOOKUP(A584,Sheet1!$A$2:$J$1001,6,FALSE)</f>
        <v>39591</v>
      </c>
      <c r="H584" t="s">
        <v>26</v>
      </c>
      <c r="I584" s="15">
        <f>VLOOKUP(H584,Sheet1!$E$2:$G$1001,3,FALSE)</f>
        <v>44381</v>
      </c>
    </row>
    <row r="585" spans="1:9" x14ac:dyDescent="0.3">
      <c r="A585">
        <f t="shared" si="9"/>
        <v>584</v>
      </c>
      <c r="B585">
        <f>VLOOKUP(A585,Sheet1!$A$2:$J$1001,6,FALSE)</f>
        <v>54649</v>
      </c>
      <c r="H585" t="s">
        <v>21</v>
      </c>
      <c r="I585" s="15">
        <f>VLOOKUP(H585,Sheet1!$E$2:$G$1001,3,FALSE)</f>
        <v>42468</v>
      </c>
    </row>
    <row r="586" spans="1:9" x14ac:dyDescent="0.3">
      <c r="A586">
        <f t="shared" si="9"/>
        <v>585</v>
      </c>
      <c r="B586">
        <f>VLOOKUP(A586,Sheet1!$A$2:$J$1001,6,FALSE)</f>
        <v>48617</v>
      </c>
      <c r="H586" t="s">
        <v>11</v>
      </c>
      <c r="I586" s="15">
        <f>VLOOKUP(H586,Sheet1!$E$2:$G$1001,3,FALSE)</f>
        <v>43283</v>
      </c>
    </row>
    <row r="587" spans="1:9" x14ac:dyDescent="0.3">
      <c r="A587">
        <f t="shared" si="9"/>
        <v>586</v>
      </c>
      <c r="B587">
        <f>VLOOKUP(A587,Sheet1!$A$2:$J$1001,6,FALSE)</f>
        <v>58269</v>
      </c>
      <c r="H587" t="s">
        <v>11</v>
      </c>
      <c r="I587" s="15">
        <f>VLOOKUP(H587,Sheet1!$E$2:$G$1001,3,FALSE)</f>
        <v>43283</v>
      </c>
    </row>
    <row r="588" spans="1:9" x14ac:dyDescent="0.3">
      <c r="A588">
        <f t="shared" si="9"/>
        <v>587</v>
      </c>
      <c r="B588">
        <f>VLOOKUP(A588,Sheet1!$A$2:$J$1001,6,FALSE)</f>
        <v>55511</v>
      </c>
      <c r="H588" t="s">
        <v>6</v>
      </c>
      <c r="I588" s="15">
        <f>VLOOKUP(H588,Sheet1!$E$2:$G$1001,3,FALSE)</f>
        <v>45210</v>
      </c>
    </row>
    <row r="589" spans="1:9" x14ac:dyDescent="0.3">
      <c r="A589">
        <f t="shared" si="9"/>
        <v>588</v>
      </c>
      <c r="B589">
        <f>VLOOKUP(A589,Sheet1!$A$2:$J$1001,6,FALSE)</f>
        <v>58130</v>
      </c>
      <c r="H589" t="s">
        <v>26</v>
      </c>
      <c r="I589" s="15">
        <f>VLOOKUP(H589,Sheet1!$E$2:$G$1001,3,FALSE)</f>
        <v>44381</v>
      </c>
    </row>
    <row r="590" spans="1:9" x14ac:dyDescent="0.3">
      <c r="A590">
        <f t="shared" si="9"/>
        <v>589</v>
      </c>
      <c r="B590">
        <f>VLOOKUP(A590,Sheet1!$A$2:$J$1001,6,FALSE)</f>
        <v>31282</v>
      </c>
      <c r="H590" t="s">
        <v>6</v>
      </c>
      <c r="I590" s="15">
        <f>VLOOKUP(H590,Sheet1!$E$2:$G$1001,3,FALSE)</f>
        <v>45210</v>
      </c>
    </row>
    <row r="591" spans="1:9" x14ac:dyDescent="0.3">
      <c r="A591">
        <f t="shared" si="9"/>
        <v>590</v>
      </c>
      <c r="B591">
        <f>VLOOKUP(A591,Sheet1!$A$2:$J$1001,6,FALSE)</f>
        <v>46867</v>
      </c>
      <c r="H591" t="s">
        <v>11</v>
      </c>
      <c r="I591" s="15">
        <f>VLOOKUP(H591,Sheet1!$E$2:$G$1001,3,FALSE)</f>
        <v>43283</v>
      </c>
    </row>
    <row r="592" spans="1:9" x14ac:dyDescent="0.3">
      <c r="A592">
        <f t="shared" si="9"/>
        <v>591</v>
      </c>
      <c r="B592">
        <f>VLOOKUP(A592,Sheet1!$A$2:$J$1001,6,FALSE)</f>
        <v>45024</v>
      </c>
      <c r="H592" t="s">
        <v>6</v>
      </c>
      <c r="I592" s="15">
        <f>VLOOKUP(H592,Sheet1!$E$2:$G$1001,3,FALSE)</f>
        <v>45210</v>
      </c>
    </row>
    <row r="593" spans="1:9" x14ac:dyDescent="0.3">
      <c r="A593">
        <f t="shared" si="9"/>
        <v>592</v>
      </c>
      <c r="B593">
        <f>VLOOKUP(A593,Sheet1!$A$2:$J$1001,6,FALSE)</f>
        <v>32104</v>
      </c>
      <c r="H593" t="s">
        <v>26</v>
      </c>
      <c r="I593" s="15">
        <f>VLOOKUP(H593,Sheet1!$E$2:$G$1001,3,FALSE)</f>
        <v>44381</v>
      </c>
    </row>
    <row r="594" spans="1:9" x14ac:dyDescent="0.3">
      <c r="A594">
        <f t="shared" si="9"/>
        <v>593</v>
      </c>
      <c r="B594">
        <f>VLOOKUP(A594,Sheet1!$A$2:$J$1001,6,FALSE)</f>
        <v>41885</v>
      </c>
      <c r="H594" t="s">
        <v>6</v>
      </c>
      <c r="I594" s="15">
        <f>VLOOKUP(H594,Sheet1!$E$2:$G$1001,3,FALSE)</f>
        <v>45210</v>
      </c>
    </row>
    <row r="595" spans="1:9" x14ac:dyDescent="0.3">
      <c r="A595">
        <f t="shared" si="9"/>
        <v>594</v>
      </c>
      <c r="B595">
        <f>VLOOKUP(A595,Sheet1!$A$2:$J$1001,6,FALSE)</f>
        <v>49921</v>
      </c>
      <c r="H595" t="s">
        <v>21</v>
      </c>
      <c r="I595" s="15">
        <f>VLOOKUP(H595,Sheet1!$E$2:$G$1001,3,FALSE)</f>
        <v>42468</v>
      </c>
    </row>
    <row r="596" spans="1:9" x14ac:dyDescent="0.3">
      <c r="A596">
        <f t="shared" si="9"/>
        <v>595</v>
      </c>
      <c r="B596">
        <f>VLOOKUP(A596,Sheet1!$A$2:$J$1001,6,FALSE)</f>
        <v>64650</v>
      </c>
      <c r="H596" t="s">
        <v>26</v>
      </c>
      <c r="I596" s="15">
        <f>VLOOKUP(H596,Sheet1!$E$2:$G$1001,3,FALSE)</f>
        <v>44381</v>
      </c>
    </row>
    <row r="597" spans="1:9" x14ac:dyDescent="0.3">
      <c r="A597">
        <f t="shared" si="9"/>
        <v>596</v>
      </c>
      <c r="B597">
        <f>VLOOKUP(A597,Sheet1!$A$2:$J$1001,6,FALSE)</f>
        <v>31805</v>
      </c>
      <c r="H597" t="s">
        <v>15</v>
      </c>
      <c r="I597" s="15">
        <f>VLOOKUP(H597,Sheet1!$E$2:$G$1001,3,FALSE)</f>
        <v>42585</v>
      </c>
    </row>
    <row r="598" spans="1:9" x14ac:dyDescent="0.3">
      <c r="A598">
        <f t="shared" si="9"/>
        <v>597</v>
      </c>
      <c r="B598">
        <f>VLOOKUP(A598,Sheet1!$A$2:$J$1001,6,FALSE)</f>
        <v>60430</v>
      </c>
      <c r="H598" t="s">
        <v>6</v>
      </c>
      <c r="I598" s="15">
        <f>VLOOKUP(H598,Sheet1!$E$2:$G$1001,3,FALSE)</f>
        <v>45210</v>
      </c>
    </row>
    <row r="599" spans="1:9" x14ac:dyDescent="0.3">
      <c r="A599">
        <f t="shared" si="9"/>
        <v>598</v>
      </c>
      <c r="B599">
        <f>VLOOKUP(A599,Sheet1!$A$2:$J$1001,6,FALSE)</f>
        <v>47109</v>
      </c>
      <c r="H599" t="s">
        <v>11</v>
      </c>
      <c r="I599" s="15">
        <f>VLOOKUP(H599,Sheet1!$E$2:$G$1001,3,FALSE)</f>
        <v>43283</v>
      </c>
    </row>
    <row r="600" spans="1:9" x14ac:dyDescent="0.3">
      <c r="A600">
        <f t="shared" si="9"/>
        <v>599</v>
      </c>
      <c r="B600">
        <f>VLOOKUP(A600,Sheet1!$A$2:$J$1001,6,FALSE)</f>
        <v>75409</v>
      </c>
      <c r="H600" t="s">
        <v>21</v>
      </c>
      <c r="I600" s="15">
        <f>VLOOKUP(H600,Sheet1!$E$2:$G$1001,3,FALSE)</f>
        <v>42468</v>
      </c>
    </row>
    <row r="601" spans="1:9" x14ac:dyDescent="0.3">
      <c r="A601">
        <f t="shared" si="9"/>
        <v>600</v>
      </c>
      <c r="B601">
        <f>VLOOKUP(A601,Sheet1!$A$2:$J$1001,6,FALSE)</f>
        <v>63852</v>
      </c>
      <c r="H601" t="s">
        <v>26</v>
      </c>
      <c r="I601" s="15">
        <f>VLOOKUP(H601,Sheet1!$E$2:$G$1001,3,FALSE)</f>
        <v>44381</v>
      </c>
    </row>
    <row r="602" spans="1:9" x14ac:dyDescent="0.3">
      <c r="A602">
        <f t="shared" si="9"/>
        <v>601</v>
      </c>
      <c r="B602">
        <f>VLOOKUP(A602,Sheet1!$A$2:$J$1001,6,FALSE)</f>
        <v>41367</v>
      </c>
      <c r="H602" t="s">
        <v>26</v>
      </c>
      <c r="I602" s="15">
        <f>VLOOKUP(H602,Sheet1!$E$2:$G$1001,3,FALSE)</f>
        <v>44381</v>
      </c>
    </row>
    <row r="603" spans="1:9" x14ac:dyDescent="0.3">
      <c r="A603">
        <f t="shared" si="9"/>
        <v>602</v>
      </c>
      <c r="B603">
        <f>VLOOKUP(A603,Sheet1!$A$2:$J$1001,6,FALSE)</f>
        <v>66406</v>
      </c>
      <c r="H603" t="s">
        <v>11</v>
      </c>
      <c r="I603" s="15">
        <f>VLOOKUP(H603,Sheet1!$E$2:$G$1001,3,FALSE)</f>
        <v>43283</v>
      </c>
    </row>
    <row r="604" spans="1:9" x14ac:dyDescent="0.3">
      <c r="A604">
        <f t="shared" si="9"/>
        <v>603</v>
      </c>
      <c r="B604">
        <f>VLOOKUP(A604,Sheet1!$A$2:$J$1001,6,FALSE)</f>
        <v>45914</v>
      </c>
      <c r="H604" t="s">
        <v>26</v>
      </c>
      <c r="I604" s="15">
        <f>VLOOKUP(H604,Sheet1!$E$2:$G$1001,3,FALSE)</f>
        <v>44381</v>
      </c>
    </row>
    <row r="605" spans="1:9" x14ac:dyDescent="0.3">
      <c r="A605">
        <f t="shared" si="9"/>
        <v>604</v>
      </c>
      <c r="B605">
        <f>VLOOKUP(A605,Sheet1!$A$2:$J$1001,6,FALSE)</f>
        <v>65249</v>
      </c>
      <c r="H605" t="s">
        <v>21</v>
      </c>
      <c r="I605" s="15">
        <f>VLOOKUP(H605,Sheet1!$E$2:$G$1001,3,FALSE)</f>
        <v>42468</v>
      </c>
    </row>
    <row r="606" spans="1:9" x14ac:dyDescent="0.3">
      <c r="A606">
        <f t="shared" si="9"/>
        <v>605</v>
      </c>
      <c r="B606">
        <f>VLOOKUP(A606,Sheet1!$A$2:$J$1001,6,FALSE)</f>
        <v>65433</v>
      </c>
      <c r="H606" t="s">
        <v>15</v>
      </c>
      <c r="I606" s="15">
        <f>VLOOKUP(H606,Sheet1!$E$2:$G$1001,3,FALSE)</f>
        <v>42585</v>
      </c>
    </row>
    <row r="607" spans="1:9" x14ac:dyDescent="0.3">
      <c r="A607">
        <f t="shared" si="9"/>
        <v>606</v>
      </c>
      <c r="B607">
        <f>VLOOKUP(A607,Sheet1!$A$2:$J$1001,6,FALSE)</f>
        <v>34185</v>
      </c>
      <c r="H607" t="s">
        <v>26</v>
      </c>
      <c r="I607" s="15">
        <f>VLOOKUP(H607,Sheet1!$E$2:$G$1001,3,FALSE)</f>
        <v>44381</v>
      </c>
    </row>
    <row r="608" spans="1:9" x14ac:dyDescent="0.3">
      <c r="A608">
        <f t="shared" si="9"/>
        <v>607</v>
      </c>
      <c r="B608">
        <f>VLOOKUP(A608,Sheet1!$A$2:$J$1001,6,FALSE)</f>
        <v>72399</v>
      </c>
      <c r="H608" t="s">
        <v>6</v>
      </c>
      <c r="I608" s="15">
        <f>VLOOKUP(H608,Sheet1!$E$2:$G$1001,3,FALSE)</f>
        <v>45210</v>
      </c>
    </row>
    <row r="609" spans="1:9" x14ac:dyDescent="0.3">
      <c r="A609">
        <f t="shared" si="9"/>
        <v>608</v>
      </c>
      <c r="B609">
        <f>VLOOKUP(A609,Sheet1!$A$2:$J$1001,6,FALSE)</f>
        <v>40509</v>
      </c>
      <c r="H609" t="s">
        <v>26</v>
      </c>
      <c r="I609" s="15">
        <f>VLOOKUP(H609,Sheet1!$E$2:$G$1001,3,FALSE)</f>
        <v>44381</v>
      </c>
    </row>
    <row r="610" spans="1:9" x14ac:dyDescent="0.3">
      <c r="A610">
        <f t="shared" si="9"/>
        <v>609</v>
      </c>
      <c r="B610">
        <f>VLOOKUP(A610,Sheet1!$A$2:$J$1001,6,FALSE)</f>
        <v>50638</v>
      </c>
      <c r="H610" t="s">
        <v>21</v>
      </c>
      <c r="I610" s="15">
        <f>VLOOKUP(H610,Sheet1!$E$2:$G$1001,3,FALSE)</f>
        <v>42468</v>
      </c>
    </row>
    <row r="611" spans="1:9" x14ac:dyDescent="0.3">
      <c r="A611">
        <f t="shared" si="9"/>
        <v>610</v>
      </c>
      <c r="B611">
        <f>VLOOKUP(A611,Sheet1!$A$2:$J$1001,6,FALSE)</f>
        <v>35633</v>
      </c>
      <c r="H611" t="s">
        <v>6</v>
      </c>
      <c r="I611" s="15">
        <f>VLOOKUP(H611,Sheet1!$E$2:$G$1001,3,FALSE)</f>
        <v>45210</v>
      </c>
    </row>
    <row r="612" spans="1:9" x14ac:dyDescent="0.3">
      <c r="A612">
        <f t="shared" si="9"/>
        <v>611</v>
      </c>
      <c r="B612">
        <f>VLOOKUP(A612,Sheet1!$A$2:$J$1001,6,FALSE)</f>
        <v>40236</v>
      </c>
      <c r="H612" t="s">
        <v>15</v>
      </c>
      <c r="I612" s="15">
        <f>VLOOKUP(H612,Sheet1!$E$2:$G$1001,3,FALSE)</f>
        <v>42585</v>
      </c>
    </row>
    <row r="613" spans="1:9" x14ac:dyDescent="0.3">
      <c r="A613">
        <f t="shared" si="9"/>
        <v>612</v>
      </c>
      <c r="B613">
        <f>VLOOKUP(A613,Sheet1!$A$2:$J$1001,6,FALSE)</f>
        <v>68347</v>
      </c>
      <c r="H613" t="s">
        <v>21</v>
      </c>
      <c r="I613" s="15">
        <f>VLOOKUP(H613,Sheet1!$E$2:$G$1001,3,FALSE)</f>
        <v>42468</v>
      </c>
    </row>
    <row r="614" spans="1:9" x14ac:dyDescent="0.3">
      <c r="A614">
        <f t="shared" si="9"/>
        <v>613</v>
      </c>
      <c r="B614">
        <f>VLOOKUP(A614,Sheet1!$A$2:$J$1001,6,FALSE)</f>
        <v>38841</v>
      </c>
      <c r="H614" t="s">
        <v>11</v>
      </c>
      <c r="I614" s="15">
        <f>VLOOKUP(H614,Sheet1!$E$2:$G$1001,3,FALSE)</f>
        <v>43283</v>
      </c>
    </row>
    <row r="615" spans="1:9" x14ac:dyDescent="0.3">
      <c r="A615">
        <f t="shared" si="9"/>
        <v>614</v>
      </c>
      <c r="B615">
        <f>VLOOKUP(A615,Sheet1!$A$2:$J$1001,6,FALSE)</f>
        <v>59863</v>
      </c>
      <c r="H615" t="s">
        <v>15</v>
      </c>
      <c r="I615" s="15">
        <f>VLOOKUP(H615,Sheet1!$E$2:$G$1001,3,FALSE)</f>
        <v>42585</v>
      </c>
    </row>
    <row r="616" spans="1:9" x14ac:dyDescent="0.3">
      <c r="A616">
        <f t="shared" si="9"/>
        <v>615</v>
      </c>
      <c r="B616">
        <f>VLOOKUP(A616,Sheet1!$A$2:$J$1001,6,FALSE)</f>
        <v>37418</v>
      </c>
      <c r="H616" t="s">
        <v>11</v>
      </c>
      <c r="I616" s="15">
        <f>VLOOKUP(H616,Sheet1!$E$2:$G$1001,3,FALSE)</f>
        <v>43283</v>
      </c>
    </row>
    <row r="617" spans="1:9" x14ac:dyDescent="0.3">
      <c r="A617">
        <f t="shared" si="9"/>
        <v>616</v>
      </c>
      <c r="B617">
        <f>VLOOKUP(A617,Sheet1!$A$2:$J$1001,6,FALSE)</f>
        <v>79553</v>
      </c>
      <c r="H617" t="s">
        <v>26</v>
      </c>
      <c r="I617" s="15">
        <f>VLOOKUP(H617,Sheet1!$E$2:$G$1001,3,FALSE)</f>
        <v>44381</v>
      </c>
    </row>
    <row r="618" spans="1:9" x14ac:dyDescent="0.3">
      <c r="A618">
        <f t="shared" si="9"/>
        <v>617</v>
      </c>
      <c r="B618">
        <f>VLOOKUP(A618,Sheet1!$A$2:$J$1001,6,FALSE)</f>
        <v>32253</v>
      </c>
      <c r="H618" t="s">
        <v>21</v>
      </c>
      <c r="I618" s="15">
        <f>VLOOKUP(H618,Sheet1!$E$2:$G$1001,3,FALSE)</f>
        <v>42468</v>
      </c>
    </row>
    <row r="619" spans="1:9" x14ac:dyDescent="0.3">
      <c r="A619">
        <f t="shared" si="9"/>
        <v>618</v>
      </c>
      <c r="B619">
        <f>VLOOKUP(A619,Sheet1!$A$2:$J$1001,6,FALSE)</f>
        <v>30413</v>
      </c>
      <c r="H619" t="s">
        <v>6</v>
      </c>
      <c r="I619" s="15">
        <f>VLOOKUP(H619,Sheet1!$E$2:$G$1001,3,FALSE)</f>
        <v>45210</v>
      </c>
    </row>
    <row r="620" spans="1:9" x14ac:dyDescent="0.3">
      <c r="A620">
        <f t="shared" si="9"/>
        <v>619</v>
      </c>
      <c r="B620">
        <f>VLOOKUP(A620,Sheet1!$A$2:$J$1001,6,FALSE)</f>
        <v>58125</v>
      </c>
      <c r="H620" t="s">
        <v>26</v>
      </c>
      <c r="I620" s="15">
        <f>VLOOKUP(H620,Sheet1!$E$2:$G$1001,3,FALSE)</f>
        <v>44381</v>
      </c>
    </row>
    <row r="621" spans="1:9" x14ac:dyDescent="0.3">
      <c r="A621">
        <f t="shared" si="9"/>
        <v>620</v>
      </c>
      <c r="B621">
        <f>VLOOKUP(A621,Sheet1!$A$2:$J$1001,6,FALSE)</f>
        <v>76298</v>
      </c>
      <c r="H621" t="s">
        <v>11</v>
      </c>
      <c r="I621" s="15">
        <f>VLOOKUP(H621,Sheet1!$E$2:$G$1001,3,FALSE)</f>
        <v>43283</v>
      </c>
    </row>
    <row r="622" spans="1:9" x14ac:dyDescent="0.3">
      <c r="A622">
        <f t="shared" si="9"/>
        <v>621</v>
      </c>
      <c r="B622">
        <f>VLOOKUP(A622,Sheet1!$A$2:$J$1001,6,FALSE)</f>
        <v>53018</v>
      </c>
      <c r="H622" t="s">
        <v>15</v>
      </c>
      <c r="I622" s="15">
        <f>VLOOKUP(H622,Sheet1!$E$2:$G$1001,3,FALSE)</f>
        <v>42585</v>
      </c>
    </row>
    <row r="623" spans="1:9" x14ac:dyDescent="0.3">
      <c r="A623">
        <f t="shared" si="9"/>
        <v>622</v>
      </c>
      <c r="B623">
        <f>VLOOKUP(A623,Sheet1!$A$2:$J$1001,6,FALSE)</f>
        <v>77016</v>
      </c>
      <c r="H623" t="s">
        <v>15</v>
      </c>
      <c r="I623" s="15">
        <f>VLOOKUP(H623,Sheet1!$E$2:$G$1001,3,FALSE)</f>
        <v>42585</v>
      </c>
    </row>
    <row r="624" spans="1:9" x14ac:dyDescent="0.3">
      <c r="A624">
        <f t="shared" si="9"/>
        <v>623</v>
      </c>
      <c r="B624">
        <f>VLOOKUP(A624,Sheet1!$A$2:$J$1001,6,FALSE)</f>
        <v>53511</v>
      </c>
      <c r="H624" t="s">
        <v>26</v>
      </c>
      <c r="I624" s="15">
        <f>VLOOKUP(H624,Sheet1!$E$2:$G$1001,3,FALSE)</f>
        <v>44381</v>
      </c>
    </row>
    <row r="625" spans="1:9" x14ac:dyDescent="0.3">
      <c r="A625">
        <f t="shared" si="9"/>
        <v>624</v>
      </c>
      <c r="B625">
        <f>VLOOKUP(A625,Sheet1!$A$2:$J$1001,6,FALSE)</f>
        <v>60842</v>
      </c>
      <c r="H625" t="s">
        <v>26</v>
      </c>
      <c r="I625" s="15">
        <f>VLOOKUP(H625,Sheet1!$E$2:$G$1001,3,FALSE)</f>
        <v>44381</v>
      </c>
    </row>
    <row r="626" spans="1:9" x14ac:dyDescent="0.3">
      <c r="A626">
        <f t="shared" si="9"/>
        <v>625</v>
      </c>
      <c r="B626">
        <f>VLOOKUP(A626,Sheet1!$A$2:$J$1001,6,FALSE)</f>
        <v>30181</v>
      </c>
      <c r="H626" t="s">
        <v>6</v>
      </c>
      <c r="I626" s="15">
        <f>VLOOKUP(H626,Sheet1!$E$2:$G$1001,3,FALSE)</f>
        <v>45210</v>
      </c>
    </row>
    <row r="627" spans="1:9" x14ac:dyDescent="0.3">
      <c r="A627">
        <f t="shared" si="9"/>
        <v>626</v>
      </c>
      <c r="B627">
        <f>VLOOKUP(A627,Sheet1!$A$2:$J$1001,6,FALSE)</f>
        <v>75713</v>
      </c>
      <c r="H627" t="s">
        <v>6</v>
      </c>
      <c r="I627" s="15">
        <f>VLOOKUP(H627,Sheet1!$E$2:$G$1001,3,FALSE)</f>
        <v>45210</v>
      </c>
    </row>
    <row r="628" spans="1:9" x14ac:dyDescent="0.3">
      <c r="A628">
        <f t="shared" si="9"/>
        <v>627</v>
      </c>
      <c r="B628">
        <f>VLOOKUP(A628,Sheet1!$A$2:$J$1001,6,FALSE)</f>
        <v>50135</v>
      </c>
      <c r="H628" t="s">
        <v>15</v>
      </c>
      <c r="I628" s="15">
        <f>VLOOKUP(H628,Sheet1!$E$2:$G$1001,3,FALSE)</f>
        <v>42585</v>
      </c>
    </row>
    <row r="629" spans="1:9" x14ac:dyDescent="0.3">
      <c r="A629">
        <f t="shared" si="9"/>
        <v>628</v>
      </c>
      <c r="B629">
        <f>VLOOKUP(A629,Sheet1!$A$2:$J$1001,6,FALSE)</f>
        <v>68062</v>
      </c>
      <c r="H629" t="s">
        <v>21</v>
      </c>
      <c r="I629" s="15">
        <f>VLOOKUP(H629,Sheet1!$E$2:$G$1001,3,FALSE)</f>
        <v>42468</v>
      </c>
    </row>
    <row r="630" spans="1:9" x14ac:dyDescent="0.3">
      <c r="A630">
        <f t="shared" si="9"/>
        <v>629</v>
      </c>
      <c r="B630">
        <f>VLOOKUP(A630,Sheet1!$A$2:$J$1001,6,FALSE)</f>
        <v>68235</v>
      </c>
      <c r="H630" t="s">
        <v>6</v>
      </c>
      <c r="I630" s="15">
        <f>VLOOKUP(H630,Sheet1!$E$2:$G$1001,3,FALSE)</f>
        <v>45210</v>
      </c>
    </row>
    <row r="631" spans="1:9" x14ac:dyDescent="0.3">
      <c r="A631">
        <f t="shared" si="9"/>
        <v>630</v>
      </c>
      <c r="B631">
        <f>VLOOKUP(A631,Sheet1!$A$2:$J$1001,6,FALSE)</f>
        <v>58263</v>
      </c>
      <c r="H631" t="s">
        <v>21</v>
      </c>
      <c r="I631" s="15">
        <f>VLOOKUP(H631,Sheet1!$E$2:$G$1001,3,FALSE)</f>
        <v>42468</v>
      </c>
    </row>
    <row r="632" spans="1:9" x14ac:dyDescent="0.3">
      <c r="A632">
        <f t="shared" si="9"/>
        <v>631</v>
      </c>
      <c r="B632">
        <f>VLOOKUP(A632,Sheet1!$A$2:$J$1001,6,FALSE)</f>
        <v>60341</v>
      </c>
      <c r="H632" t="s">
        <v>21</v>
      </c>
      <c r="I632" s="15">
        <f>VLOOKUP(H632,Sheet1!$E$2:$G$1001,3,FALSE)</f>
        <v>42468</v>
      </c>
    </row>
    <row r="633" spans="1:9" x14ac:dyDescent="0.3">
      <c r="A633">
        <f t="shared" si="9"/>
        <v>632</v>
      </c>
      <c r="B633">
        <f>VLOOKUP(A633,Sheet1!$A$2:$J$1001,6,FALSE)</f>
        <v>60806</v>
      </c>
      <c r="H633" t="s">
        <v>21</v>
      </c>
      <c r="I633" s="15">
        <f>VLOOKUP(H633,Sheet1!$E$2:$G$1001,3,FALSE)</f>
        <v>42468</v>
      </c>
    </row>
    <row r="634" spans="1:9" x14ac:dyDescent="0.3">
      <c r="A634">
        <f t="shared" si="9"/>
        <v>633</v>
      </c>
      <c r="B634">
        <f>VLOOKUP(A634,Sheet1!$A$2:$J$1001,6,FALSE)</f>
        <v>66212</v>
      </c>
      <c r="H634" t="s">
        <v>11</v>
      </c>
      <c r="I634" s="15">
        <f>VLOOKUP(H634,Sheet1!$E$2:$G$1001,3,FALSE)</f>
        <v>43283</v>
      </c>
    </row>
    <row r="635" spans="1:9" x14ac:dyDescent="0.3">
      <c r="A635">
        <f t="shared" si="9"/>
        <v>634</v>
      </c>
      <c r="B635">
        <f>VLOOKUP(A635,Sheet1!$A$2:$J$1001,6,FALSE)</f>
        <v>69655</v>
      </c>
      <c r="H635" t="s">
        <v>6</v>
      </c>
      <c r="I635" s="15">
        <f>VLOOKUP(H635,Sheet1!$E$2:$G$1001,3,FALSE)</f>
        <v>45210</v>
      </c>
    </row>
    <row r="636" spans="1:9" x14ac:dyDescent="0.3">
      <c r="A636">
        <f t="shared" si="9"/>
        <v>635</v>
      </c>
      <c r="B636">
        <f>VLOOKUP(A636,Sheet1!$A$2:$J$1001,6,FALSE)</f>
        <v>46571</v>
      </c>
      <c r="H636" t="s">
        <v>21</v>
      </c>
      <c r="I636" s="15">
        <f>VLOOKUP(H636,Sheet1!$E$2:$G$1001,3,FALSE)</f>
        <v>42468</v>
      </c>
    </row>
    <row r="637" spans="1:9" x14ac:dyDescent="0.3">
      <c r="A637">
        <f t="shared" si="9"/>
        <v>636</v>
      </c>
      <c r="B637">
        <f>VLOOKUP(A637,Sheet1!$A$2:$J$1001,6,FALSE)</f>
        <v>53533</v>
      </c>
      <c r="H637" t="s">
        <v>6</v>
      </c>
      <c r="I637" s="15">
        <f>VLOOKUP(H637,Sheet1!$E$2:$G$1001,3,FALSE)</f>
        <v>45210</v>
      </c>
    </row>
    <row r="638" spans="1:9" x14ac:dyDescent="0.3">
      <c r="A638">
        <f t="shared" si="9"/>
        <v>637</v>
      </c>
      <c r="B638">
        <f>VLOOKUP(A638,Sheet1!$A$2:$J$1001,6,FALSE)</f>
        <v>47024</v>
      </c>
      <c r="H638" t="s">
        <v>11</v>
      </c>
      <c r="I638" s="15">
        <f>VLOOKUP(H638,Sheet1!$E$2:$G$1001,3,FALSE)</f>
        <v>43283</v>
      </c>
    </row>
    <row r="639" spans="1:9" x14ac:dyDescent="0.3">
      <c r="A639">
        <f t="shared" si="9"/>
        <v>638</v>
      </c>
      <c r="B639">
        <f>VLOOKUP(A639,Sheet1!$A$2:$J$1001,6,FALSE)</f>
        <v>39192</v>
      </c>
      <c r="H639" t="s">
        <v>26</v>
      </c>
      <c r="I639" s="15">
        <f>VLOOKUP(H639,Sheet1!$E$2:$G$1001,3,FALSE)</f>
        <v>44381</v>
      </c>
    </row>
    <row r="640" spans="1:9" x14ac:dyDescent="0.3">
      <c r="A640">
        <f t="shared" si="9"/>
        <v>639</v>
      </c>
      <c r="B640">
        <f>VLOOKUP(A640,Sheet1!$A$2:$J$1001,6,FALSE)</f>
        <v>59622</v>
      </c>
      <c r="H640" t="s">
        <v>21</v>
      </c>
      <c r="I640" s="15">
        <f>VLOOKUP(H640,Sheet1!$E$2:$G$1001,3,FALSE)</f>
        <v>42468</v>
      </c>
    </row>
    <row r="641" spans="1:9" x14ac:dyDescent="0.3">
      <c r="A641">
        <f t="shared" si="9"/>
        <v>640</v>
      </c>
      <c r="B641">
        <f>VLOOKUP(A641,Sheet1!$A$2:$J$1001,6,FALSE)</f>
        <v>73121</v>
      </c>
      <c r="H641" t="s">
        <v>15</v>
      </c>
      <c r="I641" s="15">
        <f>VLOOKUP(H641,Sheet1!$E$2:$G$1001,3,FALSE)</f>
        <v>42585</v>
      </c>
    </row>
    <row r="642" spans="1:9" x14ac:dyDescent="0.3">
      <c r="A642">
        <f t="shared" si="9"/>
        <v>641</v>
      </c>
      <c r="B642">
        <f>VLOOKUP(A642,Sheet1!$A$2:$J$1001,6,FALSE)</f>
        <v>30279</v>
      </c>
      <c r="H642" t="s">
        <v>26</v>
      </c>
      <c r="I642" s="15">
        <f>VLOOKUP(H642,Sheet1!$E$2:$G$1001,3,FALSE)</f>
        <v>44381</v>
      </c>
    </row>
    <row r="643" spans="1:9" x14ac:dyDescent="0.3">
      <c r="A643">
        <f t="shared" ref="A643:A706" si="10">ROW(A642)</f>
        <v>642</v>
      </c>
      <c r="B643">
        <f>VLOOKUP(A643,Sheet1!$A$2:$J$1001,6,FALSE)</f>
        <v>30740</v>
      </c>
      <c r="H643" t="s">
        <v>26</v>
      </c>
      <c r="I643" s="15">
        <f>VLOOKUP(H643,Sheet1!$E$2:$G$1001,3,FALSE)</f>
        <v>44381</v>
      </c>
    </row>
    <row r="644" spans="1:9" x14ac:dyDescent="0.3">
      <c r="A644">
        <f t="shared" si="10"/>
        <v>643</v>
      </c>
      <c r="B644">
        <f>VLOOKUP(A644,Sheet1!$A$2:$J$1001,6,FALSE)</f>
        <v>65743</v>
      </c>
      <c r="H644" t="s">
        <v>21</v>
      </c>
      <c r="I644" s="15">
        <f>VLOOKUP(H644,Sheet1!$E$2:$G$1001,3,FALSE)</f>
        <v>42468</v>
      </c>
    </row>
    <row r="645" spans="1:9" x14ac:dyDescent="0.3">
      <c r="A645">
        <f t="shared" si="10"/>
        <v>644</v>
      </c>
      <c r="B645">
        <f>VLOOKUP(A645,Sheet1!$A$2:$J$1001,6,FALSE)</f>
        <v>70801</v>
      </c>
      <c r="H645" t="s">
        <v>26</v>
      </c>
      <c r="I645" s="15">
        <f>VLOOKUP(H645,Sheet1!$E$2:$G$1001,3,FALSE)</f>
        <v>44381</v>
      </c>
    </row>
    <row r="646" spans="1:9" x14ac:dyDescent="0.3">
      <c r="A646">
        <f t="shared" si="10"/>
        <v>645</v>
      </c>
      <c r="B646">
        <f>VLOOKUP(A646,Sheet1!$A$2:$J$1001,6,FALSE)</f>
        <v>54801</v>
      </c>
      <c r="H646" t="s">
        <v>21</v>
      </c>
      <c r="I646" s="15">
        <f>VLOOKUP(H646,Sheet1!$E$2:$G$1001,3,FALSE)</f>
        <v>42468</v>
      </c>
    </row>
    <row r="647" spans="1:9" x14ac:dyDescent="0.3">
      <c r="A647">
        <f t="shared" si="10"/>
        <v>646</v>
      </c>
      <c r="B647">
        <f>VLOOKUP(A647,Sheet1!$A$2:$J$1001,6,FALSE)</f>
        <v>55353</v>
      </c>
      <c r="H647" t="s">
        <v>11</v>
      </c>
      <c r="I647" s="15">
        <f>VLOOKUP(H647,Sheet1!$E$2:$G$1001,3,FALSE)</f>
        <v>43283</v>
      </c>
    </row>
    <row r="648" spans="1:9" x14ac:dyDescent="0.3">
      <c r="A648">
        <f t="shared" si="10"/>
        <v>647</v>
      </c>
      <c r="B648">
        <f>VLOOKUP(A648,Sheet1!$A$2:$J$1001,6,FALSE)</f>
        <v>60992</v>
      </c>
      <c r="H648" t="s">
        <v>26</v>
      </c>
      <c r="I648" s="15">
        <f>VLOOKUP(H648,Sheet1!$E$2:$G$1001,3,FALSE)</f>
        <v>44381</v>
      </c>
    </row>
    <row r="649" spans="1:9" x14ac:dyDescent="0.3">
      <c r="A649">
        <f t="shared" si="10"/>
        <v>648</v>
      </c>
      <c r="B649">
        <f>VLOOKUP(A649,Sheet1!$A$2:$J$1001,6,FALSE)</f>
        <v>42012</v>
      </c>
      <c r="H649" t="s">
        <v>26</v>
      </c>
      <c r="I649" s="15">
        <f>VLOOKUP(H649,Sheet1!$E$2:$G$1001,3,FALSE)</f>
        <v>44381</v>
      </c>
    </row>
    <row r="650" spans="1:9" x14ac:dyDescent="0.3">
      <c r="A650">
        <f t="shared" si="10"/>
        <v>649</v>
      </c>
      <c r="B650">
        <f>VLOOKUP(A650,Sheet1!$A$2:$J$1001,6,FALSE)</f>
        <v>34740</v>
      </c>
      <c r="H650" t="s">
        <v>15</v>
      </c>
      <c r="I650" s="15">
        <f>VLOOKUP(H650,Sheet1!$E$2:$G$1001,3,FALSE)</f>
        <v>42585</v>
      </c>
    </row>
    <row r="651" spans="1:9" x14ac:dyDescent="0.3">
      <c r="A651">
        <f t="shared" si="10"/>
        <v>650</v>
      </c>
      <c r="B651">
        <f>VLOOKUP(A651,Sheet1!$A$2:$J$1001,6,FALSE)</f>
        <v>43609</v>
      </c>
      <c r="H651" t="s">
        <v>26</v>
      </c>
      <c r="I651" s="15">
        <f>VLOOKUP(H651,Sheet1!$E$2:$G$1001,3,FALSE)</f>
        <v>44381</v>
      </c>
    </row>
    <row r="652" spans="1:9" x14ac:dyDescent="0.3">
      <c r="A652">
        <f t="shared" si="10"/>
        <v>651</v>
      </c>
      <c r="B652">
        <f>VLOOKUP(A652,Sheet1!$A$2:$J$1001,6,FALSE)</f>
        <v>69377</v>
      </c>
      <c r="H652" t="s">
        <v>15</v>
      </c>
      <c r="I652" s="15">
        <f>VLOOKUP(H652,Sheet1!$E$2:$G$1001,3,FALSE)</f>
        <v>42585</v>
      </c>
    </row>
    <row r="653" spans="1:9" x14ac:dyDescent="0.3">
      <c r="A653">
        <f t="shared" si="10"/>
        <v>652</v>
      </c>
      <c r="B653">
        <f>VLOOKUP(A653,Sheet1!$A$2:$J$1001,6,FALSE)</f>
        <v>72458</v>
      </c>
      <c r="H653" t="s">
        <v>26</v>
      </c>
      <c r="I653" s="15">
        <f>VLOOKUP(H653,Sheet1!$E$2:$G$1001,3,FALSE)</f>
        <v>44381</v>
      </c>
    </row>
    <row r="654" spans="1:9" x14ac:dyDescent="0.3">
      <c r="A654">
        <f t="shared" si="10"/>
        <v>653</v>
      </c>
      <c r="B654">
        <f>VLOOKUP(A654,Sheet1!$A$2:$J$1001,6,FALSE)</f>
        <v>46203</v>
      </c>
      <c r="H654" t="s">
        <v>26</v>
      </c>
      <c r="I654" s="15">
        <f>VLOOKUP(H654,Sheet1!$E$2:$G$1001,3,FALSE)</f>
        <v>44381</v>
      </c>
    </row>
    <row r="655" spans="1:9" x14ac:dyDescent="0.3">
      <c r="A655">
        <f t="shared" si="10"/>
        <v>654</v>
      </c>
      <c r="B655">
        <f>VLOOKUP(A655,Sheet1!$A$2:$J$1001,6,FALSE)</f>
        <v>60654</v>
      </c>
      <c r="H655" t="s">
        <v>21</v>
      </c>
      <c r="I655" s="15">
        <f>VLOOKUP(H655,Sheet1!$E$2:$G$1001,3,FALSE)</f>
        <v>42468</v>
      </c>
    </row>
    <row r="656" spans="1:9" x14ac:dyDescent="0.3">
      <c r="A656">
        <f t="shared" si="10"/>
        <v>655</v>
      </c>
      <c r="B656">
        <f>VLOOKUP(A656,Sheet1!$A$2:$J$1001,6,FALSE)</f>
        <v>48759</v>
      </c>
      <c r="H656" t="s">
        <v>21</v>
      </c>
      <c r="I656" s="15">
        <f>VLOOKUP(H656,Sheet1!$E$2:$G$1001,3,FALSE)</f>
        <v>42468</v>
      </c>
    </row>
    <row r="657" spans="1:9" x14ac:dyDescent="0.3">
      <c r="A657">
        <f t="shared" si="10"/>
        <v>656</v>
      </c>
      <c r="B657">
        <f>VLOOKUP(A657,Sheet1!$A$2:$J$1001,6,FALSE)</f>
        <v>52132</v>
      </c>
      <c r="H657" t="s">
        <v>21</v>
      </c>
      <c r="I657" s="15">
        <f>VLOOKUP(H657,Sheet1!$E$2:$G$1001,3,FALSE)</f>
        <v>42468</v>
      </c>
    </row>
    <row r="658" spans="1:9" x14ac:dyDescent="0.3">
      <c r="A658">
        <f t="shared" si="10"/>
        <v>657</v>
      </c>
      <c r="B658">
        <f>VLOOKUP(A658,Sheet1!$A$2:$J$1001,6,FALSE)</f>
        <v>40254</v>
      </c>
      <c r="H658" t="s">
        <v>26</v>
      </c>
      <c r="I658" s="15">
        <f>VLOOKUP(H658,Sheet1!$E$2:$G$1001,3,FALSE)</f>
        <v>44381</v>
      </c>
    </row>
    <row r="659" spans="1:9" x14ac:dyDescent="0.3">
      <c r="A659">
        <f t="shared" si="10"/>
        <v>658</v>
      </c>
      <c r="B659">
        <f>VLOOKUP(A659,Sheet1!$A$2:$J$1001,6,FALSE)</f>
        <v>44472</v>
      </c>
      <c r="H659" t="s">
        <v>11</v>
      </c>
      <c r="I659" s="15">
        <f>VLOOKUP(H659,Sheet1!$E$2:$G$1001,3,FALSE)</f>
        <v>43283</v>
      </c>
    </row>
    <row r="660" spans="1:9" x14ac:dyDescent="0.3">
      <c r="A660">
        <f t="shared" si="10"/>
        <v>659</v>
      </c>
      <c r="B660">
        <f>VLOOKUP(A660,Sheet1!$A$2:$J$1001,6,FALSE)</f>
        <v>52938</v>
      </c>
      <c r="H660" t="s">
        <v>6</v>
      </c>
      <c r="I660" s="15">
        <f>VLOOKUP(H660,Sheet1!$E$2:$G$1001,3,FALSE)</f>
        <v>45210</v>
      </c>
    </row>
    <row r="661" spans="1:9" x14ac:dyDescent="0.3">
      <c r="A661">
        <f t="shared" si="10"/>
        <v>660</v>
      </c>
      <c r="B661">
        <f>VLOOKUP(A661,Sheet1!$A$2:$J$1001,6,FALSE)</f>
        <v>39277</v>
      </c>
      <c r="H661" t="s">
        <v>15</v>
      </c>
      <c r="I661" s="15">
        <f>VLOOKUP(H661,Sheet1!$E$2:$G$1001,3,FALSE)</f>
        <v>42585</v>
      </c>
    </row>
    <row r="662" spans="1:9" x14ac:dyDescent="0.3">
      <c r="A662">
        <f t="shared" si="10"/>
        <v>661</v>
      </c>
      <c r="B662">
        <f>VLOOKUP(A662,Sheet1!$A$2:$J$1001,6,FALSE)</f>
        <v>36845</v>
      </c>
      <c r="H662" t="s">
        <v>26</v>
      </c>
      <c r="I662" s="15">
        <f>VLOOKUP(H662,Sheet1!$E$2:$G$1001,3,FALSE)</f>
        <v>44381</v>
      </c>
    </row>
    <row r="663" spans="1:9" x14ac:dyDescent="0.3">
      <c r="A663">
        <f t="shared" si="10"/>
        <v>662</v>
      </c>
      <c r="B663">
        <f>VLOOKUP(A663,Sheet1!$A$2:$J$1001,6,FALSE)</f>
        <v>46227</v>
      </c>
      <c r="H663" t="s">
        <v>26</v>
      </c>
      <c r="I663" s="15">
        <f>VLOOKUP(H663,Sheet1!$E$2:$G$1001,3,FALSE)</f>
        <v>44381</v>
      </c>
    </row>
    <row r="664" spans="1:9" x14ac:dyDescent="0.3">
      <c r="A664">
        <f t="shared" si="10"/>
        <v>663</v>
      </c>
      <c r="B664">
        <f>VLOOKUP(A664,Sheet1!$A$2:$J$1001,6,FALSE)</f>
        <v>74220</v>
      </c>
      <c r="H664" t="s">
        <v>15</v>
      </c>
      <c r="I664" s="15">
        <f>VLOOKUP(H664,Sheet1!$E$2:$G$1001,3,FALSE)</f>
        <v>42585</v>
      </c>
    </row>
    <row r="665" spans="1:9" x14ac:dyDescent="0.3">
      <c r="A665">
        <f t="shared" si="10"/>
        <v>664</v>
      </c>
      <c r="B665">
        <f>VLOOKUP(A665,Sheet1!$A$2:$J$1001,6,FALSE)</f>
        <v>71242</v>
      </c>
      <c r="H665" t="s">
        <v>26</v>
      </c>
      <c r="I665" s="15">
        <f>VLOOKUP(H665,Sheet1!$E$2:$G$1001,3,FALSE)</f>
        <v>44381</v>
      </c>
    </row>
    <row r="666" spans="1:9" x14ac:dyDescent="0.3">
      <c r="A666">
        <f t="shared" si="10"/>
        <v>665</v>
      </c>
      <c r="B666">
        <f>VLOOKUP(A666,Sheet1!$A$2:$J$1001,6,FALSE)</f>
        <v>67598</v>
      </c>
      <c r="H666" t="s">
        <v>26</v>
      </c>
      <c r="I666" s="15">
        <f>VLOOKUP(H666,Sheet1!$E$2:$G$1001,3,FALSE)</f>
        <v>44381</v>
      </c>
    </row>
    <row r="667" spans="1:9" x14ac:dyDescent="0.3">
      <c r="A667">
        <f t="shared" si="10"/>
        <v>666</v>
      </c>
      <c r="B667">
        <f>VLOOKUP(A667,Sheet1!$A$2:$J$1001,6,FALSE)</f>
        <v>45540</v>
      </c>
      <c r="H667" t="s">
        <v>26</v>
      </c>
      <c r="I667" s="15">
        <f>VLOOKUP(H667,Sheet1!$E$2:$G$1001,3,FALSE)</f>
        <v>44381</v>
      </c>
    </row>
    <row r="668" spans="1:9" x14ac:dyDescent="0.3">
      <c r="A668">
        <f t="shared" si="10"/>
        <v>667</v>
      </c>
      <c r="B668">
        <f>VLOOKUP(A668,Sheet1!$A$2:$J$1001,6,FALSE)</f>
        <v>72032</v>
      </c>
      <c r="H668" t="s">
        <v>11</v>
      </c>
      <c r="I668" s="15">
        <f>VLOOKUP(H668,Sheet1!$E$2:$G$1001,3,FALSE)</f>
        <v>43283</v>
      </c>
    </row>
    <row r="669" spans="1:9" x14ac:dyDescent="0.3">
      <c r="A669">
        <f t="shared" si="10"/>
        <v>668</v>
      </c>
      <c r="B669">
        <f>VLOOKUP(A669,Sheet1!$A$2:$J$1001,6,FALSE)</f>
        <v>54239</v>
      </c>
      <c r="H669" t="s">
        <v>21</v>
      </c>
      <c r="I669" s="15">
        <f>VLOOKUP(H669,Sheet1!$E$2:$G$1001,3,FALSE)</f>
        <v>42468</v>
      </c>
    </row>
    <row r="670" spans="1:9" x14ac:dyDescent="0.3">
      <c r="A670">
        <f t="shared" si="10"/>
        <v>669</v>
      </c>
      <c r="B670">
        <f>VLOOKUP(A670,Sheet1!$A$2:$J$1001,6,FALSE)</f>
        <v>42952</v>
      </c>
      <c r="H670" t="s">
        <v>26</v>
      </c>
      <c r="I670" s="15">
        <f>VLOOKUP(H670,Sheet1!$E$2:$G$1001,3,FALSE)</f>
        <v>44381</v>
      </c>
    </row>
    <row r="671" spans="1:9" x14ac:dyDescent="0.3">
      <c r="A671">
        <f t="shared" si="10"/>
        <v>670</v>
      </c>
      <c r="B671">
        <f>VLOOKUP(A671,Sheet1!$A$2:$J$1001,6,FALSE)</f>
        <v>63615</v>
      </c>
      <c r="H671" t="s">
        <v>15</v>
      </c>
      <c r="I671" s="15">
        <f>VLOOKUP(H671,Sheet1!$E$2:$G$1001,3,FALSE)</f>
        <v>42585</v>
      </c>
    </row>
    <row r="672" spans="1:9" x14ac:dyDescent="0.3">
      <c r="A672">
        <f t="shared" si="10"/>
        <v>671</v>
      </c>
      <c r="B672">
        <f>VLOOKUP(A672,Sheet1!$A$2:$J$1001,6,FALSE)</f>
        <v>67050</v>
      </c>
      <c r="H672" t="s">
        <v>11</v>
      </c>
      <c r="I672" s="15">
        <f>VLOOKUP(H672,Sheet1!$E$2:$G$1001,3,FALSE)</f>
        <v>43283</v>
      </c>
    </row>
    <row r="673" spans="1:9" x14ac:dyDescent="0.3">
      <c r="A673">
        <f t="shared" si="10"/>
        <v>672</v>
      </c>
      <c r="B673">
        <f>VLOOKUP(A673,Sheet1!$A$2:$J$1001,6,FALSE)</f>
        <v>32922</v>
      </c>
      <c r="H673" t="s">
        <v>21</v>
      </c>
      <c r="I673" s="15">
        <f>VLOOKUP(H673,Sheet1!$E$2:$G$1001,3,FALSE)</f>
        <v>42468</v>
      </c>
    </row>
    <row r="674" spans="1:9" x14ac:dyDescent="0.3">
      <c r="A674">
        <f t="shared" si="10"/>
        <v>673</v>
      </c>
      <c r="B674">
        <f>VLOOKUP(A674,Sheet1!$A$2:$J$1001,6,FALSE)</f>
        <v>48670</v>
      </c>
      <c r="H674" t="s">
        <v>6</v>
      </c>
      <c r="I674" s="15">
        <f>VLOOKUP(H674,Sheet1!$E$2:$G$1001,3,FALSE)</f>
        <v>45210</v>
      </c>
    </row>
    <row r="675" spans="1:9" x14ac:dyDescent="0.3">
      <c r="A675">
        <f t="shared" si="10"/>
        <v>674</v>
      </c>
      <c r="B675">
        <f>VLOOKUP(A675,Sheet1!$A$2:$J$1001,6,FALSE)</f>
        <v>30893</v>
      </c>
      <c r="H675" t="s">
        <v>11</v>
      </c>
      <c r="I675" s="15">
        <f>VLOOKUP(H675,Sheet1!$E$2:$G$1001,3,FALSE)</f>
        <v>43283</v>
      </c>
    </row>
    <row r="676" spans="1:9" x14ac:dyDescent="0.3">
      <c r="A676">
        <f t="shared" si="10"/>
        <v>675</v>
      </c>
      <c r="B676">
        <f>VLOOKUP(A676,Sheet1!$A$2:$J$1001,6,FALSE)</f>
        <v>53316</v>
      </c>
      <c r="H676" t="s">
        <v>11</v>
      </c>
      <c r="I676" s="15">
        <f>VLOOKUP(H676,Sheet1!$E$2:$G$1001,3,FALSE)</f>
        <v>43283</v>
      </c>
    </row>
    <row r="677" spans="1:9" x14ac:dyDescent="0.3">
      <c r="A677">
        <f t="shared" si="10"/>
        <v>676</v>
      </c>
      <c r="B677">
        <f>VLOOKUP(A677,Sheet1!$A$2:$J$1001,6,FALSE)</f>
        <v>47974</v>
      </c>
      <c r="H677" t="s">
        <v>6</v>
      </c>
      <c r="I677" s="15">
        <f>VLOOKUP(H677,Sheet1!$E$2:$G$1001,3,FALSE)</f>
        <v>45210</v>
      </c>
    </row>
    <row r="678" spans="1:9" x14ac:dyDescent="0.3">
      <c r="A678">
        <f t="shared" si="10"/>
        <v>677</v>
      </c>
      <c r="B678">
        <f>VLOOKUP(A678,Sheet1!$A$2:$J$1001,6,FALSE)</f>
        <v>50940</v>
      </c>
      <c r="H678" t="s">
        <v>6</v>
      </c>
      <c r="I678" s="15">
        <f>VLOOKUP(H678,Sheet1!$E$2:$G$1001,3,FALSE)</f>
        <v>45210</v>
      </c>
    </row>
    <row r="679" spans="1:9" x14ac:dyDescent="0.3">
      <c r="A679">
        <f t="shared" si="10"/>
        <v>678</v>
      </c>
      <c r="B679">
        <f>VLOOKUP(A679,Sheet1!$A$2:$J$1001,6,FALSE)</f>
        <v>45667</v>
      </c>
      <c r="H679" t="s">
        <v>26</v>
      </c>
      <c r="I679" s="15">
        <f>VLOOKUP(H679,Sheet1!$E$2:$G$1001,3,FALSE)</f>
        <v>44381</v>
      </c>
    </row>
    <row r="680" spans="1:9" x14ac:dyDescent="0.3">
      <c r="A680">
        <f t="shared" si="10"/>
        <v>679</v>
      </c>
      <c r="B680">
        <f>VLOOKUP(A680,Sheet1!$A$2:$J$1001,6,FALSE)</f>
        <v>64778</v>
      </c>
      <c r="H680" t="s">
        <v>21</v>
      </c>
      <c r="I680" s="15">
        <f>VLOOKUP(H680,Sheet1!$E$2:$G$1001,3,FALSE)</f>
        <v>42468</v>
      </c>
    </row>
    <row r="681" spans="1:9" x14ac:dyDescent="0.3">
      <c r="A681">
        <f t="shared" si="10"/>
        <v>680</v>
      </c>
      <c r="B681">
        <f>VLOOKUP(A681,Sheet1!$A$2:$J$1001,6,FALSE)</f>
        <v>71520</v>
      </c>
      <c r="H681" t="s">
        <v>15</v>
      </c>
      <c r="I681" s="15">
        <f>VLOOKUP(H681,Sheet1!$E$2:$G$1001,3,FALSE)</f>
        <v>42585</v>
      </c>
    </row>
    <row r="682" spans="1:9" x14ac:dyDescent="0.3">
      <c r="A682">
        <f t="shared" si="10"/>
        <v>681</v>
      </c>
      <c r="B682">
        <f>VLOOKUP(A682,Sheet1!$A$2:$J$1001,6,FALSE)</f>
        <v>62106</v>
      </c>
      <c r="H682" t="s">
        <v>15</v>
      </c>
      <c r="I682" s="15">
        <f>VLOOKUP(H682,Sheet1!$E$2:$G$1001,3,FALSE)</f>
        <v>42585</v>
      </c>
    </row>
    <row r="683" spans="1:9" x14ac:dyDescent="0.3">
      <c r="A683">
        <f t="shared" si="10"/>
        <v>682</v>
      </c>
      <c r="B683">
        <f>VLOOKUP(A683,Sheet1!$A$2:$J$1001,6,FALSE)</f>
        <v>50215</v>
      </c>
      <c r="H683" t="s">
        <v>11</v>
      </c>
      <c r="I683" s="15">
        <f>VLOOKUP(H683,Sheet1!$E$2:$G$1001,3,FALSE)</f>
        <v>43283</v>
      </c>
    </row>
    <row r="684" spans="1:9" x14ac:dyDescent="0.3">
      <c r="A684">
        <f t="shared" si="10"/>
        <v>683</v>
      </c>
      <c r="B684">
        <f>VLOOKUP(A684,Sheet1!$A$2:$J$1001,6,FALSE)</f>
        <v>79595</v>
      </c>
      <c r="H684" t="s">
        <v>21</v>
      </c>
      <c r="I684" s="15">
        <f>VLOOKUP(H684,Sheet1!$E$2:$G$1001,3,FALSE)</f>
        <v>42468</v>
      </c>
    </row>
    <row r="685" spans="1:9" x14ac:dyDescent="0.3">
      <c r="A685">
        <f t="shared" si="10"/>
        <v>684</v>
      </c>
      <c r="B685">
        <f>VLOOKUP(A685,Sheet1!$A$2:$J$1001,6,FALSE)</f>
        <v>48493</v>
      </c>
      <c r="H685" t="s">
        <v>26</v>
      </c>
      <c r="I685" s="15">
        <f>VLOOKUP(H685,Sheet1!$E$2:$G$1001,3,FALSE)</f>
        <v>44381</v>
      </c>
    </row>
    <row r="686" spans="1:9" x14ac:dyDescent="0.3">
      <c r="A686">
        <f t="shared" si="10"/>
        <v>685</v>
      </c>
      <c r="B686">
        <f>VLOOKUP(A686,Sheet1!$A$2:$J$1001,6,FALSE)</f>
        <v>70838</v>
      </c>
      <c r="H686" t="s">
        <v>11</v>
      </c>
      <c r="I686" s="15">
        <f>VLOOKUP(H686,Sheet1!$E$2:$G$1001,3,FALSE)</f>
        <v>43283</v>
      </c>
    </row>
    <row r="687" spans="1:9" x14ac:dyDescent="0.3">
      <c r="A687">
        <f t="shared" si="10"/>
        <v>686</v>
      </c>
      <c r="B687">
        <f>VLOOKUP(A687,Sheet1!$A$2:$J$1001,6,FALSE)</f>
        <v>52372</v>
      </c>
      <c r="H687" t="s">
        <v>21</v>
      </c>
      <c r="I687" s="15">
        <f>VLOOKUP(H687,Sheet1!$E$2:$G$1001,3,FALSE)</f>
        <v>42468</v>
      </c>
    </row>
    <row r="688" spans="1:9" x14ac:dyDescent="0.3">
      <c r="A688">
        <f t="shared" si="10"/>
        <v>687</v>
      </c>
      <c r="B688">
        <f>VLOOKUP(A688,Sheet1!$A$2:$J$1001,6,FALSE)</f>
        <v>64706</v>
      </c>
      <c r="H688" t="s">
        <v>11</v>
      </c>
      <c r="I688" s="15">
        <f>VLOOKUP(H688,Sheet1!$E$2:$G$1001,3,FALSE)</f>
        <v>43283</v>
      </c>
    </row>
    <row r="689" spans="1:9" x14ac:dyDescent="0.3">
      <c r="A689">
        <f t="shared" si="10"/>
        <v>688</v>
      </c>
      <c r="B689">
        <f>VLOOKUP(A689,Sheet1!$A$2:$J$1001,6,FALSE)</f>
        <v>63479</v>
      </c>
      <c r="H689" t="s">
        <v>11</v>
      </c>
      <c r="I689" s="15">
        <f>VLOOKUP(H689,Sheet1!$E$2:$G$1001,3,FALSE)</f>
        <v>43283</v>
      </c>
    </row>
    <row r="690" spans="1:9" x14ac:dyDescent="0.3">
      <c r="A690">
        <f t="shared" si="10"/>
        <v>689</v>
      </c>
      <c r="B690">
        <f>VLOOKUP(A690,Sheet1!$A$2:$J$1001,6,FALSE)</f>
        <v>33519</v>
      </c>
      <c r="H690" t="s">
        <v>11</v>
      </c>
      <c r="I690" s="15">
        <f>VLOOKUP(H690,Sheet1!$E$2:$G$1001,3,FALSE)</f>
        <v>43283</v>
      </c>
    </row>
    <row r="691" spans="1:9" x14ac:dyDescent="0.3">
      <c r="A691">
        <f t="shared" si="10"/>
        <v>690</v>
      </c>
      <c r="B691">
        <f>VLOOKUP(A691,Sheet1!$A$2:$J$1001,6,FALSE)</f>
        <v>33500</v>
      </c>
      <c r="H691" t="s">
        <v>26</v>
      </c>
      <c r="I691" s="15">
        <f>VLOOKUP(H691,Sheet1!$E$2:$G$1001,3,FALSE)</f>
        <v>44381</v>
      </c>
    </row>
    <row r="692" spans="1:9" x14ac:dyDescent="0.3">
      <c r="A692">
        <f t="shared" si="10"/>
        <v>691</v>
      </c>
      <c r="B692">
        <f>VLOOKUP(A692,Sheet1!$A$2:$J$1001,6,FALSE)</f>
        <v>39164</v>
      </c>
      <c r="H692" t="s">
        <v>26</v>
      </c>
      <c r="I692" s="15">
        <f>VLOOKUP(H692,Sheet1!$E$2:$G$1001,3,FALSE)</f>
        <v>44381</v>
      </c>
    </row>
    <row r="693" spans="1:9" x14ac:dyDescent="0.3">
      <c r="A693">
        <f t="shared" si="10"/>
        <v>692</v>
      </c>
      <c r="B693">
        <f>VLOOKUP(A693,Sheet1!$A$2:$J$1001,6,FALSE)</f>
        <v>54901</v>
      </c>
      <c r="H693" t="s">
        <v>6</v>
      </c>
      <c r="I693" s="15">
        <f>VLOOKUP(H693,Sheet1!$E$2:$G$1001,3,FALSE)</f>
        <v>45210</v>
      </c>
    </row>
    <row r="694" spans="1:9" x14ac:dyDescent="0.3">
      <c r="A694">
        <f t="shared" si="10"/>
        <v>693</v>
      </c>
      <c r="B694">
        <f>VLOOKUP(A694,Sheet1!$A$2:$J$1001,6,FALSE)</f>
        <v>47124</v>
      </c>
      <c r="H694" t="s">
        <v>6</v>
      </c>
      <c r="I694" s="15">
        <f>VLOOKUP(H694,Sheet1!$E$2:$G$1001,3,FALSE)</f>
        <v>45210</v>
      </c>
    </row>
    <row r="695" spans="1:9" x14ac:dyDescent="0.3">
      <c r="A695">
        <f t="shared" si="10"/>
        <v>694</v>
      </c>
      <c r="B695">
        <f>VLOOKUP(A695,Sheet1!$A$2:$J$1001,6,FALSE)</f>
        <v>61066</v>
      </c>
      <c r="H695" t="s">
        <v>26</v>
      </c>
      <c r="I695" s="15">
        <f>VLOOKUP(H695,Sheet1!$E$2:$G$1001,3,FALSE)</f>
        <v>44381</v>
      </c>
    </row>
    <row r="696" spans="1:9" x14ac:dyDescent="0.3">
      <c r="A696">
        <f t="shared" si="10"/>
        <v>695</v>
      </c>
      <c r="B696">
        <f>VLOOKUP(A696,Sheet1!$A$2:$J$1001,6,FALSE)</f>
        <v>38125</v>
      </c>
      <c r="H696" t="s">
        <v>26</v>
      </c>
      <c r="I696" s="15">
        <f>VLOOKUP(H696,Sheet1!$E$2:$G$1001,3,FALSE)</f>
        <v>44381</v>
      </c>
    </row>
    <row r="697" spans="1:9" x14ac:dyDescent="0.3">
      <c r="A697">
        <f t="shared" si="10"/>
        <v>696</v>
      </c>
      <c r="B697">
        <f>VLOOKUP(A697,Sheet1!$A$2:$J$1001,6,FALSE)</f>
        <v>78665</v>
      </c>
      <c r="H697" t="s">
        <v>11</v>
      </c>
      <c r="I697" s="15">
        <f>VLOOKUP(H697,Sheet1!$E$2:$G$1001,3,FALSE)</f>
        <v>43283</v>
      </c>
    </row>
    <row r="698" spans="1:9" x14ac:dyDescent="0.3">
      <c r="A698">
        <f t="shared" si="10"/>
        <v>697</v>
      </c>
      <c r="B698">
        <f>VLOOKUP(A698,Sheet1!$A$2:$J$1001,6,FALSE)</f>
        <v>37061</v>
      </c>
      <c r="H698" t="s">
        <v>6</v>
      </c>
      <c r="I698" s="15">
        <f>VLOOKUP(H698,Sheet1!$E$2:$G$1001,3,FALSE)</f>
        <v>45210</v>
      </c>
    </row>
    <row r="699" spans="1:9" x14ac:dyDescent="0.3">
      <c r="A699">
        <f t="shared" si="10"/>
        <v>698</v>
      </c>
      <c r="B699">
        <f>VLOOKUP(A699,Sheet1!$A$2:$J$1001,6,FALSE)</f>
        <v>69771</v>
      </c>
      <c r="H699" t="s">
        <v>26</v>
      </c>
      <c r="I699" s="15">
        <f>VLOOKUP(H699,Sheet1!$E$2:$G$1001,3,FALSE)</f>
        <v>44381</v>
      </c>
    </row>
    <row r="700" spans="1:9" x14ac:dyDescent="0.3">
      <c r="A700">
        <f t="shared" si="10"/>
        <v>699</v>
      </c>
      <c r="B700">
        <f>VLOOKUP(A700,Sheet1!$A$2:$J$1001,6,FALSE)</f>
        <v>33200</v>
      </c>
      <c r="H700" t="s">
        <v>11</v>
      </c>
      <c r="I700" s="15">
        <f>VLOOKUP(H700,Sheet1!$E$2:$G$1001,3,FALSE)</f>
        <v>43283</v>
      </c>
    </row>
    <row r="701" spans="1:9" x14ac:dyDescent="0.3">
      <c r="A701">
        <f t="shared" si="10"/>
        <v>700</v>
      </c>
      <c r="B701">
        <f>VLOOKUP(A701,Sheet1!$A$2:$J$1001,6,FALSE)</f>
        <v>39939</v>
      </c>
      <c r="H701" t="s">
        <v>21</v>
      </c>
      <c r="I701" s="15">
        <f>VLOOKUP(H701,Sheet1!$E$2:$G$1001,3,FALSE)</f>
        <v>42468</v>
      </c>
    </row>
    <row r="702" spans="1:9" x14ac:dyDescent="0.3">
      <c r="A702">
        <f t="shared" si="10"/>
        <v>701</v>
      </c>
      <c r="B702">
        <f>VLOOKUP(A702,Sheet1!$A$2:$J$1001,6,FALSE)</f>
        <v>78115</v>
      </c>
      <c r="H702" t="s">
        <v>21</v>
      </c>
      <c r="I702" s="15">
        <f>VLOOKUP(H702,Sheet1!$E$2:$G$1001,3,FALSE)</f>
        <v>42468</v>
      </c>
    </row>
    <row r="703" spans="1:9" x14ac:dyDescent="0.3">
      <c r="A703">
        <f t="shared" si="10"/>
        <v>702</v>
      </c>
      <c r="B703">
        <f>VLOOKUP(A703,Sheet1!$A$2:$J$1001,6,FALSE)</f>
        <v>42543</v>
      </c>
      <c r="H703" t="s">
        <v>21</v>
      </c>
      <c r="I703" s="15">
        <f>VLOOKUP(H703,Sheet1!$E$2:$G$1001,3,FALSE)</f>
        <v>42468</v>
      </c>
    </row>
    <row r="704" spans="1:9" x14ac:dyDescent="0.3">
      <c r="A704">
        <f t="shared" si="10"/>
        <v>703</v>
      </c>
      <c r="B704">
        <f>VLOOKUP(A704,Sheet1!$A$2:$J$1001,6,FALSE)</f>
        <v>39825</v>
      </c>
      <c r="H704" t="s">
        <v>26</v>
      </c>
      <c r="I704" s="15">
        <f>VLOOKUP(H704,Sheet1!$E$2:$G$1001,3,FALSE)</f>
        <v>44381</v>
      </c>
    </row>
    <row r="705" spans="1:9" x14ac:dyDescent="0.3">
      <c r="A705">
        <f t="shared" si="10"/>
        <v>704</v>
      </c>
      <c r="B705">
        <f>VLOOKUP(A705,Sheet1!$A$2:$J$1001,6,FALSE)</f>
        <v>30437</v>
      </c>
      <c r="H705" t="s">
        <v>11</v>
      </c>
      <c r="I705" s="15">
        <f>VLOOKUP(H705,Sheet1!$E$2:$G$1001,3,FALSE)</f>
        <v>43283</v>
      </c>
    </row>
    <row r="706" spans="1:9" x14ac:dyDescent="0.3">
      <c r="A706">
        <f t="shared" si="10"/>
        <v>705</v>
      </c>
      <c r="B706">
        <f>VLOOKUP(A706,Sheet1!$A$2:$J$1001,6,FALSE)</f>
        <v>38765</v>
      </c>
      <c r="H706" t="s">
        <v>15</v>
      </c>
      <c r="I706" s="15">
        <f>VLOOKUP(H706,Sheet1!$E$2:$G$1001,3,FALSE)</f>
        <v>42585</v>
      </c>
    </row>
    <row r="707" spans="1:9" x14ac:dyDescent="0.3">
      <c r="A707">
        <f t="shared" ref="A707:A770" si="11">ROW(A706)</f>
        <v>706</v>
      </c>
      <c r="B707">
        <f>VLOOKUP(A707,Sheet1!$A$2:$J$1001,6,FALSE)</f>
        <v>48103</v>
      </c>
      <c r="H707" t="s">
        <v>26</v>
      </c>
      <c r="I707" s="15">
        <f>VLOOKUP(H707,Sheet1!$E$2:$G$1001,3,FALSE)</f>
        <v>44381</v>
      </c>
    </row>
    <row r="708" spans="1:9" x14ac:dyDescent="0.3">
      <c r="A708">
        <f t="shared" si="11"/>
        <v>707</v>
      </c>
      <c r="B708">
        <f>VLOOKUP(A708,Sheet1!$A$2:$J$1001,6,FALSE)</f>
        <v>73331</v>
      </c>
      <c r="H708" t="s">
        <v>21</v>
      </c>
      <c r="I708" s="15">
        <f>VLOOKUP(H708,Sheet1!$E$2:$G$1001,3,FALSE)</f>
        <v>42468</v>
      </c>
    </row>
    <row r="709" spans="1:9" x14ac:dyDescent="0.3">
      <c r="A709">
        <f t="shared" si="11"/>
        <v>708</v>
      </c>
      <c r="B709">
        <f>VLOOKUP(A709,Sheet1!$A$2:$J$1001,6,FALSE)</f>
        <v>41642</v>
      </c>
      <c r="H709" t="s">
        <v>15</v>
      </c>
      <c r="I709" s="15">
        <f>VLOOKUP(H709,Sheet1!$E$2:$G$1001,3,FALSE)</f>
        <v>42585</v>
      </c>
    </row>
    <row r="710" spans="1:9" x14ac:dyDescent="0.3">
      <c r="A710">
        <f t="shared" si="11"/>
        <v>709</v>
      </c>
      <c r="B710">
        <f>VLOOKUP(A710,Sheet1!$A$2:$J$1001,6,FALSE)</f>
        <v>34292</v>
      </c>
      <c r="H710" t="s">
        <v>6</v>
      </c>
      <c r="I710" s="15">
        <f>VLOOKUP(H710,Sheet1!$E$2:$G$1001,3,FALSE)</f>
        <v>45210</v>
      </c>
    </row>
    <row r="711" spans="1:9" x14ac:dyDescent="0.3">
      <c r="A711">
        <f t="shared" si="11"/>
        <v>710</v>
      </c>
      <c r="B711">
        <f>VLOOKUP(A711,Sheet1!$A$2:$J$1001,6,FALSE)</f>
        <v>53777</v>
      </c>
      <c r="H711" t="s">
        <v>15</v>
      </c>
      <c r="I711" s="15">
        <f>VLOOKUP(H711,Sheet1!$E$2:$G$1001,3,FALSE)</f>
        <v>42585</v>
      </c>
    </row>
    <row r="712" spans="1:9" x14ac:dyDescent="0.3">
      <c r="A712">
        <f t="shared" si="11"/>
        <v>711</v>
      </c>
      <c r="B712">
        <f>VLOOKUP(A712,Sheet1!$A$2:$J$1001,6,FALSE)</f>
        <v>69670</v>
      </c>
      <c r="H712" t="s">
        <v>15</v>
      </c>
      <c r="I712" s="15">
        <f>VLOOKUP(H712,Sheet1!$E$2:$G$1001,3,FALSE)</f>
        <v>42585</v>
      </c>
    </row>
    <row r="713" spans="1:9" x14ac:dyDescent="0.3">
      <c r="A713">
        <f t="shared" si="11"/>
        <v>712</v>
      </c>
      <c r="B713">
        <f>VLOOKUP(A713,Sheet1!$A$2:$J$1001,6,FALSE)</f>
        <v>40068</v>
      </c>
      <c r="H713" t="s">
        <v>21</v>
      </c>
      <c r="I713" s="15">
        <f>VLOOKUP(H713,Sheet1!$E$2:$G$1001,3,FALSE)</f>
        <v>42468</v>
      </c>
    </row>
    <row r="714" spans="1:9" x14ac:dyDescent="0.3">
      <c r="A714">
        <f t="shared" si="11"/>
        <v>713</v>
      </c>
      <c r="B714">
        <f>VLOOKUP(A714,Sheet1!$A$2:$J$1001,6,FALSE)</f>
        <v>52329</v>
      </c>
      <c r="H714" t="s">
        <v>21</v>
      </c>
      <c r="I714" s="15">
        <f>VLOOKUP(H714,Sheet1!$E$2:$G$1001,3,FALSE)</f>
        <v>42468</v>
      </c>
    </row>
    <row r="715" spans="1:9" x14ac:dyDescent="0.3">
      <c r="A715">
        <f t="shared" si="11"/>
        <v>714</v>
      </c>
      <c r="B715">
        <f>VLOOKUP(A715,Sheet1!$A$2:$J$1001,6,FALSE)</f>
        <v>74006</v>
      </c>
      <c r="H715" t="s">
        <v>26</v>
      </c>
      <c r="I715" s="15">
        <f>VLOOKUP(H715,Sheet1!$E$2:$G$1001,3,FALSE)</f>
        <v>44381</v>
      </c>
    </row>
    <row r="716" spans="1:9" x14ac:dyDescent="0.3">
      <c r="A716">
        <f t="shared" si="11"/>
        <v>715</v>
      </c>
      <c r="B716">
        <f>VLOOKUP(A716,Sheet1!$A$2:$J$1001,6,FALSE)</f>
        <v>60949</v>
      </c>
      <c r="H716" t="s">
        <v>11</v>
      </c>
      <c r="I716" s="15">
        <f>VLOOKUP(H716,Sheet1!$E$2:$G$1001,3,FALSE)</f>
        <v>43283</v>
      </c>
    </row>
    <row r="717" spans="1:9" x14ac:dyDescent="0.3">
      <c r="A717">
        <f t="shared" si="11"/>
        <v>716</v>
      </c>
      <c r="B717">
        <f>VLOOKUP(A717,Sheet1!$A$2:$J$1001,6,FALSE)</f>
        <v>47878</v>
      </c>
      <c r="H717" t="s">
        <v>21</v>
      </c>
      <c r="I717" s="15">
        <f>VLOOKUP(H717,Sheet1!$E$2:$G$1001,3,FALSE)</f>
        <v>42468</v>
      </c>
    </row>
    <row r="718" spans="1:9" x14ac:dyDescent="0.3">
      <c r="A718">
        <f t="shared" si="11"/>
        <v>717</v>
      </c>
      <c r="B718">
        <f>VLOOKUP(A718,Sheet1!$A$2:$J$1001,6,FALSE)</f>
        <v>41538</v>
      </c>
      <c r="H718" t="s">
        <v>21</v>
      </c>
      <c r="I718" s="15">
        <f>VLOOKUP(H718,Sheet1!$E$2:$G$1001,3,FALSE)</f>
        <v>42468</v>
      </c>
    </row>
    <row r="719" spans="1:9" x14ac:dyDescent="0.3">
      <c r="A719">
        <f t="shared" si="11"/>
        <v>718</v>
      </c>
      <c r="B719">
        <f>VLOOKUP(A719,Sheet1!$A$2:$J$1001,6,FALSE)</f>
        <v>36319</v>
      </c>
      <c r="H719" t="s">
        <v>11</v>
      </c>
      <c r="I719" s="15">
        <f>VLOOKUP(H719,Sheet1!$E$2:$G$1001,3,FALSE)</f>
        <v>43283</v>
      </c>
    </row>
    <row r="720" spans="1:9" x14ac:dyDescent="0.3">
      <c r="A720">
        <f t="shared" si="11"/>
        <v>719</v>
      </c>
      <c r="B720">
        <f>VLOOKUP(A720,Sheet1!$A$2:$J$1001,6,FALSE)</f>
        <v>48340</v>
      </c>
      <c r="H720" t="s">
        <v>11</v>
      </c>
      <c r="I720" s="15">
        <f>VLOOKUP(H720,Sheet1!$E$2:$G$1001,3,FALSE)</f>
        <v>43283</v>
      </c>
    </row>
    <row r="721" spans="1:9" x14ac:dyDescent="0.3">
      <c r="A721">
        <f t="shared" si="11"/>
        <v>720</v>
      </c>
      <c r="B721">
        <f>VLOOKUP(A721,Sheet1!$A$2:$J$1001,6,FALSE)</f>
        <v>60008</v>
      </c>
      <c r="H721" t="s">
        <v>26</v>
      </c>
      <c r="I721" s="15">
        <f>VLOOKUP(H721,Sheet1!$E$2:$G$1001,3,FALSE)</f>
        <v>44381</v>
      </c>
    </row>
    <row r="722" spans="1:9" x14ac:dyDescent="0.3">
      <c r="A722">
        <f t="shared" si="11"/>
        <v>721</v>
      </c>
      <c r="B722">
        <f>VLOOKUP(A722,Sheet1!$A$2:$J$1001,6,FALSE)</f>
        <v>42127</v>
      </c>
      <c r="H722" t="s">
        <v>15</v>
      </c>
      <c r="I722" s="15">
        <f>VLOOKUP(H722,Sheet1!$E$2:$G$1001,3,FALSE)</f>
        <v>42585</v>
      </c>
    </row>
    <row r="723" spans="1:9" x14ac:dyDescent="0.3">
      <c r="A723">
        <f t="shared" si="11"/>
        <v>722</v>
      </c>
      <c r="B723">
        <f>VLOOKUP(A723,Sheet1!$A$2:$J$1001,6,FALSE)</f>
        <v>31520</v>
      </c>
      <c r="H723" t="s">
        <v>11</v>
      </c>
      <c r="I723" s="15">
        <f>VLOOKUP(H723,Sheet1!$E$2:$G$1001,3,FALSE)</f>
        <v>43283</v>
      </c>
    </row>
    <row r="724" spans="1:9" x14ac:dyDescent="0.3">
      <c r="A724">
        <f t="shared" si="11"/>
        <v>723</v>
      </c>
      <c r="B724">
        <f>VLOOKUP(A724,Sheet1!$A$2:$J$1001,6,FALSE)</f>
        <v>33572</v>
      </c>
      <c r="H724" t="s">
        <v>11</v>
      </c>
      <c r="I724" s="15">
        <f>VLOOKUP(H724,Sheet1!$E$2:$G$1001,3,FALSE)</f>
        <v>43283</v>
      </c>
    </row>
    <row r="725" spans="1:9" x14ac:dyDescent="0.3">
      <c r="A725">
        <f t="shared" si="11"/>
        <v>724</v>
      </c>
      <c r="B725">
        <f>VLOOKUP(A725,Sheet1!$A$2:$J$1001,6,FALSE)</f>
        <v>35818</v>
      </c>
      <c r="H725" t="s">
        <v>26</v>
      </c>
      <c r="I725" s="15">
        <f>VLOOKUP(H725,Sheet1!$E$2:$G$1001,3,FALSE)</f>
        <v>44381</v>
      </c>
    </row>
    <row r="726" spans="1:9" x14ac:dyDescent="0.3">
      <c r="A726">
        <f t="shared" si="11"/>
        <v>725</v>
      </c>
      <c r="B726">
        <f>VLOOKUP(A726,Sheet1!$A$2:$J$1001,6,FALSE)</f>
        <v>40866</v>
      </c>
      <c r="H726" t="s">
        <v>15</v>
      </c>
      <c r="I726" s="15">
        <f>VLOOKUP(H726,Sheet1!$E$2:$G$1001,3,FALSE)</f>
        <v>42585</v>
      </c>
    </row>
    <row r="727" spans="1:9" x14ac:dyDescent="0.3">
      <c r="A727">
        <f t="shared" si="11"/>
        <v>726</v>
      </c>
      <c r="B727">
        <f>VLOOKUP(A727,Sheet1!$A$2:$J$1001,6,FALSE)</f>
        <v>64447</v>
      </c>
      <c r="H727" t="s">
        <v>21</v>
      </c>
      <c r="I727" s="15">
        <f>VLOOKUP(H727,Sheet1!$E$2:$G$1001,3,FALSE)</f>
        <v>42468</v>
      </c>
    </row>
    <row r="728" spans="1:9" x14ac:dyDescent="0.3">
      <c r="A728">
        <f t="shared" si="11"/>
        <v>727</v>
      </c>
      <c r="B728">
        <f>VLOOKUP(A728,Sheet1!$A$2:$J$1001,6,FALSE)</f>
        <v>30517</v>
      </c>
      <c r="H728" t="s">
        <v>6</v>
      </c>
      <c r="I728" s="15">
        <f>VLOOKUP(H728,Sheet1!$E$2:$G$1001,3,FALSE)</f>
        <v>45210</v>
      </c>
    </row>
    <row r="729" spans="1:9" x14ac:dyDescent="0.3">
      <c r="A729">
        <f t="shared" si="11"/>
        <v>728</v>
      </c>
      <c r="B729">
        <f>VLOOKUP(A729,Sheet1!$A$2:$J$1001,6,FALSE)</f>
        <v>70662</v>
      </c>
      <c r="H729" t="s">
        <v>26</v>
      </c>
      <c r="I729" s="15">
        <f>VLOOKUP(H729,Sheet1!$E$2:$G$1001,3,FALSE)</f>
        <v>44381</v>
      </c>
    </row>
    <row r="730" spans="1:9" x14ac:dyDescent="0.3">
      <c r="A730">
        <f t="shared" si="11"/>
        <v>729</v>
      </c>
      <c r="B730">
        <f>VLOOKUP(A730,Sheet1!$A$2:$J$1001,6,FALSE)</f>
        <v>78499</v>
      </c>
      <c r="H730" t="s">
        <v>26</v>
      </c>
      <c r="I730" s="15">
        <f>VLOOKUP(H730,Sheet1!$E$2:$G$1001,3,FALSE)</f>
        <v>44381</v>
      </c>
    </row>
    <row r="731" spans="1:9" x14ac:dyDescent="0.3">
      <c r="A731">
        <f t="shared" si="11"/>
        <v>730</v>
      </c>
      <c r="B731">
        <f>VLOOKUP(A731,Sheet1!$A$2:$J$1001,6,FALSE)</f>
        <v>74309</v>
      </c>
      <c r="H731" t="s">
        <v>15</v>
      </c>
      <c r="I731" s="15">
        <f>VLOOKUP(H731,Sheet1!$E$2:$G$1001,3,FALSE)</f>
        <v>42585</v>
      </c>
    </row>
    <row r="732" spans="1:9" x14ac:dyDescent="0.3">
      <c r="A732">
        <f t="shared" si="11"/>
        <v>731</v>
      </c>
      <c r="B732">
        <f>VLOOKUP(A732,Sheet1!$A$2:$J$1001,6,FALSE)</f>
        <v>70448</v>
      </c>
      <c r="H732" t="s">
        <v>21</v>
      </c>
      <c r="I732" s="15">
        <f>VLOOKUP(H732,Sheet1!$E$2:$G$1001,3,FALSE)</f>
        <v>42468</v>
      </c>
    </row>
    <row r="733" spans="1:9" x14ac:dyDescent="0.3">
      <c r="A733">
        <f t="shared" si="11"/>
        <v>732</v>
      </c>
      <c r="B733">
        <f>VLOOKUP(A733,Sheet1!$A$2:$J$1001,6,FALSE)</f>
        <v>30335</v>
      </c>
      <c r="H733" t="s">
        <v>11</v>
      </c>
      <c r="I733" s="15">
        <f>VLOOKUP(H733,Sheet1!$E$2:$G$1001,3,FALSE)</f>
        <v>43283</v>
      </c>
    </row>
    <row r="734" spans="1:9" x14ac:dyDescent="0.3">
      <c r="A734">
        <f t="shared" si="11"/>
        <v>733</v>
      </c>
      <c r="B734">
        <f>VLOOKUP(A734,Sheet1!$A$2:$J$1001,6,FALSE)</f>
        <v>75382</v>
      </c>
      <c r="H734" t="s">
        <v>15</v>
      </c>
      <c r="I734" s="15">
        <f>VLOOKUP(H734,Sheet1!$E$2:$G$1001,3,FALSE)</f>
        <v>42585</v>
      </c>
    </row>
    <row r="735" spans="1:9" x14ac:dyDescent="0.3">
      <c r="A735">
        <f t="shared" si="11"/>
        <v>734</v>
      </c>
      <c r="B735">
        <f>VLOOKUP(A735,Sheet1!$A$2:$J$1001,6,FALSE)</f>
        <v>44558</v>
      </c>
      <c r="H735" t="s">
        <v>6</v>
      </c>
      <c r="I735" s="15">
        <f>VLOOKUP(H735,Sheet1!$E$2:$G$1001,3,FALSE)</f>
        <v>45210</v>
      </c>
    </row>
    <row r="736" spans="1:9" x14ac:dyDescent="0.3">
      <c r="A736">
        <f t="shared" si="11"/>
        <v>735</v>
      </c>
      <c r="B736">
        <f>VLOOKUP(A736,Sheet1!$A$2:$J$1001,6,FALSE)</f>
        <v>67102</v>
      </c>
      <c r="H736" t="s">
        <v>21</v>
      </c>
      <c r="I736" s="15">
        <f>VLOOKUP(H736,Sheet1!$E$2:$G$1001,3,FALSE)</f>
        <v>42468</v>
      </c>
    </row>
    <row r="737" spans="1:9" x14ac:dyDescent="0.3">
      <c r="A737">
        <f t="shared" si="11"/>
        <v>736</v>
      </c>
      <c r="B737">
        <f>VLOOKUP(A737,Sheet1!$A$2:$J$1001,6,FALSE)</f>
        <v>72474</v>
      </c>
      <c r="H737" t="s">
        <v>21</v>
      </c>
      <c r="I737" s="15">
        <f>VLOOKUP(H737,Sheet1!$E$2:$G$1001,3,FALSE)</f>
        <v>42468</v>
      </c>
    </row>
    <row r="738" spans="1:9" x14ac:dyDescent="0.3">
      <c r="A738">
        <f t="shared" si="11"/>
        <v>737</v>
      </c>
      <c r="B738">
        <f>VLOOKUP(A738,Sheet1!$A$2:$J$1001,6,FALSE)</f>
        <v>61038</v>
      </c>
      <c r="H738" t="s">
        <v>26</v>
      </c>
      <c r="I738" s="15">
        <f>VLOOKUP(H738,Sheet1!$E$2:$G$1001,3,FALSE)</f>
        <v>44381</v>
      </c>
    </row>
    <row r="739" spans="1:9" x14ac:dyDescent="0.3">
      <c r="A739">
        <f t="shared" si="11"/>
        <v>738</v>
      </c>
      <c r="B739">
        <f>VLOOKUP(A739,Sheet1!$A$2:$J$1001,6,FALSE)</f>
        <v>65489</v>
      </c>
      <c r="H739" t="s">
        <v>15</v>
      </c>
      <c r="I739" s="15">
        <f>VLOOKUP(H739,Sheet1!$E$2:$G$1001,3,FALSE)</f>
        <v>42585</v>
      </c>
    </row>
    <row r="740" spans="1:9" x14ac:dyDescent="0.3">
      <c r="A740">
        <f t="shared" si="11"/>
        <v>739</v>
      </c>
      <c r="B740">
        <f>VLOOKUP(A740,Sheet1!$A$2:$J$1001,6,FALSE)</f>
        <v>71187</v>
      </c>
      <c r="H740" t="s">
        <v>26</v>
      </c>
      <c r="I740" s="15">
        <f>VLOOKUP(H740,Sheet1!$E$2:$G$1001,3,FALSE)</f>
        <v>44381</v>
      </c>
    </row>
    <row r="741" spans="1:9" x14ac:dyDescent="0.3">
      <c r="A741">
        <f t="shared" si="11"/>
        <v>740</v>
      </c>
      <c r="B741">
        <f>VLOOKUP(A741,Sheet1!$A$2:$J$1001,6,FALSE)</f>
        <v>63730</v>
      </c>
      <c r="H741" t="s">
        <v>11</v>
      </c>
      <c r="I741" s="15">
        <f>VLOOKUP(H741,Sheet1!$E$2:$G$1001,3,FALSE)</f>
        <v>43283</v>
      </c>
    </row>
    <row r="742" spans="1:9" x14ac:dyDescent="0.3">
      <c r="A742">
        <f t="shared" si="11"/>
        <v>741</v>
      </c>
      <c r="B742">
        <f>VLOOKUP(A742,Sheet1!$A$2:$J$1001,6,FALSE)</f>
        <v>60287</v>
      </c>
      <c r="H742" t="s">
        <v>26</v>
      </c>
      <c r="I742" s="15">
        <f>VLOOKUP(H742,Sheet1!$E$2:$G$1001,3,FALSE)</f>
        <v>44381</v>
      </c>
    </row>
    <row r="743" spans="1:9" x14ac:dyDescent="0.3">
      <c r="A743">
        <f t="shared" si="11"/>
        <v>742</v>
      </c>
      <c r="B743">
        <f>VLOOKUP(A743,Sheet1!$A$2:$J$1001,6,FALSE)</f>
        <v>44235</v>
      </c>
      <c r="H743" t="s">
        <v>15</v>
      </c>
      <c r="I743" s="15">
        <f>VLOOKUP(H743,Sheet1!$E$2:$G$1001,3,FALSE)</f>
        <v>42585</v>
      </c>
    </row>
    <row r="744" spans="1:9" x14ac:dyDescent="0.3">
      <c r="A744">
        <f t="shared" si="11"/>
        <v>743</v>
      </c>
      <c r="B744">
        <f>VLOOKUP(A744,Sheet1!$A$2:$J$1001,6,FALSE)</f>
        <v>31807</v>
      </c>
      <c r="H744" t="s">
        <v>26</v>
      </c>
      <c r="I744" s="15">
        <f>VLOOKUP(H744,Sheet1!$E$2:$G$1001,3,FALSE)</f>
        <v>44381</v>
      </c>
    </row>
    <row r="745" spans="1:9" x14ac:dyDescent="0.3">
      <c r="A745">
        <f t="shared" si="11"/>
        <v>744</v>
      </c>
      <c r="B745">
        <f>VLOOKUP(A745,Sheet1!$A$2:$J$1001,6,FALSE)</f>
        <v>31073</v>
      </c>
      <c r="H745" t="s">
        <v>6</v>
      </c>
      <c r="I745" s="15">
        <f>VLOOKUP(H745,Sheet1!$E$2:$G$1001,3,FALSE)</f>
        <v>45210</v>
      </c>
    </row>
    <row r="746" spans="1:9" x14ac:dyDescent="0.3">
      <c r="A746">
        <f t="shared" si="11"/>
        <v>745</v>
      </c>
      <c r="B746">
        <f>VLOOKUP(A746,Sheet1!$A$2:$J$1001,6,FALSE)</f>
        <v>31872</v>
      </c>
      <c r="H746" t="s">
        <v>26</v>
      </c>
      <c r="I746" s="15">
        <f>VLOOKUP(H746,Sheet1!$E$2:$G$1001,3,FALSE)</f>
        <v>44381</v>
      </c>
    </row>
    <row r="747" spans="1:9" x14ac:dyDescent="0.3">
      <c r="A747">
        <f t="shared" si="11"/>
        <v>746</v>
      </c>
      <c r="B747">
        <f>VLOOKUP(A747,Sheet1!$A$2:$J$1001,6,FALSE)</f>
        <v>71843</v>
      </c>
      <c r="H747" t="s">
        <v>21</v>
      </c>
      <c r="I747" s="15">
        <f>VLOOKUP(H747,Sheet1!$E$2:$G$1001,3,FALSE)</f>
        <v>42468</v>
      </c>
    </row>
    <row r="748" spans="1:9" x14ac:dyDescent="0.3">
      <c r="A748">
        <f t="shared" si="11"/>
        <v>747</v>
      </c>
      <c r="B748">
        <f>VLOOKUP(A748,Sheet1!$A$2:$J$1001,6,FALSE)</f>
        <v>57260</v>
      </c>
      <c r="H748" t="s">
        <v>11</v>
      </c>
      <c r="I748" s="15">
        <f>VLOOKUP(H748,Sheet1!$E$2:$G$1001,3,FALSE)</f>
        <v>43283</v>
      </c>
    </row>
    <row r="749" spans="1:9" x14ac:dyDescent="0.3">
      <c r="A749">
        <f t="shared" si="11"/>
        <v>748</v>
      </c>
      <c r="B749">
        <f>VLOOKUP(A749,Sheet1!$A$2:$J$1001,6,FALSE)</f>
        <v>44954</v>
      </c>
      <c r="H749" t="s">
        <v>26</v>
      </c>
      <c r="I749" s="15">
        <f>VLOOKUP(H749,Sheet1!$E$2:$G$1001,3,FALSE)</f>
        <v>44381</v>
      </c>
    </row>
    <row r="750" spans="1:9" x14ac:dyDescent="0.3">
      <c r="A750">
        <f t="shared" si="11"/>
        <v>749</v>
      </c>
      <c r="B750">
        <f>VLOOKUP(A750,Sheet1!$A$2:$J$1001,6,FALSE)</f>
        <v>43374</v>
      </c>
      <c r="H750" t="s">
        <v>21</v>
      </c>
      <c r="I750" s="15">
        <f>VLOOKUP(H750,Sheet1!$E$2:$G$1001,3,FALSE)</f>
        <v>42468</v>
      </c>
    </row>
    <row r="751" spans="1:9" x14ac:dyDescent="0.3">
      <c r="A751">
        <f t="shared" si="11"/>
        <v>750</v>
      </c>
      <c r="B751">
        <f>VLOOKUP(A751,Sheet1!$A$2:$J$1001,6,FALSE)</f>
        <v>66991</v>
      </c>
      <c r="H751" t="s">
        <v>6</v>
      </c>
      <c r="I751" s="15">
        <f>VLOOKUP(H751,Sheet1!$E$2:$G$1001,3,FALSE)</f>
        <v>45210</v>
      </c>
    </row>
    <row r="752" spans="1:9" x14ac:dyDescent="0.3">
      <c r="A752">
        <f t="shared" si="11"/>
        <v>751</v>
      </c>
      <c r="B752">
        <f>VLOOKUP(A752,Sheet1!$A$2:$J$1001,6,FALSE)</f>
        <v>76082</v>
      </c>
      <c r="H752" t="s">
        <v>11</v>
      </c>
      <c r="I752" s="15">
        <f>VLOOKUP(H752,Sheet1!$E$2:$G$1001,3,FALSE)</f>
        <v>43283</v>
      </c>
    </row>
    <row r="753" spans="1:9" x14ac:dyDescent="0.3">
      <c r="A753">
        <f t="shared" si="11"/>
        <v>752</v>
      </c>
      <c r="B753">
        <f>VLOOKUP(A753,Sheet1!$A$2:$J$1001,6,FALSE)</f>
        <v>52992</v>
      </c>
      <c r="H753" t="s">
        <v>26</v>
      </c>
      <c r="I753" s="15">
        <f>VLOOKUP(H753,Sheet1!$E$2:$G$1001,3,FALSE)</f>
        <v>44381</v>
      </c>
    </row>
    <row r="754" spans="1:9" x14ac:dyDescent="0.3">
      <c r="A754">
        <f t="shared" si="11"/>
        <v>753</v>
      </c>
      <c r="B754">
        <f>VLOOKUP(A754,Sheet1!$A$2:$J$1001,6,FALSE)</f>
        <v>73154</v>
      </c>
      <c r="H754" t="s">
        <v>6</v>
      </c>
      <c r="I754" s="15">
        <f>VLOOKUP(H754,Sheet1!$E$2:$G$1001,3,FALSE)</f>
        <v>45210</v>
      </c>
    </row>
    <row r="755" spans="1:9" x14ac:dyDescent="0.3">
      <c r="A755">
        <f t="shared" si="11"/>
        <v>754</v>
      </c>
      <c r="B755">
        <f>VLOOKUP(A755,Sheet1!$A$2:$J$1001,6,FALSE)</f>
        <v>40558</v>
      </c>
      <c r="H755" t="s">
        <v>11</v>
      </c>
      <c r="I755" s="15">
        <f>VLOOKUP(H755,Sheet1!$E$2:$G$1001,3,FALSE)</f>
        <v>43283</v>
      </c>
    </row>
    <row r="756" spans="1:9" x14ac:dyDescent="0.3">
      <c r="A756">
        <f t="shared" si="11"/>
        <v>755</v>
      </c>
      <c r="B756">
        <f>VLOOKUP(A756,Sheet1!$A$2:$J$1001,6,FALSE)</f>
        <v>33195</v>
      </c>
      <c r="H756" t="s">
        <v>11</v>
      </c>
      <c r="I756" s="15">
        <f>VLOOKUP(H756,Sheet1!$E$2:$G$1001,3,FALSE)</f>
        <v>43283</v>
      </c>
    </row>
    <row r="757" spans="1:9" x14ac:dyDescent="0.3">
      <c r="A757">
        <f t="shared" si="11"/>
        <v>756</v>
      </c>
      <c r="B757">
        <f>VLOOKUP(A757,Sheet1!$A$2:$J$1001,6,FALSE)</f>
        <v>48427</v>
      </c>
      <c r="H757" t="s">
        <v>11</v>
      </c>
      <c r="I757" s="15">
        <f>VLOOKUP(H757,Sheet1!$E$2:$G$1001,3,FALSE)</f>
        <v>43283</v>
      </c>
    </row>
    <row r="758" spans="1:9" x14ac:dyDescent="0.3">
      <c r="A758">
        <f t="shared" si="11"/>
        <v>757</v>
      </c>
      <c r="B758">
        <f>VLOOKUP(A758,Sheet1!$A$2:$J$1001,6,FALSE)</f>
        <v>59740</v>
      </c>
      <c r="H758" t="s">
        <v>11</v>
      </c>
      <c r="I758" s="15">
        <f>VLOOKUP(H758,Sheet1!$E$2:$G$1001,3,FALSE)</f>
        <v>43283</v>
      </c>
    </row>
    <row r="759" spans="1:9" x14ac:dyDescent="0.3">
      <c r="A759">
        <f t="shared" si="11"/>
        <v>758</v>
      </c>
      <c r="B759">
        <f>VLOOKUP(A759,Sheet1!$A$2:$J$1001,6,FALSE)</f>
        <v>59555</v>
      </c>
      <c r="H759" t="s">
        <v>11</v>
      </c>
      <c r="I759" s="15">
        <f>VLOOKUP(H759,Sheet1!$E$2:$G$1001,3,FALSE)</f>
        <v>43283</v>
      </c>
    </row>
    <row r="760" spans="1:9" x14ac:dyDescent="0.3">
      <c r="A760">
        <f t="shared" si="11"/>
        <v>759</v>
      </c>
      <c r="B760">
        <f>VLOOKUP(A760,Sheet1!$A$2:$J$1001,6,FALSE)</f>
        <v>43788</v>
      </c>
      <c r="H760" t="s">
        <v>15</v>
      </c>
      <c r="I760" s="15">
        <f>VLOOKUP(H760,Sheet1!$E$2:$G$1001,3,FALSE)</f>
        <v>42585</v>
      </c>
    </row>
    <row r="761" spans="1:9" x14ac:dyDescent="0.3">
      <c r="A761">
        <f t="shared" si="11"/>
        <v>760</v>
      </c>
      <c r="B761">
        <f>VLOOKUP(A761,Sheet1!$A$2:$J$1001,6,FALSE)</f>
        <v>69765</v>
      </c>
      <c r="H761" t="s">
        <v>15</v>
      </c>
      <c r="I761" s="15">
        <f>VLOOKUP(H761,Sheet1!$E$2:$G$1001,3,FALSE)</f>
        <v>42585</v>
      </c>
    </row>
    <row r="762" spans="1:9" x14ac:dyDescent="0.3">
      <c r="A762">
        <f t="shared" si="11"/>
        <v>761</v>
      </c>
      <c r="B762">
        <f>VLOOKUP(A762,Sheet1!$A$2:$J$1001,6,FALSE)</f>
        <v>47184</v>
      </c>
      <c r="H762" t="s">
        <v>26</v>
      </c>
      <c r="I762" s="15">
        <f>VLOOKUP(H762,Sheet1!$E$2:$G$1001,3,FALSE)</f>
        <v>44381</v>
      </c>
    </row>
    <row r="763" spans="1:9" x14ac:dyDescent="0.3">
      <c r="A763">
        <f t="shared" si="11"/>
        <v>762</v>
      </c>
      <c r="B763">
        <f>VLOOKUP(A763,Sheet1!$A$2:$J$1001,6,FALSE)</f>
        <v>64838</v>
      </c>
      <c r="H763" t="s">
        <v>26</v>
      </c>
      <c r="I763" s="15">
        <f>VLOOKUP(H763,Sheet1!$E$2:$G$1001,3,FALSE)</f>
        <v>44381</v>
      </c>
    </row>
    <row r="764" spans="1:9" x14ac:dyDescent="0.3">
      <c r="A764">
        <f t="shared" si="11"/>
        <v>763</v>
      </c>
      <c r="B764">
        <f>VLOOKUP(A764,Sheet1!$A$2:$J$1001,6,FALSE)</f>
        <v>49240</v>
      </c>
      <c r="H764" t="s">
        <v>21</v>
      </c>
      <c r="I764" s="15">
        <f>VLOOKUP(H764,Sheet1!$E$2:$G$1001,3,FALSE)</f>
        <v>42468</v>
      </c>
    </row>
    <row r="765" spans="1:9" x14ac:dyDescent="0.3">
      <c r="A765">
        <f t="shared" si="11"/>
        <v>764</v>
      </c>
      <c r="B765">
        <f>VLOOKUP(A765,Sheet1!$A$2:$J$1001,6,FALSE)</f>
        <v>70665</v>
      </c>
      <c r="H765" t="s">
        <v>6</v>
      </c>
      <c r="I765" s="15">
        <f>VLOOKUP(H765,Sheet1!$E$2:$G$1001,3,FALSE)</f>
        <v>45210</v>
      </c>
    </row>
    <row r="766" spans="1:9" x14ac:dyDescent="0.3">
      <c r="A766">
        <f t="shared" si="11"/>
        <v>765</v>
      </c>
      <c r="B766">
        <f>VLOOKUP(A766,Sheet1!$A$2:$J$1001,6,FALSE)</f>
        <v>79184</v>
      </c>
      <c r="H766" t="s">
        <v>6</v>
      </c>
      <c r="I766" s="15">
        <f>VLOOKUP(H766,Sheet1!$E$2:$G$1001,3,FALSE)</f>
        <v>45210</v>
      </c>
    </row>
    <row r="767" spans="1:9" x14ac:dyDescent="0.3">
      <c r="A767">
        <f t="shared" si="11"/>
        <v>766</v>
      </c>
      <c r="B767">
        <f>VLOOKUP(A767,Sheet1!$A$2:$J$1001,6,FALSE)</f>
        <v>65248</v>
      </c>
      <c r="H767" t="s">
        <v>6</v>
      </c>
      <c r="I767" s="15">
        <f>VLOOKUP(H767,Sheet1!$E$2:$G$1001,3,FALSE)</f>
        <v>45210</v>
      </c>
    </row>
    <row r="768" spans="1:9" x14ac:dyDescent="0.3">
      <c r="A768">
        <f t="shared" si="11"/>
        <v>767</v>
      </c>
      <c r="B768">
        <f>VLOOKUP(A768,Sheet1!$A$2:$J$1001,6,FALSE)</f>
        <v>34721</v>
      </c>
      <c r="H768" t="s">
        <v>15</v>
      </c>
      <c r="I768" s="15">
        <f>VLOOKUP(H768,Sheet1!$E$2:$G$1001,3,FALSE)</f>
        <v>42585</v>
      </c>
    </row>
    <row r="769" spans="1:9" x14ac:dyDescent="0.3">
      <c r="A769">
        <f t="shared" si="11"/>
        <v>768</v>
      </c>
      <c r="B769">
        <f>VLOOKUP(A769,Sheet1!$A$2:$J$1001,6,FALSE)</f>
        <v>46529</v>
      </c>
      <c r="H769" t="s">
        <v>6</v>
      </c>
      <c r="I769" s="15">
        <f>VLOOKUP(H769,Sheet1!$E$2:$G$1001,3,FALSE)</f>
        <v>45210</v>
      </c>
    </row>
    <row r="770" spans="1:9" x14ac:dyDescent="0.3">
      <c r="A770">
        <f t="shared" si="11"/>
        <v>769</v>
      </c>
      <c r="B770">
        <f>VLOOKUP(A770,Sheet1!$A$2:$J$1001,6,FALSE)</f>
        <v>67281</v>
      </c>
      <c r="H770" t="s">
        <v>26</v>
      </c>
      <c r="I770" s="15">
        <f>VLOOKUP(H770,Sheet1!$E$2:$G$1001,3,FALSE)</f>
        <v>44381</v>
      </c>
    </row>
    <row r="771" spans="1:9" x14ac:dyDescent="0.3">
      <c r="A771">
        <f t="shared" ref="A771:A834" si="12">ROW(A770)</f>
        <v>770</v>
      </c>
      <c r="B771">
        <f>VLOOKUP(A771,Sheet1!$A$2:$J$1001,6,FALSE)</f>
        <v>30614</v>
      </c>
      <c r="H771" t="s">
        <v>6</v>
      </c>
      <c r="I771" s="15">
        <f>VLOOKUP(H771,Sheet1!$E$2:$G$1001,3,FALSE)</f>
        <v>45210</v>
      </c>
    </row>
    <row r="772" spans="1:9" x14ac:dyDescent="0.3">
      <c r="A772">
        <f t="shared" si="12"/>
        <v>771</v>
      </c>
      <c r="B772">
        <f>VLOOKUP(A772,Sheet1!$A$2:$J$1001,6,FALSE)</f>
        <v>76897</v>
      </c>
      <c r="H772" t="s">
        <v>6</v>
      </c>
      <c r="I772" s="15">
        <f>VLOOKUP(H772,Sheet1!$E$2:$G$1001,3,FALSE)</f>
        <v>45210</v>
      </c>
    </row>
    <row r="773" spans="1:9" x14ac:dyDescent="0.3">
      <c r="A773">
        <f t="shared" si="12"/>
        <v>772</v>
      </c>
      <c r="B773">
        <f>VLOOKUP(A773,Sheet1!$A$2:$J$1001,6,FALSE)</f>
        <v>62331</v>
      </c>
      <c r="H773" t="s">
        <v>6</v>
      </c>
      <c r="I773" s="15">
        <f>VLOOKUP(H773,Sheet1!$E$2:$G$1001,3,FALSE)</f>
        <v>45210</v>
      </c>
    </row>
    <row r="774" spans="1:9" x14ac:dyDescent="0.3">
      <c r="A774">
        <f t="shared" si="12"/>
        <v>773</v>
      </c>
      <c r="B774">
        <f>VLOOKUP(A774,Sheet1!$A$2:$J$1001,6,FALSE)</f>
        <v>54824</v>
      </c>
      <c r="H774" t="s">
        <v>6</v>
      </c>
      <c r="I774" s="15">
        <f>VLOOKUP(H774,Sheet1!$E$2:$G$1001,3,FALSE)</f>
        <v>45210</v>
      </c>
    </row>
    <row r="775" spans="1:9" x14ac:dyDescent="0.3">
      <c r="A775">
        <f t="shared" si="12"/>
        <v>774</v>
      </c>
      <c r="B775">
        <f>VLOOKUP(A775,Sheet1!$A$2:$J$1001,6,FALSE)</f>
        <v>46771</v>
      </c>
      <c r="H775" t="s">
        <v>21</v>
      </c>
      <c r="I775" s="15">
        <f>VLOOKUP(H775,Sheet1!$E$2:$G$1001,3,FALSE)</f>
        <v>42468</v>
      </c>
    </row>
    <row r="776" spans="1:9" x14ac:dyDescent="0.3">
      <c r="A776">
        <f t="shared" si="12"/>
        <v>775</v>
      </c>
      <c r="B776">
        <f>VLOOKUP(A776,Sheet1!$A$2:$J$1001,6,FALSE)</f>
        <v>33702</v>
      </c>
      <c r="H776" t="s">
        <v>6</v>
      </c>
      <c r="I776" s="15">
        <f>VLOOKUP(H776,Sheet1!$E$2:$G$1001,3,FALSE)</f>
        <v>45210</v>
      </c>
    </row>
    <row r="777" spans="1:9" x14ac:dyDescent="0.3">
      <c r="A777">
        <f t="shared" si="12"/>
        <v>776</v>
      </c>
      <c r="B777">
        <f>VLOOKUP(A777,Sheet1!$A$2:$J$1001,6,FALSE)</f>
        <v>58480</v>
      </c>
      <c r="H777" t="s">
        <v>11</v>
      </c>
      <c r="I777" s="15">
        <f>VLOOKUP(H777,Sheet1!$E$2:$G$1001,3,FALSE)</f>
        <v>43283</v>
      </c>
    </row>
    <row r="778" spans="1:9" x14ac:dyDescent="0.3">
      <c r="A778">
        <f t="shared" si="12"/>
        <v>777</v>
      </c>
      <c r="B778">
        <f>VLOOKUP(A778,Sheet1!$A$2:$J$1001,6,FALSE)</f>
        <v>36182</v>
      </c>
      <c r="H778" t="s">
        <v>26</v>
      </c>
      <c r="I778" s="15">
        <f>VLOOKUP(H778,Sheet1!$E$2:$G$1001,3,FALSE)</f>
        <v>44381</v>
      </c>
    </row>
    <row r="779" spans="1:9" x14ac:dyDescent="0.3">
      <c r="A779">
        <f t="shared" si="12"/>
        <v>778</v>
      </c>
      <c r="B779">
        <f>VLOOKUP(A779,Sheet1!$A$2:$J$1001,6,FALSE)</f>
        <v>33174</v>
      </c>
      <c r="H779" t="s">
        <v>11</v>
      </c>
      <c r="I779" s="15">
        <f>VLOOKUP(H779,Sheet1!$E$2:$G$1001,3,FALSE)</f>
        <v>43283</v>
      </c>
    </row>
    <row r="780" spans="1:9" x14ac:dyDescent="0.3">
      <c r="A780">
        <f t="shared" si="12"/>
        <v>779</v>
      </c>
      <c r="B780">
        <f>VLOOKUP(A780,Sheet1!$A$2:$J$1001,6,FALSE)</f>
        <v>60727</v>
      </c>
      <c r="H780" t="s">
        <v>21</v>
      </c>
      <c r="I780" s="15">
        <f>VLOOKUP(H780,Sheet1!$E$2:$G$1001,3,FALSE)</f>
        <v>42468</v>
      </c>
    </row>
    <row r="781" spans="1:9" x14ac:dyDescent="0.3">
      <c r="A781">
        <f t="shared" si="12"/>
        <v>780</v>
      </c>
      <c r="B781">
        <f>VLOOKUP(A781,Sheet1!$A$2:$J$1001,6,FALSE)</f>
        <v>32329</v>
      </c>
      <c r="H781" t="s">
        <v>11</v>
      </c>
      <c r="I781" s="15">
        <f>VLOOKUP(H781,Sheet1!$E$2:$G$1001,3,FALSE)</f>
        <v>43283</v>
      </c>
    </row>
    <row r="782" spans="1:9" x14ac:dyDescent="0.3">
      <c r="A782">
        <f t="shared" si="12"/>
        <v>781</v>
      </c>
      <c r="B782">
        <f>VLOOKUP(A782,Sheet1!$A$2:$J$1001,6,FALSE)</f>
        <v>60441</v>
      </c>
      <c r="H782" t="s">
        <v>15</v>
      </c>
      <c r="I782" s="15">
        <f>VLOOKUP(H782,Sheet1!$E$2:$G$1001,3,FALSE)</f>
        <v>42585</v>
      </c>
    </row>
    <row r="783" spans="1:9" x14ac:dyDescent="0.3">
      <c r="A783">
        <f t="shared" si="12"/>
        <v>782</v>
      </c>
      <c r="B783">
        <f>VLOOKUP(A783,Sheet1!$A$2:$J$1001,6,FALSE)</f>
        <v>71941</v>
      </c>
      <c r="H783" t="s">
        <v>6</v>
      </c>
      <c r="I783" s="15">
        <f>VLOOKUP(H783,Sheet1!$E$2:$G$1001,3,FALSE)</f>
        <v>45210</v>
      </c>
    </row>
    <row r="784" spans="1:9" x14ac:dyDescent="0.3">
      <c r="A784">
        <f t="shared" si="12"/>
        <v>783</v>
      </c>
      <c r="B784">
        <f>VLOOKUP(A784,Sheet1!$A$2:$J$1001,6,FALSE)</f>
        <v>51559</v>
      </c>
      <c r="H784" t="s">
        <v>26</v>
      </c>
      <c r="I784" s="15">
        <f>VLOOKUP(H784,Sheet1!$E$2:$G$1001,3,FALSE)</f>
        <v>44381</v>
      </c>
    </row>
    <row r="785" spans="1:9" x14ac:dyDescent="0.3">
      <c r="A785">
        <f t="shared" si="12"/>
        <v>784</v>
      </c>
      <c r="B785">
        <f>VLOOKUP(A785,Sheet1!$A$2:$J$1001,6,FALSE)</f>
        <v>47297</v>
      </c>
      <c r="H785" t="s">
        <v>6</v>
      </c>
      <c r="I785" s="15">
        <f>VLOOKUP(H785,Sheet1!$E$2:$G$1001,3,FALSE)</f>
        <v>45210</v>
      </c>
    </row>
    <row r="786" spans="1:9" x14ac:dyDescent="0.3">
      <c r="A786">
        <f t="shared" si="12"/>
        <v>785</v>
      </c>
      <c r="B786">
        <f>VLOOKUP(A786,Sheet1!$A$2:$J$1001,6,FALSE)</f>
        <v>60607</v>
      </c>
      <c r="H786" t="s">
        <v>6</v>
      </c>
      <c r="I786" s="15">
        <f>VLOOKUP(H786,Sheet1!$E$2:$G$1001,3,FALSE)</f>
        <v>45210</v>
      </c>
    </row>
    <row r="787" spans="1:9" x14ac:dyDescent="0.3">
      <c r="A787">
        <f t="shared" si="12"/>
        <v>786</v>
      </c>
      <c r="B787">
        <f>VLOOKUP(A787,Sheet1!$A$2:$J$1001,6,FALSE)</f>
        <v>38120</v>
      </c>
      <c r="H787" t="s">
        <v>6</v>
      </c>
      <c r="I787" s="15">
        <f>VLOOKUP(H787,Sheet1!$E$2:$G$1001,3,FALSE)</f>
        <v>45210</v>
      </c>
    </row>
    <row r="788" spans="1:9" x14ac:dyDescent="0.3">
      <c r="A788">
        <f t="shared" si="12"/>
        <v>787</v>
      </c>
      <c r="B788">
        <f>VLOOKUP(A788,Sheet1!$A$2:$J$1001,6,FALSE)</f>
        <v>37228</v>
      </c>
      <c r="H788" t="s">
        <v>15</v>
      </c>
      <c r="I788" s="15">
        <f>VLOOKUP(H788,Sheet1!$E$2:$G$1001,3,FALSE)</f>
        <v>42585</v>
      </c>
    </row>
    <row r="789" spans="1:9" x14ac:dyDescent="0.3">
      <c r="A789">
        <f t="shared" si="12"/>
        <v>788</v>
      </c>
      <c r="B789">
        <f>VLOOKUP(A789,Sheet1!$A$2:$J$1001,6,FALSE)</f>
        <v>69403</v>
      </c>
      <c r="H789" t="s">
        <v>6</v>
      </c>
      <c r="I789" s="15">
        <f>VLOOKUP(H789,Sheet1!$E$2:$G$1001,3,FALSE)</f>
        <v>45210</v>
      </c>
    </row>
    <row r="790" spans="1:9" x14ac:dyDescent="0.3">
      <c r="A790">
        <f t="shared" si="12"/>
        <v>789</v>
      </c>
      <c r="B790">
        <f>VLOOKUP(A790,Sheet1!$A$2:$J$1001,6,FALSE)</f>
        <v>55992</v>
      </c>
      <c r="H790" t="s">
        <v>26</v>
      </c>
      <c r="I790" s="15">
        <f>VLOOKUP(H790,Sheet1!$E$2:$G$1001,3,FALSE)</f>
        <v>44381</v>
      </c>
    </row>
    <row r="791" spans="1:9" x14ac:dyDescent="0.3">
      <c r="A791">
        <f t="shared" si="12"/>
        <v>790</v>
      </c>
      <c r="B791">
        <f>VLOOKUP(A791,Sheet1!$A$2:$J$1001,6,FALSE)</f>
        <v>59016</v>
      </c>
      <c r="H791" t="s">
        <v>6</v>
      </c>
      <c r="I791" s="15">
        <f>VLOOKUP(H791,Sheet1!$E$2:$G$1001,3,FALSE)</f>
        <v>45210</v>
      </c>
    </row>
    <row r="792" spans="1:9" x14ac:dyDescent="0.3">
      <c r="A792">
        <f t="shared" si="12"/>
        <v>791</v>
      </c>
      <c r="B792">
        <f>VLOOKUP(A792,Sheet1!$A$2:$J$1001,6,FALSE)</f>
        <v>62394</v>
      </c>
      <c r="H792" t="s">
        <v>11</v>
      </c>
      <c r="I792" s="15">
        <f>VLOOKUP(H792,Sheet1!$E$2:$G$1001,3,FALSE)</f>
        <v>43283</v>
      </c>
    </row>
    <row r="793" spans="1:9" x14ac:dyDescent="0.3">
      <c r="A793">
        <f t="shared" si="12"/>
        <v>792</v>
      </c>
      <c r="B793">
        <f>VLOOKUP(A793,Sheet1!$A$2:$J$1001,6,FALSE)</f>
        <v>36075</v>
      </c>
      <c r="H793" t="s">
        <v>26</v>
      </c>
      <c r="I793" s="15">
        <f>VLOOKUP(H793,Sheet1!$E$2:$G$1001,3,FALSE)</f>
        <v>44381</v>
      </c>
    </row>
    <row r="794" spans="1:9" x14ac:dyDescent="0.3">
      <c r="A794">
        <f t="shared" si="12"/>
        <v>793</v>
      </c>
      <c r="B794">
        <f>VLOOKUP(A794,Sheet1!$A$2:$J$1001,6,FALSE)</f>
        <v>46198</v>
      </c>
      <c r="H794" t="s">
        <v>15</v>
      </c>
      <c r="I794" s="15">
        <f>VLOOKUP(H794,Sheet1!$E$2:$G$1001,3,FALSE)</f>
        <v>42585</v>
      </c>
    </row>
    <row r="795" spans="1:9" x14ac:dyDescent="0.3">
      <c r="A795">
        <f t="shared" si="12"/>
        <v>794</v>
      </c>
      <c r="B795">
        <f>VLOOKUP(A795,Sheet1!$A$2:$J$1001,6,FALSE)</f>
        <v>41276</v>
      </c>
      <c r="H795" t="s">
        <v>11</v>
      </c>
      <c r="I795" s="15">
        <f>VLOOKUP(H795,Sheet1!$E$2:$G$1001,3,FALSE)</f>
        <v>43283</v>
      </c>
    </row>
    <row r="796" spans="1:9" x14ac:dyDescent="0.3">
      <c r="A796">
        <f t="shared" si="12"/>
        <v>795</v>
      </c>
      <c r="B796">
        <f>VLOOKUP(A796,Sheet1!$A$2:$J$1001,6,FALSE)</f>
        <v>70940</v>
      </c>
      <c r="H796" t="s">
        <v>11</v>
      </c>
      <c r="I796" s="15">
        <f>VLOOKUP(H796,Sheet1!$E$2:$G$1001,3,FALSE)</f>
        <v>43283</v>
      </c>
    </row>
    <row r="797" spans="1:9" x14ac:dyDescent="0.3">
      <c r="A797">
        <f t="shared" si="12"/>
        <v>796</v>
      </c>
      <c r="B797">
        <f>VLOOKUP(A797,Sheet1!$A$2:$J$1001,6,FALSE)</f>
        <v>47478</v>
      </c>
      <c r="H797" t="s">
        <v>11</v>
      </c>
      <c r="I797" s="15">
        <f>VLOOKUP(H797,Sheet1!$E$2:$G$1001,3,FALSE)</f>
        <v>43283</v>
      </c>
    </row>
    <row r="798" spans="1:9" x14ac:dyDescent="0.3">
      <c r="A798">
        <f t="shared" si="12"/>
        <v>797</v>
      </c>
      <c r="B798">
        <f>VLOOKUP(A798,Sheet1!$A$2:$J$1001,6,FALSE)</f>
        <v>47384</v>
      </c>
      <c r="H798" t="s">
        <v>21</v>
      </c>
      <c r="I798" s="15">
        <f>VLOOKUP(H798,Sheet1!$E$2:$G$1001,3,FALSE)</f>
        <v>42468</v>
      </c>
    </row>
    <row r="799" spans="1:9" x14ac:dyDescent="0.3">
      <c r="A799">
        <f t="shared" si="12"/>
        <v>798</v>
      </c>
      <c r="B799">
        <f>VLOOKUP(A799,Sheet1!$A$2:$J$1001,6,FALSE)</f>
        <v>72580</v>
      </c>
      <c r="H799" t="s">
        <v>6</v>
      </c>
      <c r="I799" s="15">
        <f>VLOOKUP(H799,Sheet1!$E$2:$G$1001,3,FALSE)</f>
        <v>45210</v>
      </c>
    </row>
    <row r="800" spans="1:9" x14ac:dyDescent="0.3">
      <c r="A800">
        <f t="shared" si="12"/>
        <v>799</v>
      </c>
      <c r="B800">
        <f>VLOOKUP(A800,Sheet1!$A$2:$J$1001,6,FALSE)</f>
        <v>37733</v>
      </c>
      <c r="H800" t="s">
        <v>15</v>
      </c>
      <c r="I800" s="15">
        <f>VLOOKUP(H800,Sheet1!$E$2:$G$1001,3,FALSE)</f>
        <v>42585</v>
      </c>
    </row>
    <row r="801" spans="1:9" x14ac:dyDescent="0.3">
      <c r="A801">
        <f t="shared" si="12"/>
        <v>800</v>
      </c>
      <c r="B801">
        <f>VLOOKUP(A801,Sheet1!$A$2:$J$1001,6,FALSE)</f>
        <v>58535</v>
      </c>
      <c r="H801" t="s">
        <v>11</v>
      </c>
      <c r="I801" s="15">
        <f>VLOOKUP(H801,Sheet1!$E$2:$G$1001,3,FALSE)</f>
        <v>43283</v>
      </c>
    </row>
    <row r="802" spans="1:9" x14ac:dyDescent="0.3">
      <c r="A802">
        <f t="shared" si="12"/>
        <v>801</v>
      </c>
      <c r="B802">
        <f>VLOOKUP(A802,Sheet1!$A$2:$J$1001,6,FALSE)</f>
        <v>31645</v>
      </c>
      <c r="H802" t="s">
        <v>26</v>
      </c>
      <c r="I802" s="15">
        <f>VLOOKUP(H802,Sheet1!$E$2:$G$1001,3,FALSE)</f>
        <v>44381</v>
      </c>
    </row>
    <row r="803" spans="1:9" x14ac:dyDescent="0.3">
      <c r="A803">
        <f t="shared" si="12"/>
        <v>802</v>
      </c>
      <c r="B803">
        <f>VLOOKUP(A803,Sheet1!$A$2:$J$1001,6,FALSE)</f>
        <v>57340</v>
      </c>
      <c r="H803" t="s">
        <v>15</v>
      </c>
      <c r="I803" s="15">
        <f>VLOOKUP(H803,Sheet1!$E$2:$G$1001,3,FALSE)</f>
        <v>42585</v>
      </c>
    </row>
    <row r="804" spans="1:9" x14ac:dyDescent="0.3">
      <c r="A804">
        <f t="shared" si="12"/>
        <v>803</v>
      </c>
      <c r="B804">
        <f>VLOOKUP(A804,Sheet1!$A$2:$J$1001,6,FALSE)</f>
        <v>67951</v>
      </c>
      <c r="H804" t="s">
        <v>15</v>
      </c>
      <c r="I804" s="15">
        <f>VLOOKUP(H804,Sheet1!$E$2:$G$1001,3,FALSE)</f>
        <v>42585</v>
      </c>
    </row>
    <row r="805" spans="1:9" x14ac:dyDescent="0.3">
      <c r="A805">
        <f t="shared" si="12"/>
        <v>804</v>
      </c>
      <c r="B805">
        <f>VLOOKUP(A805,Sheet1!$A$2:$J$1001,6,FALSE)</f>
        <v>74994</v>
      </c>
      <c r="H805" t="s">
        <v>15</v>
      </c>
      <c r="I805" s="15">
        <f>VLOOKUP(H805,Sheet1!$E$2:$G$1001,3,FALSE)</f>
        <v>42585</v>
      </c>
    </row>
    <row r="806" spans="1:9" x14ac:dyDescent="0.3">
      <c r="A806">
        <f t="shared" si="12"/>
        <v>805</v>
      </c>
      <c r="B806">
        <f>VLOOKUP(A806,Sheet1!$A$2:$J$1001,6,FALSE)</f>
        <v>65147</v>
      </c>
      <c r="H806" t="s">
        <v>11</v>
      </c>
      <c r="I806" s="15">
        <f>VLOOKUP(H806,Sheet1!$E$2:$G$1001,3,FALSE)</f>
        <v>43283</v>
      </c>
    </row>
    <row r="807" spans="1:9" x14ac:dyDescent="0.3">
      <c r="A807">
        <f t="shared" si="12"/>
        <v>806</v>
      </c>
      <c r="B807">
        <f>VLOOKUP(A807,Sheet1!$A$2:$J$1001,6,FALSE)</f>
        <v>37846</v>
      </c>
      <c r="H807" t="s">
        <v>6</v>
      </c>
      <c r="I807" s="15">
        <f>VLOOKUP(H807,Sheet1!$E$2:$G$1001,3,FALSE)</f>
        <v>45210</v>
      </c>
    </row>
    <row r="808" spans="1:9" x14ac:dyDescent="0.3">
      <c r="A808">
        <f t="shared" si="12"/>
        <v>807</v>
      </c>
      <c r="B808">
        <f>VLOOKUP(A808,Sheet1!$A$2:$J$1001,6,FALSE)</f>
        <v>40230</v>
      </c>
      <c r="H808" t="s">
        <v>26</v>
      </c>
      <c r="I808" s="15">
        <f>VLOOKUP(H808,Sheet1!$E$2:$G$1001,3,FALSE)</f>
        <v>44381</v>
      </c>
    </row>
    <row r="809" spans="1:9" x14ac:dyDescent="0.3">
      <c r="A809">
        <f t="shared" si="12"/>
        <v>808</v>
      </c>
      <c r="B809">
        <f>VLOOKUP(A809,Sheet1!$A$2:$J$1001,6,FALSE)</f>
        <v>75856</v>
      </c>
      <c r="H809" t="s">
        <v>26</v>
      </c>
      <c r="I809" s="15">
        <f>VLOOKUP(H809,Sheet1!$E$2:$G$1001,3,FALSE)</f>
        <v>44381</v>
      </c>
    </row>
    <row r="810" spans="1:9" x14ac:dyDescent="0.3">
      <c r="A810">
        <f t="shared" si="12"/>
        <v>809</v>
      </c>
      <c r="B810">
        <f>VLOOKUP(A810,Sheet1!$A$2:$J$1001,6,FALSE)</f>
        <v>70823</v>
      </c>
      <c r="H810" t="s">
        <v>15</v>
      </c>
      <c r="I810" s="15">
        <f>VLOOKUP(H810,Sheet1!$E$2:$G$1001,3,FALSE)</f>
        <v>42585</v>
      </c>
    </row>
    <row r="811" spans="1:9" x14ac:dyDescent="0.3">
      <c r="A811">
        <f t="shared" si="12"/>
        <v>810</v>
      </c>
      <c r="B811">
        <f>VLOOKUP(A811,Sheet1!$A$2:$J$1001,6,FALSE)</f>
        <v>48373</v>
      </c>
      <c r="H811" t="s">
        <v>15</v>
      </c>
      <c r="I811" s="15">
        <f>VLOOKUP(H811,Sheet1!$E$2:$G$1001,3,FALSE)</f>
        <v>42585</v>
      </c>
    </row>
    <row r="812" spans="1:9" x14ac:dyDescent="0.3">
      <c r="A812">
        <f t="shared" si="12"/>
        <v>811</v>
      </c>
      <c r="B812">
        <f>VLOOKUP(A812,Sheet1!$A$2:$J$1001,6,FALSE)</f>
        <v>47030</v>
      </c>
      <c r="H812" t="s">
        <v>6</v>
      </c>
      <c r="I812" s="15">
        <f>VLOOKUP(H812,Sheet1!$E$2:$G$1001,3,FALSE)</f>
        <v>45210</v>
      </c>
    </row>
    <row r="813" spans="1:9" x14ac:dyDescent="0.3">
      <c r="A813">
        <f t="shared" si="12"/>
        <v>812</v>
      </c>
      <c r="B813">
        <f>VLOOKUP(A813,Sheet1!$A$2:$J$1001,6,FALSE)</f>
        <v>63643</v>
      </c>
      <c r="H813" t="s">
        <v>15</v>
      </c>
      <c r="I813" s="15">
        <f>VLOOKUP(H813,Sheet1!$E$2:$G$1001,3,FALSE)</f>
        <v>42585</v>
      </c>
    </row>
    <row r="814" spans="1:9" x14ac:dyDescent="0.3">
      <c r="A814">
        <f t="shared" si="12"/>
        <v>813</v>
      </c>
      <c r="B814">
        <f>VLOOKUP(A814,Sheet1!$A$2:$J$1001,6,FALSE)</f>
        <v>75973</v>
      </c>
      <c r="H814" t="s">
        <v>11</v>
      </c>
      <c r="I814" s="15">
        <f>VLOOKUP(H814,Sheet1!$E$2:$G$1001,3,FALSE)</f>
        <v>43283</v>
      </c>
    </row>
    <row r="815" spans="1:9" x14ac:dyDescent="0.3">
      <c r="A815">
        <f t="shared" si="12"/>
        <v>814</v>
      </c>
      <c r="B815">
        <f>VLOOKUP(A815,Sheet1!$A$2:$J$1001,6,FALSE)</f>
        <v>64379</v>
      </c>
      <c r="H815" t="s">
        <v>15</v>
      </c>
      <c r="I815" s="15">
        <f>VLOOKUP(H815,Sheet1!$E$2:$G$1001,3,FALSE)</f>
        <v>42585</v>
      </c>
    </row>
    <row r="816" spans="1:9" x14ac:dyDescent="0.3">
      <c r="A816">
        <f t="shared" si="12"/>
        <v>815</v>
      </c>
      <c r="B816">
        <f>VLOOKUP(A816,Sheet1!$A$2:$J$1001,6,FALSE)</f>
        <v>48831</v>
      </c>
      <c r="H816" t="s">
        <v>21</v>
      </c>
      <c r="I816" s="15">
        <f>VLOOKUP(H816,Sheet1!$E$2:$G$1001,3,FALSE)</f>
        <v>42468</v>
      </c>
    </row>
    <row r="817" spans="1:9" x14ac:dyDescent="0.3">
      <c r="A817">
        <f t="shared" si="12"/>
        <v>816</v>
      </c>
      <c r="B817">
        <f>VLOOKUP(A817,Sheet1!$A$2:$J$1001,6,FALSE)</f>
        <v>49401</v>
      </c>
      <c r="H817" t="s">
        <v>26</v>
      </c>
      <c r="I817" s="15">
        <f>VLOOKUP(H817,Sheet1!$E$2:$G$1001,3,FALSE)</f>
        <v>44381</v>
      </c>
    </row>
    <row r="818" spans="1:9" x14ac:dyDescent="0.3">
      <c r="A818">
        <f t="shared" si="12"/>
        <v>817</v>
      </c>
      <c r="B818">
        <f>VLOOKUP(A818,Sheet1!$A$2:$J$1001,6,FALSE)</f>
        <v>78449</v>
      </c>
      <c r="H818" t="s">
        <v>6</v>
      </c>
      <c r="I818" s="15">
        <f>VLOOKUP(H818,Sheet1!$E$2:$G$1001,3,FALSE)</f>
        <v>45210</v>
      </c>
    </row>
    <row r="819" spans="1:9" x14ac:dyDescent="0.3">
      <c r="A819">
        <f t="shared" si="12"/>
        <v>818</v>
      </c>
      <c r="B819">
        <f>VLOOKUP(A819,Sheet1!$A$2:$J$1001,6,FALSE)</f>
        <v>33304</v>
      </c>
      <c r="H819" t="s">
        <v>15</v>
      </c>
      <c r="I819" s="15">
        <f>VLOOKUP(H819,Sheet1!$E$2:$G$1001,3,FALSE)</f>
        <v>42585</v>
      </c>
    </row>
    <row r="820" spans="1:9" x14ac:dyDescent="0.3">
      <c r="A820">
        <f t="shared" si="12"/>
        <v>819</v>
      </c>
      <c r="B820">
        <f>VLOOKUP(A820,Sheet1!$A$2:$J$1001,6,FALSE)</f>
        <v>60065</v>
      </c>
      <c r="H820" t="s">
        <v>26</v>
      </c>
      <c r="I820" s="15">
        <f>VLOOKUP(H820,Sheet1!$E$2:$G$1001,3,FALSE)</f>
        <v>44381</v>
      </c>
    </row>
    <row r="821" spans="1:9" x14ac:dyDescent="0.3">
      <c r="A821">
        <f t="shared" si="12"/>
        <v>820</v>
      </c>
      <c r="B821">
        <f>VLOOKUP(A821,Sheet1!$A$2:$J$1001,6,FALSE)</f>
        <v>62504</v>
      </c>
      <c r="H821" t="s">
        <v>21</v>
      </c>
      <c r="I821" s="15">
        <f>VLOOKUP(H821,Sheet1!$E$2:$G$1001,3,FALSE)</f>
        <v>42468</v>
      </c>
    </row>
    <row r="822" spans="1:9" x14ac:dyDescent="0.3">
      <c r="A822">
        <f t="shared" si="12"/>
        <v>821</v>
      </c>
      <c r="B822">
        <f>VLOOKUP(A822,Sheet1!$A$2:$J$1001,6,FALSE)</f>
        <v>54834</v>
      </c>
      <c r="H822" t="s">
        <v>21</v>
      </c>
      <c r="I822" s="15">
        <f>VLOOKUP(H822,Sheet1!$E$2:$G$1001,3,FALSE)</f>
        <v>42468</v>
      </c>
    </row>
    <row r="823" spans="1:9" x14ac:dyDescent="0.3">
      <c r="A823">
        <f t="shared" si="12"/>
        <v>822</v>
      </c>
      <c r="B823">
        <f>VLOOKUP(A823,Sheet1!$A$2:$J$1001,6,FALSE)</f>
        <v>51556</v>
      </c>
      <c r="H823" t="s">
        <v>6</v>
      </c>
      <c r="I823" s="15">
        <f>VLOOKUP(H823,Sheet1!$E$2:$G$1001,3,FALSE)</f>
        <v>45210</v>
      </c>
    </row>
    <row r="824" spans="1:9" x14ac:dyDescent="0.3">
      <c r="A824">
        <f t="shared" si="12"/>
        <v>823</v>
      </c>
      <c r="B824">
        <f>VLOOKUP(A824,Sheet1!$A$2:$J$1001,6,FALSE)</f>
        <v>67014</v>
      </c>
      <c r="H824" t="s">
        <v>6</v>
      </c>
      <c r="I824" s="15">
        <f>VLOOKUP(H824,Sheet1!$E$2:$G$1001,3,FALSE)</f>
        <v>45210</v>
      </c>
    </row>
    <row r="825" spans="1:9" x14ac:dyDescent="0.3">
      <c r="A825">
        <f t="shared" si="12"/>
        <v>824</v>
      </c>
      <c r="B825">
        <f>VLOOKUP(A825,Sheet1!$A$2:$J$1001,6,FALSE)</f>
        <v>57553</v>
      </c>
      <c r="H825" t="s">
        <v>11</v>
      </c>
      <c r="I825" s="15">
        <f>VLOOKUP(H825,Sheet1!$E$2:$G$1001,3,FALSE)</f>
        <v>43283</v>
      </c>
    </row>
    <row r="826" spans="1:9" x14ac:dyDescent="0.3">
      <c r="A826">
        <f t="shared" si="12"/>
        <v>825</v>
      </c>
      <c r="B826">
        <f>VLOOKUP(A826,Sheet1!$A$2:$J$1001,6,FALSE)</f>
        <v>76973</v>
      </c>
      <c r="H826" t="s">
        <v>11</v>
      </c>
      <c r="I826" s="15">
        <f>VLOOKUP(H826,Sheet1!$E$2:$G$1001,3,FALSE)</f>
        <v>43283</v>
      </c>
    </row>
    <row r="827" spans="1:9" x14ac:dyDescent="0.3">
      <c r="A827">
        <f t="shared" si="12"/>
        <v>826</v>
      </c>
      <c r="B827">
        <f>VLOOKUP(A827,Sheet1!$A$2:$J$1001,6,FALSE)</f>
        <v>62743</v>
      </c>
      <c r="H827" t="s">
        <v>11</v>
      </c>
      <c r="I827" s="15">
        <f>VLOOKUP(H827,Sheet1!$E$2:$G$1001,3,FALSE)</f>
        <v>43283</v>
      </c>
    </row>
    <row r="828" spans="1:9" x14ac:dyDescent="0.3">
      <c r="A828">
        <f t="shared" si="12"/>
        <v>827</v>
      </c>
      <c r="B828">
        <f>VLOOKUP(A828,Sheet1!$A$2:$J$1001,6,FALSE)</f>
        <v>42786</v>
      </c>
      <c r="H828" t="s">
        <v>26</v>
      </c>
      <c r="I828" s="15">
        <f>VLOOKUP(H828,Sheet1!$E$2:$G$1001,3,FALSE)</f>
        <v>44381</v>
      </c>
    </row>
    <row r="829" spans="1:9" x14ac:dyDescent="0.3">
      <c r="A829">
        <f t="shared" si="12"/>
        <v>828</v>
      </c>
      <c r="B829">
        <f>VLOOKUP(A829,Sheet1!$A$2:$J$1001,6,FALSE)</f>
        <v>59707</v>
      </c>
      <c r="H829" t="s">
        <v>11</v>
      </c>
      <c r="I829" s="15">
        <f>VLOOKUP(H829,Sheet1!$E$2:$G$1001,3,FALSE)</f>
        <v>43283</v>
      </c>
    </row>
    <row r="830" spans="1:9" x14ac:dyDescent="0.3">
      <c r="A830">
        <f t="shared" si="12"/>
        <v>829</v>
      </c>
      <c r="B830">
        <f>VLOOKUP(A830,Sheet1!$A$2:$J$1001,6,FALSE)</f>
        <v>77407</v>
      </c>
      <c r="H830" t="s">
        <v>21</v>
      </c>
      <c r="I830" s="15">
        <f>VLOOKUP(H830,Sheet1!$E$2:$G$1001,3,FALSE)</f>
        <v>42468</v>
      </c>
    </row>
    <row r="831" spans="1:9" x14ac:dyDescent="0.3">
      <c r="A831">
        <f t="shared" si="12"/>
        <v>830</v>
      </c>
      <c r="B831">
        <f>VLOOKUP(A831,Sheet1!$A$2:$J$1001,6,FALSE)</f>
        <v>51222</v>
      </c>
      <c r="H831" t="s">
        <v>26</v>
      </c>
      <c r="I831" s="15">
        <f>VLOOKUP(H831,Sheet1!$E$2:$G$1001,3,FALSE)</f>
        <v>44381</v>
      </c>
    </row>
    <row r="832" spans="1:9" x14ac:dyDescent="0.3">
      <c r="A832">
        <f t="shared" si="12"/>
        <v>831</v>
      </c>
      <c r="B832">
        <f>VLOOKUP(A832,Sheet1!$A$2:$J$1001,6,FALSE)</f>
        <v>38245</v>
      </c>
      <c r="H832" t="s">
        <v>11</v>
      </c>
      <c r="I832" s="15">
        <f>VLOOKUP(H832,Sheet1!$E$2:$G$1001,3,FALSE)</f>
        <v>43283</v>
      </c>
    </row>
    <row r="833" spans="1:9" x14ac:dyDescent="0.3">
      <c r="A833">
        <f t="shared" si="12"/>
        <v>832</v>
      </c>
      <c r="B833">
        <f>VLOOKUP(A833,Sheet1!$A$2:$J$1001,6,FALSE)</f>
        <v>53005</v>
      </c>
      <c r="H833" t="s">
        <v>21</v>
      </c>
      <c r="I833" s="15">
        <f>VLOOKUP(H833,Sheet1!$E$2:$G$1001,3,FALSE)</f>
        <v>42468</v>
      </c>
    </row>
    <row r="834" spans="1:9" x14ac:dyDescent="0.3">
      <c r="A834">
        <f t="shared" si="12"/>
        <v>833</v>
      </c>
      <c r="B834">
        <f>VLOOKUP(A834,Sheet1!$A$2:$J$1001,6,FALSE)</f>
        <v>67563</v>
      </c>
      <c r="H834" t="s">
        <v>21</v>
      </c>
      <c r="I834" s="15">
        <f>VLOOKUP(H834,Sheet1!$E$2:$G$1001,3,FALSE)</f>
        <v>42468</v>
      </c>
    </row>
    <row r="835" spans="1:9" x14ac:dyDescent="0.3">
      <c r="A835">
        <f t="shared" ref="A835:A898" si="13">ROW(A834)</f>
        <v>834</v>
      </c>
      <c r="B835">
        <f>VLOOKUP(A835,Sheet1!$A$2:$J$1001,6,FALSE)</f>
        <v>32721</v>
      </c>
      <c r="H835" t="s">
        <v>26</v>
      </c>
      <c r="I835" s="15">
        <f>VLOOKUP(H835,Sheet1!$E$2:$G$1001,3,FALSE)</f>
        <v>44381</v>
      </c>
    </row>
    <row r="836" spans="1:9" x14ac:dyDescent="0.3">
      <c r="A836">
        <f t="shared" si="13"/>
        <v>835</v>
      </c>
      <c r="B836">
        <f>VLOOKUP(A836,Sheet1!$A$2:$J$1001,6,FALSE)</f>
        <v>31854</v>
      </c>
      <c r="H836" t="s">
        <v>26</v>
      </c>
      <c r="I836" s="15">
        <f>VLOOKUP(H836,Sheet1!$E$2:$G$1001,3,FALSE)</f>
        <v>44381</v>
      </c>
    </row>
    <row r="837" spans="1:9" x14ac:dyDescent="0.3">
      <c r="A837">
        <f t="shared" si="13"/>
        <v>836</v>
      </c>
      <c r="B837">
        <f>VLOOKUP(A837,Sheet1!$A$2:$J$1001,6,FALSE)</f>
        <v>45908</v>
      </c>
      <c r="H837" t="s">
        <v>26</v>
      </c>
      <c r="I837" s="15">
        <f>VLOOKUP(H837,Sheet1!$E$2:$G$1001,3,FALSE)</f>
        <v>44381</v>
      </c>
    </row>
    <row r="838" spans="1:9" x14ac:dyDescent="0.3">
      <c r="A838">
        <f t="shared" si="13"/>
        <v>837</v>
      </c>
      <c r="B838">
        <f>VLOOKUP(A838,Sheet1!$A$2:$J$1001,6,FALSE)</f>
        <v>35598</v>
      </c>
      <c r="H838" t="s">
        <v>11</v>
      </c>
      <c r="I838" s="15">
        <f>VLOOKUP(H838,Sheet1!$E$2:$G$1001,3,FALSE)</f>
        <v>43283</v>
      </c>
    </row>
    <row r="839" spans="1:9" x14ac:dyDescent="0.3">
      <c r="A839">
        <f t="shared" si="13"/>
        <v>838</v>
      </c>
      <c r="B839">
        <f>VLOOKUP(A839,Sheet1!$A$2:$J$1001,6,FALSE)</f>
        <v>52201</v>
      </c>
      <c r="H839" t="s">
        <v>21</v>
      </c>
      <c r="I839" s="15">
        <f>VLOOKUP(H839,Sheet1!$E$2:$G$1001,3,FALSE)</f>
        <v>42468</v>
      </c>
    </row>
    <row r="840" spans="1:9" x14ac:dyDescent="0.3">
      <c r="A840">
        <f t="shared" si="13"/>
        <v>839</v>
      </c>
      <c r="B840">
        <f>VLOOKUP(A840,Sheet1!$A$2:$J$1001,6,FALSE)</f>
        <v>58384</v>
      </c>
      <c r="H840" t="s">
        <v>26</v>
      </c>
      <c r="I840" s="15">
        <f>VLOOKUP(H840,Sheet1!$E$2:$G$1001,3,FALSE)</f>
        <v>44381</v>
      </c>
    </row>
    <row r="841" spans="1:9" x14ac:dyDescent="0.3">
      <c r="A841">
        <f t="shared" si="13"/>
        <v>840</v>
      </c>
      <c r="B841">
        <f>VLOOKUP(A841,Sheet1!$A$2:$J$1001,6,FALSE)</f>
        <v>53441</v>
      </c>
      <c r="H841" t="s">
        <v>21</v>
      </c>
      <c r="I841" s="15">
        <f>VLOOKUP(H841,Sheet1!$E$2:$G$1001,3,FALSE)</f>
        <v>42468</v>
      </c>
    </row>
    <row r="842" spans="1:9" x14ac:dyDescent="0.3">
      <c r="A842">
        <f t="shared" si="13"/>
        <v>841</v>
      </c>
      <c r="B842">
        <f>VLOOKUP(A842,Sheet1!$A$2:$J$1001,6,FALSE)</f>
        <v>67675</v>
      </c>
      <c r="H842" t="s">
        <v>6</v>
      </c>
      <c r="I842" s="15">
        <f>VLOOKUP(H842,Sheet1!$E$2:$G$1001,3,FALSE)</f>
        <v>45210</v>
      </c>
    </row>
    <row r="843" spans="1:9" x14ac:dyDescent="0.3">
      <c r="A843">
        <f t="shared" si="13"/>
        <v>842</v>
      </c>
      <c r="B843">
        <f>VLOOKUP(A843,Sheet1!$A$2:$J$1001,6,FALSE)</f>
        <v>45055</v>
      </c>
      <c r="H843" t="s">
        <v>11</v>
      </c>
      <c r="I843" s="15">
        <f>VLOOKUP(H843,Sheet1!$E$2:$G$1001,3,FALSE)</f>
        <v>43283</v>
      </c>
    </row>
    <row r="844" spans="1:9" x14ac:dyDescent="0.3">
      <c r="A844">
        <f t="shared" si="13"/>
        <v>843</v>
      </c>
      <c r="B844">
        <f>VLOOKUP(A844,Sheet1!$A$2:$J$1001,6,FALSE)</f>
        <v>39346</v>
      </c>
      <c r="H844" t="s">
        <v>21</v>
      </c>
      <c r="I844" s="15">
        <f>VLOOKUP(H844,Sheet1!$E$2:$G$1001,3,FALSE)</f>
        <v>42468</v>
      </c>
    </row>
    <row r="845" spans="1:9" x14ac:dyDescent="0.3">
      <c r="A845">
        <f t="shared" si="13"/>
        <v>844</v>
      </c>
      <c r="B845">
        <f>VLOOKUP(A845,Sheet1!$A$2:$J$1001,6,FALSE)</f>
        <v>45601</v>
      </c>
      <c r="H845" t="s">
        <v>21</v>
      </c>
      <c r="I845" s="15">
        <f>VLOOKUP(H845,Sheet1!$E$2:$G$1001,3,FALSE)</f>
        <v>42468</v>
      </c>
    </row>
    <row r="846" spans="1:9" x14ac:dyDescent="0.3">
      <c r="A846">
        <f t="shared" si="13"/>
        <v>845</v>
      </c>
      <c r="B846">
        <f>VLOOKUP(A846,Sheet1!$A$2:$J$1001,6,FALSE)</f>
        <v>56339</v>
      </c>
      <c r="H846" t="s">
        <v>21</v>
      </c>
      <c r="I846" s="15">
        <f>VLOOKUP(H846,Sheet1!$E$2:$G$1001,3,FALSE)</f>
        <v>42468</v>
      </c>
    </row>
    <row r="847" spans="1:9" x14ac:dyDescent="0.3">
      <c r="A847">
        <f t="shared" si="13"/>
        <v>846</v>
      </c>
      <c r="B847">
        <f>VLOOKUP(A847,Sheet1!$A$2:$J$1001,6,FALSE)</f>
        <v>77031</v>
      </c>
      <c r="H847" t="s">
        <v>6</v>
      </c>
      <c r="I847" s="15">
        <f>VLOOKUP(H847,Sheet1!$E$2:$G$1001,3,FALSE)</f>
        <v>45210</v>
      </c>
    </row>
    <row r="848" spans="1:9" x14ac:dyDescent="0.3">
      <c r="A848">
        <f t="shared" si="13"/>
        <v>847</v>
      </c>
      <c r="B848">
        <f>VLOOKUP(A848,Sheet1!$A$2:$J$1001,6,FALSE)</f>
        <v>42838</v>
      </c>
      <c r="H848" t="s">
        <v>26</v>
      </c>
      <c r="I848" s="15">
        <f>VLOOKUP(H848,Sheet1!$E$2:$G$1001,3,FALSE)</f>
        <v>44381</v>
      </c>
    </row>
    <row r="849" spans="1:9" x14ac:dyDescent="0.3">
      <c r="A849">
        <f t="shared" si="13"/>
        <v>848</v>
      </c>
      <c r="B849">
        <f>VLOOKUP(A849,Sheet1!$A$2:$J$1001,6,FALSE)</f>
        <v>64643</v>
      </c>
      <c r="H849" t="s">
        <v>11</v>
      </c>
      <c r="I849" s="15">
        <f>VLOOKUP(H849,Sheet1!$E$2:$G$1001,3,FALSE)</f>
        <v>43283</v>
      </c>
    </row>
    <row r="850" spans="1:9" x14ac:dyDescent="0.3">
      <c r="A850">
        <f t="shared" si="13"/>
        <v>849</v>
      </c>
      <c r="B850">
        <f>VLOOKUP(A850,Sheet1!$A$2:$J$1001,6,FALSE)</f>
        <v>55610</v>
      </c>
      <c r="H850" t="s">
        <v>11</v>
      </c>
      <c r="I850" s="15">
        <f>VLOOKUP(H850,Sheet1!$E$2:$G$1001,3,FALSE)</f>
        <v>43283</v>
      </c>
    </row>
    <row r="851" spans="1:9" x14ac:dyDescent="0.3">
      <c r="A851">
        <f t="shared" si="13"/>
        <v>850</v>
      </c>
      <c r="B851">
        <f>VLOOKUP(A851,Sheet1!$A$2:$J$1001,6,FALSE)</f>
        <v>50173</v>
      </c>
      <c r="H851" t="s">
        <v>11</v>
      </c>
      <c r="I851" s="15">
        <f>VLOOKUP(H851,Sheet1!$E$2:$G$1001,3,FALSE)</f>
        <v>43283</v>
      </c>
    </row>
    <row r="852" spans="1:9" x14ac:dyDescent="0.3">
      <c r="A852">
        <f t="shared" si="13"/>
        <v>851</v>
      </c>
      <c r="B852">
        <f>VLOOKUP(A852,Sheet1!$A$2:$J$1001,6,FALSE)</f>
        <v>79128</v>
      </c>
      <c r="H852" t="s">
        <v>15</v>
      </c>
      <c r="I852" s="15">
        <f>VLOOKUP(H852,Sheet1!$E$2:$G$1001,3,FALSE)</f>
        <v>42585</v>
      </c>
    </row>
    <row r="853" spans="1:9" x14ac:dyDescent="0.3">
      <c r="A853">
        <f t="shared" si="13"/>
        <v>852</v>
      </c>
      <c r="B853">
        <f>VLOOKUP(A853,Sheet1!$A$2:$J$1001,6,FALSE)</f>
        <v>41911</v>
      </c>
      <c r="H853" t="s">
        <v>15</v>
      </c>
      <c r="I853" s="15">
        <f>VLOOKUP(H853,Sheet1!$E$2:$G$1001,3,FALSE)</f>
        <v>42585</v>
      </c>
    </row>
    <row r="854" spans="1:9" x14ac:dyDescent="0.3">
      <c r="A854">
        <f t="shared" si="13"/>
        <v>853</v>
      </c>
      <c r="B854">
        <f>VLOOKUP(A854,Sheet1!$A$2:$J$1001,6,FALSE)</f>
        <v>77203</v>
      </c>
      <c r="H854" t="s">
        <v>11</v>
      </c>
      <c r="I854" s="15">
        <f>VLOOKUP(H854,Sheet1!$E$2:$G$1001,3,FALSE)</f>
        <v>43283</v>
      </c>
    </row>
    <row r="855" spans="1:9" x14ac:dyDescent="0.3">
      <c r="A855">
        <f t="shared" si="13"/>
        <v>854</v>
      </c>
      <c r="B855">
        <f>VLOOKUP(A855,Sheet1!$A$2:$J$1001,6,FALSE)</f>
        <v>78401</v>
      </c>
      <c r="H855" t="s">
        <v>15</v>
      </c>
      <c r="I855" s="15">
        <f>VLOOKUP(H855,Sheet1!$E$2:$G$1001,3,FALSE)</f>
        <v>42585</v>
      </c>
    </row>
    <row r="856" spans="1:9" x14ac:dyDescent="0.3">
      <c r="A856">
        <f t="shared" si="13"/>
        <v>855</v>
      </c>
      <c r="B856">
        <f>VLOOKUP(A856,Sheet1!$A$2:$J$1001,6,FALSE)</f>
        <v>50028</v>
      </c>
      <c r="H856" t="s">
        <v>11</v>
      </c>
      <c r="I856" s="15">
        <f>VLOOKUP(H856,Sheet1!$E$2:$G$1001,3,FALSE)</f>
        <v>43283</v>
      </c>
    </row>
    <row r="857" spans="1:9" x14ac:dyDescent="0.3">
      <c r="A857">
        <f t="shared" si="13"/>
        <v>856</v>
      </c>
      <c r="B857">
        <f>VLOOKUP(A857,Sheet1!$A$2:$J$1001,6,FALSE)</f>
        <v>77430</v>
      </c>
      <c r="H857" t="s">
        <v>26</v>
      </c>
      <c r="I857" s="15">
        <f>VLOOKUP(H857,Sheet1!$E$2:$G$1001,3,FALSE)</f>
        <v>44381</v>
      </c>
    </row>
    <row r="858" spans="1:9" x14ac:dyDescent="0.3">
      <c r="A858">
        <f t="shared" si="13"/>
        <v>857</v>
      </c>
      <c r="B858">
        <f>VLOOKUP(A858,Sheet1!$A$2:$J$1001,6,FALSE)</f>
        <v>74949</v>
      </c>
      <c r="H858" t="s">
        <v>26</v>
      </c>
      <c r="I858" s="15">
        <f>VLOOKUP(H858,Sheet1!$E$2:$G$1001,3,FALSE)</f>
        <v>44381</v>
      </c>
    </row>
    <row r="859" spans="1:9" x14ac:dyDescent="0.3">
      <c r="A859">
        <f t="shared" si="13"/>
        <v>858</v>
      </c>
      <c r="B859">
        <f>VLOOKUP(A859,Sheet1!$A$2:$J$1001,6,FALSE)</f>
        <v>78910</v>
      </c>
      <c r="H859" t="s">
        <v>21</v>
      </c>
      <c r="I859" s="15">
        <f>VLOOKUP(H859,Sheet1!$E$2:$G$1001,3,FALSE)</f>
        <v>42468</v>
      </c>
    </row>
    <row r="860" spans="1:9" x14ac:dyDescent="0.3">
      <c r="A860">
        <f t="shared" si="13"/>
        <v>859</v>
      </c>
      <c r="B860">
        <f>VLOOKUP(A860,Sheet1!$A$2:$J$1001,6,FALSE)</f>
        <v>65112</v>
      </c>
      <c r="H860" t="s">
        <v>6</v>
      </c>
      <c r="I860" s="15">
        <f>VLOOKUP(H860,Sheet1!$E$2:$G$1001,3,FALSE)</f>
        <v>45210</v>
      </c>
    </row>
    <row r="861" spans="1:9" x14ac:dyDescent="0.3">
      <c r="A861">
        <f t="shared" si="13"/>
        <v>860</v>
      </c>
      <c r="B861">
        <f>VLOOKUP(A861,Sheet1!$A$2:$J$1001,6,FALSE)</f>
        <v>40089</v>
      </c>
      <c r="H861" t="s">
        <v>11</v>
      </c>
      <c r="I861" s="15">
        <f>VLOOKUP(H861,Sheet1!$E$2:$G$1001,3,FALSE)</f>
        <v>43283</v>
      </c>
    </row>
    <row r="862" spans="1:9" x14ac:dyDescent="0.3">
      <c r="A862">
        <f t="shared" si="13"/>
        <v>861</v>
      </c>
      <c r="B862">
        <f>VLOOKUP(A862,Sheet1!$A$2:$J$1001,6,FALSE)</f>
        <v>73001</v>
      </c>
      <c r="H862" t="s">
        <v>26</v>
      </c>
      <c r="I862" s="15">
        <f>VLOOKUP(H862,Sheet1!$E$2:$G$1001,3,FALSE)</f>
        <v>44381</v>
      </c>
    </row>
    <row r="863" spans="1:9" x14ac:dyDescent="0.3">
      <c r="A863">
        <f t="shared" si="13"/>
        <v>862</v>
      </c>
      <c r="B863">
        <f>VLOOKUP(A863,Sheet1!$A$2:$J$1001,6,FALSE)</f>
        <v>67253</v>
      </c>
      <c r="H863" t="s">
        <v>21</v>
      </c>
      <c r="I863" s="15">
        <f>VLOOKUP(H863,Sheet1!$E$2:$G$1001,3,FALSE)</f>
        <v>42468</v>
      </c>
    </row>
    <row r="864" spans="1:9" x14ac:dyDescent="0.3">
      <c r="A864">
        <f t="shared" si="13"/>
        <v>863</v>
      </c>
      <c r="B864">
        <f>VLOOKUP(A864,Sheet1!$A$2:$J$1001,6,FALSE)</f>
        <v>79313</v>
      </c>
      <c r="H864" t="s">
        <v>26</v>
      </c>
      <c r="I864" s="15">
        <f>VLOOKUP(H864,Sheet1!$E$2:$G$1001,3,FALSE)</f>
        <v>44381</v>
      </c>
    </row>
    <row r="865" spans="1:9" x14ac:dyDescent="0.3">
      <c r="A865">
        <f t="shared" si="13"/>
        <v>864</v>
      </c>
      <c r="B865">
        <f>VLOOKUP(A865,Sheet1!$A$2:$J$1001,6,FALSE)</f>
        <v>36140</v>
      </c>
      <c r="H865" t="s">
        <v>15</v>
      </c>
      <c r="I865" s="15">
        <f>VLOOKUP(H865,Sheet1!$E$2:$G$1001,3,FALSE)</f>
        <v>42585</v>
      </c>
    </row>
    <row r="866" spans="1:9" x14ac:dyDescent="0.3">
      <c r="A866">
        <f t="shared" si="13"/>
        <v>865</v>
      </c>
      <c r="B866">
        <f>VLOOKUP(A866,Sheet1!$A$2:$J$1001,6,FALSE)</f>
        <v>59884</v>
      </c>
      <c r="H866" t="s">
        <v>21</v>
      </c>
      <c r="I866" s="15">
        <f>VLOOKUP(H866,Sheet1!$E$2:$G$1001,3,FALSE)</f>
        <v>42468</v>
      </c>
    </row>
    <row r="867" spans="1:9" x14ac:dyDescent="0.3">
      <c r="A867">
        <f t="shared" si="13"/>
        <v>866</v>
      </c>
      <c r="B867">
        <f>VLOOKUP(A867,Sheet1!$A$2:$J$1001,6,FALSE)</f>
        <v>45926</v>
      </c>
      <c r="H867" t="s">
        <v>26</v>
      </c>
      <c r="I867" s="15">
        <f>VLOOKUP(H867,Sheet1!$E$2:$G$1001,3,FALSE)</f>
        <v>44381</v>
      </c>
    </row>
    <row r="868" spans="1:9" x14ac:dyDescent="0.3">
      <c r="A868">
        <f t="shared" si="13"/>
        <v>867</v>
      </c>
      <c r="B868">
        <f>VLOOKUP(A868,Sheet1!$A$2:$J$1001,6,FALSE)</f>
        <v>50047</v>
      </c>
      <c r="H868" t="s">
        <v>15</v>
      </c>
      <c r="I868" s="15">
        <f>VLOOKUP(H868,Sheet1!$E$2:$G$1001,3,FALSE)</f>
        <v>42585</v>
      </c>
    </row>
    <row r="869" spans="1:9" x14ac:dyDescent="0.3">
      <c r="A869">
        <f t="shared" si="13"/>
        <v>868</v>
      </c>
      <c r="B869">
        <f>VLOOKUP(A869,Sheet1!$A$2:$J$1001,6,FALSE)</f>
        <v>38856</v>
      </c>
      <c r="H869" t="s">
        <v>21</v>
      </c>
      <c r="I869" s="15">
        <f>VLOOKUP(H869,Sheet1!$E$2:$G$1001,3,FALSE)</f>
        <v>42468</v>
      </c>
    </row>
    <row r="870" spans="1:9" x14ac:dyDescent="0.3">
      <c r="A870">
        <f t="shared" si="13"/>
        <v>869</v>
      </c>
      <c r="B870">
        <f>VLOOKUP(A870,Sheet1!$A$2:$J$1001,6,FALSE)</f>
        <v>44635</v>
      </c>
      <c r="H870" t="s">
        <v>6</v>
      </c>
      <c r="I870" s="15">
        <f>VLOOKUP(H870,Sheet1!$E$2:$G$1001,3,FALSE)</f>
        <v>45210</v>
      </c>
    </row>
    <row r="871" spans="1:9" x14ac:dyDescent="0.3">
      <c r="A871">
        <f t="shared" si="13"/>
        <v>870</v>
      </c>
      <c r="B871">
        <f>VLOOKUP(A871,Sheet1!$A$2:$J$1001,6,FALSE)</f>
        <v>59102</v>
      </c>
      <c r="H871" t="s">
        <v>11</v>
      </c>
      <c r="I871" s="15">
        <f>VLOOKUP(H871,Sheet1!$E$2:$G$1001,3,FALSE)</f>
        <v>43283</v>
      </c>
    </row>
    <row r="872" spans="1:9" x14ac:dyDescent="0.3">
      <c r="A872">
        <f t="shared" si="13"/>
        <v>871</v>
      </c>
      <c r="B872">
        <f>VLOOKUP(A872,Sheet1!$A$2:$J$1001,6,FALSE)</f>
        <v>45255</v>
      </c>
      <c r="H872" t="s">
        <v>11</v>
      </c>
      <c r="I872" s="15">
        <f>VLOOKUP(H872,Sheet1!$E$2:$G$1001,3,FALSE)</f>
        <v>43283</v>
      </c>
    </row>
    <row r="873" spans="1:9" x14ac:dyDescent="0.3">
      <c r="A873">
        <f t="shared" si="13"/>
        <v>872</v>
      </c>
      <c r="B873">
        <f>VLOOKUP(A873,Sheet1!$A$2:$J$1001,6,FALSE)</f>
        <v>79143</v>
      </c>
      <c r="H873" t="s">
        <v>21</v>
      </c>
      <c r="I873" s="15">
        <f>VLOOKUP(H873,Sheet1!$E$2:$G$1001,3,FALSE)</f>
        <v>42468</v>
      </c>
    </row>
    <row r="874" spans="1:9" x14ac:dyDescent="0.3">
      <c r="A874">
        <f t="shared" si="13"/>
        <v>873</v>
      </c>
      <c r="B874">
        <f>VLOOKUP(A874,Sheet1!$A$2:$J$1001,6,FALSE)</f>
        <v>65736</v>
      </c>
      <c r="H874" t="s">
        <v>11</v>
      </c>
      <c r="I874" s="15">
        <f>VLOOKUP(H874,Sheet1!$E$2:$G$1001,3,FALSE)</f>
        <v>43283</v>
      </c>
    </row>
    <row r="875" spans="1:9" x14ac:dyDescent="0.3">
      <c r="A875">
        <f t="shared" si="13"/>
        <v>874</v>
      </c>
      <c r="B875">
        <f>VLOOKUP(A875,Sheet1!$A$2:$J$1001,6,FALSE)</f>
        <v>69820</v>
      </c>
      <c r="H875" t="s">
        <v>26</v>
      </c>
      <c r="I875" s="15">
        <f>VLOOKUP(H875,Sheet1!$E$2:$G$1001,3,FALSE)</f>
        <v>44381</v>
      </c>
    </row>
    <row r="876" spans="1:9" x14ac:dyDescent="0.3">
      <c r="A876">
        <f t="shared" si="13"/>
        <v>875</v>
      </c>
      <c r="B876">
        <f>VLOOKUP(A876,Sheet1!$A$2:$J$1001,6,FALSE)</f>
        <v>75253</v>
      </c>
      <c r="H876" t="s">
        <v>11</v>
      </c>
      <c r="I876" s="15">
        <f>VLOOKUP(H876,Sheet1!$E$2:$G$1001,3,FALSE)</f>
        <v>43283</v>
      </c>
    </row>
    <row r="877" spans="1:9" x14ac:dyDescent="0.3">
      <c r="A877">
        <f t="shared" si="13"/>
        <v>876</v>
      </c>
      <c r="B877">
        <f>VLOOKUP(A877,Sheet1!$A$2:$J$1001,6,FALSE)</f>
        <v>59049</v>
      </c>
      <c r="H877" t="s">
        <v>26</v>
      </c>
      <c r="I877" s="15">
        <f>VLOOKUP(H877,Sheet1!$E$2:$G$1001,3,FALSE)</f>
        <v>44381</v>
      </c>
    </row>
    <row r="878" spans="1:9" x14ac:dyDescent="0.3">
      <c r="A878">
        <f t="shared" si="13"/>
        <v>877</v>
      </c>
      <c r="B878">
        <f>VLOOKUP(A878,Sheet1!$A$2:$J$1001,6,FALSE)</f>
        <v>64879</v>
      </c>
      <c r="H878" t="s">
        <v>6</v>
      </c>
      <c r="I878" s="15">
        <f>VLOOKUP(H878,Sheet1!$E$2:$G$1001,3,FALSE)</f>
        <v>45210</v>
      </c>
    </row>
    <row r="879" spans="1:9" x14ac:dyDescent="0.3">
      <c r="A879">
        <f t="shared" si="13"/>
        <v>878</v>
      </c>
      <c r="B879">
        <f>VLOOKUP(A879,Sheet1!$A$2:$J$1001,6,FALSE)</f>
        <v>75112</v>
      </c>
      <c r="H879" t="s">
        <v>26</v>
      </c>
      <c r="I879" s="15">
        <f>VLOOKUP(H879,Sheet1!$E$2:$G$1001,3,FALSE)</f>
        <v>44381</v>
      </c>
    </row>
    <row r="880" spans="1:9" x14ac:dyDescent="0.3">
      <c r="A880">
        <f t="shared" si="13"/>
        <v>879</v>
      </c>
      <c r="B880">
        <f>VLOOKUP(A880,Sheet1!$A$2:$J$1001,6,FALSE)</f>
        <v>37197</v>
      </c>
      <c r="H880" t="s">
        <v>26</v>
      </c>
      <c r="I880" s="15">
        <f>VLOOKUP(H880,Sheet1!$E$2:$G$1001,3,FALSE)</f>
        <v>44381</v>
      </c>
    </row>
    <row r="881" spans="1:9" x14ac:dyDescent="0.3">
      <c r="A881">
        <f t="shared" si="13"/>
        <v>880</v>
      </c>
      <c r="B881">
        <f>VLOOKUP(A881,Sheet1!$A$2:$J$1001,6,FALSE)</f>
        <v>49876</v>
      </c>
      <c r="H881" t="s">
        <v>11</v>
      </c>
      <c r="I881" s="15">
        <f>VLOOKUP(H881,Sheet1!$E$2:$G$1001,3,FALSE)</f>
        <v>43283</v>
      </c>
    </row>
    <row r="882" spans="1:9" x14ac:dyDescent="0.3">
      <c r="A882">
        <f t="shared" si="13"/>
        <v>881</v>
      </c>
      <c r="B882">
        <f>VLOOKUP(A882,Sheet1!$A$2:$J$1001,6,FALSE)</f>
        <v>65187</v>
      </c>
      <c r="H882" t="s">
        <v>15</v>
      </c>
      <c r="I882" s="15">
        <f>VLOOKUP(H882,Sheet1!$E$2:$G$1001,3,FALSE)</f>
        <v>42585</v>
      </c>
    </row>
    <row r="883" spans="1:9" x14ac:dyDescent="0.3">
      <c r="A883">
        <f t="shared" si="13"/>
        <v>882</v>
      </c>
      <c r="B883">
        <f>VLOOKUP(A883,Sheet1!$A$2:$J$1001,6,FALSE)</f>
        <v>37548</v>
      </c>
      <c r="H883" t="s">
        <v>15</v>
      </c>
      <c r="I883" s="15">
        <f>VLOOKUP(H883,Sheet1!$E$2:$G$1001,3,FALSE)</f>
        <v>42585</v>
      </c>
    </row>
    <row r="884" spans="1:9" x14ac:dyDescent="0.3">
      <c r="A884">
        <f t="shared" si="13"/>
        <v>883</v>
      </c>
      <c r="B884">
        <f>VLOOKUP(A884,Sheet1!$A$2:$J$1001,6,FALSE)</f>
        <v>32145</v>
      </c>
      <c r="H884" t="s">
        <v>15</v>
      </c>
      <c r="I884" s="15">
        <f>VLOOKUP(H884,Sheet1!$E$2:$G$1001,3,FALSE)</f>
        <v>42585</v>
      </c>
    </row>
    <row r="885" spans="1:9" x14ac:dyDescent="0.3">
      <c r="A885">
        <f t="shared" si="13"/>
        <v>884</v>
      </c>
      <c r="B885">
        <f>VLOOKUP(A885,Sheet1!$A$2:$J$1001,6,FALSE)</f>
        <v>61099</v>
      </c>
      <c r="H885" t="s">
        <v>15</v>
      </c>
      <c r="I885" s="15">
        <f>VLOOKUP(H885,Sheet1!$E$2:$G$1001,3,FALSE)</f>
        <v>42585</v>
      </c>
    </row>
    <row r="886" spans="1:9" x14ac:dyDescent="0.3">
      <c r="A886">
        <f t="shared" si="13"/>
        <v>885</v>
      </c>
      <c r="B886">
        <f>VLOOKUP(A886,Sheet1!$A$2:$J$1001,6,FALSE)</f>
        <v>55575</v>
      </c>
      <c r="H886" t="s">
        <v>15</v>
      </c>
      <c r="I886" s="15">
        <f>VLOOKUP(H886,Sheet1!$E$2:$G$1001,3,FALSE)</f>
        <v>42585</v>
      </c>
    </row>
    <row r="887" spans="1:9" x14ac:dyDescent="0.3">
      <c r="A887">
        <f t="shared" si="13"/>
        <v>886</v>
      </c>
      <c r="B887">
        <f>VLOOKUP(A887,Sheet1!$A$2:$J$1001,6,FALSE)</f>
        <v>59378</v>
      </c>
      <c r="H887" t="s">
        <v>15</v>
      </c>
      <c r="I887" s="15">
        <f>VLOOKUP(H887,Sheet1!$E$2:$G$1001,3,FALSE)</f>
        <v>42585</v>
      </c>
    </row>
    <row r="888" spans="1:9" x14ac:dyDescent="0.3">
      <c r="A888">
        <f t="shared" si="13"/>
        <v>887</v>
      </c>
      <c r="B888">
        <f>VLOOKUP(A888,Sheet1!$A$2:$J$1001,6,FALSE)</f>
        <v>33762</v>
      </c>
      <c r="H888" t="s">
        <v>11</v>
      </c>
      <c r="I888" s="15">
        <f>VLOOKUP(H888,Sheet1!$E$2:$G$1001,3,FALSE)</f>
        <v>43283</v>
      </c>
    </row>
    <row r="889" spans="1:9" x14ac:dyDescent="0.3">
      <c r="A889">
        <f t="shared" si="13"/>
        <v>888</v>
      </c>
      <c r="B889">
        <f>VLOOKUP(A889,Sheet1!$A$2:$J$1001,6,FALSE)</f>
        <v>60615</v>
      </c>
      <c r="H889" t="s">
        <v>26</v>
      </c>
      <c r="I889" s="15">
        <f>VLOOKUP(H889,Sheet1!$E$2:$G$1001,3,FALSE)</f>
        <v>44381</v>
      </c>
    </row>
    <row r="890" spans="1:9" x14ac:dyDescent="0.3">
      <c r="A890">
        <f t="shared" si="13"/>
        <v>889</v>
      </c>
      <c r="B890">
        <f>VLOOKUP(A890,Sheet1!$A$2:$J$1001,6,FALSE)</f>
        <v>40399</v>
      </c>
      <c r="H890" t="s">
        <v>21</v>
      </c>
      <c r="I890" s="15">
        <f>VLOOKUP(H890,Sheet1!$E$2:$G$1001,3,FALSE)</f>
        <v>42468</v>
      </c>
    </row>
    <row r="891" spans="1:9" x14ac:dyDescent="0.3">
      <c r="A891">
        <f t="shared" si="13"/>
        <v>890</v>
      </c>
      <c r="B891">
        <f>VLOOKUP(A891,Sheet1!$A$2:$J$1001,6,FALSE)</f>
        <v>46397</v>
      </c>
      <c r="H891" t="s">
        <v>6</v>
      </c>
      <c r="I891" s="15">
        <f>VLOOKUP(H891,Sheet1!$E$2:$G$1001,3,FALSE)</f>
        <v>45210</v>
      </c>
    </row>
    <row r="892" spans="1:9" x14ac:dyDescent="0.3">
      <c r="A892">
        <f t="shared" si="13"/>
        <v>891</v>
      </c>
      <c r="B892">
        <f>VLOOKUP(A892,Sheet1!$A$2:$J$1001,6,FALSE)</f>
        <v>74353</v>
      </c>
      <c r="H892" t="s">
        <v>6</v>
      </c>
      <c r="I892" s="15">
        <f>VLOOKUP(H892,Sheet1!$E$2:$G$1001,3,FALSE)</f>
        <v>45210</v>
      </c>
    </row>
    <row r="893" spans="1:9" x14ac:dyDescent="0.3">
      <c r="A893">
        <f t="shared" si="13"/>
        <v>892</v>
      </c>
      <c r="B893">
        <f>VLOOKUP(A893,Sheet1!$A$2:$J$1001,6,FALSE)</f>
        <v>77280</v>
      </c>
      <c r="H893" t="s">
        <v>21</v>
      </c>
      <c r="I893" s="15">
        <f>VLOOKUP(H893,Sheet1!$E$2:$G$1001,3,FALSE)</f>
        <v>42468</v>
      </c>
    </row>
    <row r="894" spans="1:9" x14ac:dyDescent="0.3">
      <c r="A894">
        <f t="shared" si="13"/>
        <v>893</v>
      </c>
      <c r="B894">
        <f>VLOOKUP(A894,Sheet1!$A$2:$J$1001,6,FALSE)</f>
        <v>45338</v>
      </c>
      <c r="H894" t="s">
        <v>11</v>
      </c>
      <c r="I894" s="15">
        <f>VLOOKUP(H894,Sheet1!$E$2:$G$1001,3,FALSE)</f>
        <v>43283</v>
      </c>
    </row>
    <row r="895" spans="1:9" x14ac:dyDescent="0.3">
      <c r="A895">
        <f t="shared" si="13"/>
        <v>894</v>
      </c>
      <c r="B895">
        <f>VLOOKUP(A895,Sheet1!$A$2:$J$1001,6,FALSE)</f>
        <v>73552</v>
      </c>
      <c r="H895" t="s">
        <v>6</v>
      </c>
      <c r="I895" s="15">
        <f>VLOOKUP(H895,Sheet1!$E$2:$G$1001,3,FALSE)</f>
        <v>45210</v>
      </c>
    </row>
    <row r="896" spans="1:9" x14ac:dyDescent="0.3">
      <c r="A896">
        <f t="shared" si="13"/>
        <v>895</v>
      </c>
      <c r="B896">
        <f>VLOOKUP(A896,Sheet1!$A$2:$J$1001,6,FALSE)</f>
        <v>67549</v>
      </c>
      <c r="H896" t="s">
        <v>11</v>
      </c>
      <c r="I896" s="15">
        <f>VLOOKUP(H896,Sheet1!$E$2:$G$1001,3,FALSE)</f>
        <v>43283</v>
      </c>
    </row>
    <row r="897" spans="1:9" x14ac:dyDescent="0.3">
      <c r="A897">
        <f t="shared" si="13"/>
        <v>896</v>
      </c>
      <c r="B897">
        <f>VLOOKUP(A897,Sheet1!$A$2:$J$1001,6,FALSE)</f>
        <v>32928</v>
      </c>
      <c r="H897" t="s">
        <v>26</v>
      </c>
      <c r="I897" s="15">
        <f>VLOOKUP(H897,Sheet1!$E$2:$G$1001,3,FALSE)</f>
        <v>44381</v>
      </c>
    </row>
    <row r="898" spans="1:9" x14ac:dyDescent="0.3">
      <c r="A898">
        <f t="shared" si="13"/>
        <v>897</v>
      </c>
      <c r="B898">
        <f>VLOOKUP(A898,Sheet1!$A$2:$J$1001,6,FALSE)</f>
        <v>54271</v>
      </c>
      <c r="H898" t="s">
        <v>26</v>
      </c>
      <c r="I898" s="15">
        <f>VLOOKUP(H898,Sheet1!$E$2:$G$1001,3,FALSE)</f>
        <v>44381</v>
      </c>
    </row>
    <row r="899" spans="1:9" x14ac:dyDescent="0.3">
      <c r="A899">
        <f t="shared" ref="A899:A962" si="14">ROW(A898)</f>
        <v>898</v>
      </c>
      <c r="B899">
        <f>VLOOKUP(A899,Sheet1!$A$2:$J$1001,6,FALSE)</f>
        <v>77927</v>
      </c>
      <c r="H899" t="s">
        <v>21</v>
      </c>
      <c r="I899" s="15">
        <f>VLOOKUP(H899,Sheet1!$E$2:$G$1001,3,FALSE)</f>
        <v>42468</v>
      </c>
    </row>
    <row r="900" spans="1:9" x14ac:dyDescent="0.3">
      <c r="A900">
        <f t="shared" si="14"/>
        <v>899</v>
      </c>
      <c r="B900">
        <f>VLOOKUP(A900,Sheet1!$A$2:$J$1001,6,FALSE)</f>
        <v>38725</v>
      </c>
      <c r="H900" t="s">
        <v>21</v>
      </c>
      <c r="I900" s="15">
        <f>VLOOKUP(H900,Sheet1!$E$2:$G$1001,3,FALSE)</f>
        <v>42468</v>
      </c>
    </row>
    <row r="901" spans="1:9" x14ac:dyDescent="0.3">
      <c r="A901">
        <f t="shared" si="14"/>
        <v>900</v>
      </c>
      <c r="B901">
        <f>VLOOKUP(A901,Sheet1!$A$2:$J$1001,6,FALSE)</f>
        <v>30560</v>
      </c>
      <c r="H901" t="s">
        <v>6</v>
      </c>
      <c r="I901" s="15">
        <f>VLOOKUP(H901,Sheet1!$E$2:$G$1001,3,FALSE)</f>
        <v>45210</v>
      </c>
    </row>
    <row r="902" spans="1:9" x14ac:dyDescent="0.3">
      <c r="A902">
        <f t="shared" si="14"/>
        <v>901</v>
      </c>
      <c r="B902">
        <f>VLOOKUP(A902,Sheet1!$A$2:$J$1001,6,FALSE)</f>
        <v>68335</v>
      </c>
      <c r="H902" t="s">
        <v>21</v>
      </c>
      <c r="I902" s="15">
        <f>VLOOKUP(H902,Sheet1!$E$2:$G$1001,3,FALSE)</f>
        <v>42468</v>
      </c>
    </row>
    <row r="903" spans="1:9" x14ac:dyDescent="0.3">
      <c r="A903">
        <f t="shared" si="14"/>
        <v>902</v>
      </c>
      <c r="B903">
        <f>VLOOKUP(A903,Sheet1!$A$2:$J$1001,6,FALSE)</f>
        <v>78091</v>
      </c>
      <c r="H903" t="s">
        <v>15</v>
      </c>
      <c r="I903" s="15">
        <f>VLOOKUP(H903,Sheet1!$E$2:$G$1001,3,FALSE)</f>
        <v>42585</v>
      </c>
    </row>
    <row r="904" spans="1:9" x14ac:dyDescent="0.3">
      <c r="A904">
        <f t="shared" si="14"/>
        <v>903</v>
      </c>
      <c r="B904">
        <f>VLOOKUP(A904,Sheet1!$A$2:$J$1001,6,FALSE)</f>
        <v>39893</v>
      </c>
      <c r="H904" t="s">
        <v>26</v>
      </c>
      <c r="I904" s="15">
        <f>VLOOKUP(H904,Sheet1!$E$2:$G$1001,3,FALSE)</f>
        <v>44381</v>
      </c>
    </row>
    <row r="905" spans="1:9" x14ac:dyDescent="0.3">
      <c r="A905">
        <f t="shared" si="14"/>
        <v>904</v>
      </c>
      <c r="B905">
        <f>VLOOKUP(A905,Sheet1!$A$2:$J$1001,6,FALSE)</f>
        <v>71118</v>
      </c>
      <c r="H905" t="s">
        <v>15</v>
      </c>
      <c r="I905" s="15">
        <f>VLOOKUP(H905,Sheet1!$E$2:$G$1001,3,FALSE)</f>
        <v>42585</v>
      </c>
    </row>
    <row r="906" spans="1:9" x14ac:dyDescent="0.3">
      <c r="A906">
        <f t="shared" si="14"/>
        <v>905</v>
      </c>
      <c r="B906">
        <f>VLOOKUP(A906,Sheet1!$A$2:$J$1001,6,FALSE)</f>
        <v>58084</v>
      </c>
      <c r="H906" t="s">
        <v>11</v>
      </c>
      <c r="I906" s="15">
        <f>VLOOKUP(H906,Sheet1!$E$2:$G$1001,3,FALSE)</f>
        <v>43283</v>
      </c>
    </row>
    <row r="907" spans="1:9" x14ac:dyDescent="0.3">
      <c r="A907">
        <f t="shared" si="14"/>
        <v>906</v>
      </c>
      <c r="B907">
        <f>VLOOKUP(A907,Sheet1!$A$2:$J$1001,6,FALSE)</f>
        <v>47704</v>
      </c>
      <c r="H907" t="s">
        <v>26</v>
      </c>
      <c r="I907" s="15">
        <f>VLOOKUP(H907,Sheet1!$E$2:$G$1001,3,FALSE)</f>
        <v>44381</v>
      </c>
    </row>
    <row r="908" spans="1:9" x14ac:dyDescent="0.3">
      <c r="A908">
        <f t="shared" si="14"/>
        <v>907</v>
      </c>
      <c r="B908">
        <f>VLOOKUP(A908,Sheet1!$A$2:$J$1001,6,FALSE)</f>
        <v>71759</v>
      </c>
      <c r="H908" t="s">
        <v>11</v>
      </c>
      <c r="I908" s="15">
        <f>VLOOKUP(H908,Sheet1!$E$2:$G$1001,3,FALSE)</f>
        <v>43283</v>
      </c>
    </row>
    <row r="909" spans="1:9" x14ac:dyDescent="0.3">
      <c r="A909">
        <f t="shared" si="14"/>
        <v>908</v>
      </c>
      <c r="B909">
        <f>VLOOKUP(A909,Sheet1!$A$2:$J$1001,6,FALSE)</f>
        <v>34461</v>
      </c>
      <c r="H909" t="s">
        <v>11</v>
      </c>
      <c r="I909" s="15">
        <f>VLOOKUP(H909,Sheet1!$E$2:$G$1001,3,FALSE)</f>
        <v>43283</v>
      </c>
    </row>
    <row r="910" spans="1:9" x14ac:dyDescent="0.3">
      <c r="A910">
        <f t="shared" si="14"/>
        <v>909</v>
      </c>
      <c r="B910">
        <f>VLOOKUP(A910,Sheet1!$A$2:$J$1001,6,FALSE)</f>
        <v>74824</v>
      </c>
      <c r="H910" t="s">
        <v>26</v>
      </c>
      <c r="I910" s="15">
        <f>VLOOKUP(H910,Sheet1!$E$2:$G$1001,3,FALSE)</f>
        <v>44381</v>
      </c>
    </row>
    <row r="911" spans="1:9" x14ac:dyDescent="0.3">
      <c r="A911">
        <f t="shared" si="14"/>
        <v>910</v>
      </c>
      <c r="B911">
        <f>VLOOKUP(A911,Sheet1!$A$2:$J$1001,6,FALSE)</f>
        <v>52931</v>
      </c>
      <c r="H911" t="s">
        <v>6</v>
      </c>
      <c r="I911" s="15">
        <f>VLOOKUP(H911,Sheet1!$E$2:$G$1001,3,FALSE)</f>
        <v>45210</v>
      </c>
    </row>
    <row r="912" spans="1:9" x14ac:dyDescent="0.3">
      <c r="A912">
        <f t="shared" si="14"/>
        <v>911</v>
      </c>
      <c r="B912">
        <f>VLOOKUP(A912,Sheet1!$A$2:$J$1001,6,FALSE)</f>
        <v>72702</v>
      </c>
      <c r="H912" t="s">
        <v>11</v>
      </c>
      <c r="I912" s="15">
        <f>VLOOKUP(H912,Sheet1!$E$2:$G$1001,3,FALSE)</f>
        <v>43283</v>
      </c>
    </row>
    <row r="913" spans="1:9" x14ac:dyDescent="0.3">
      <c r="A913">
        <f t="shared" si="14"/>
        <v>912</v>
      </c>
      <c r="B913">
        <f>VLOOKUP(A913,Sheet1!$A$2:$J$1001,6,FALSE)</f>
        <v>34749</v>
      </c>
      <c r="H913" t="s">
        <v>15</v>
      </c>
      <c r="I913" s="15">
        <f>VLOOKUP(H913,Sheet1!$E$2:$G$1001,3,FALSE)</f>
        <v>42585</v>
      </c>
    </row>
    <row r="914" spans="1:9" x14ac:dyDescent="0.3">
      <c r="A914">
        <f t="shared" si="14"/>
        <v>913</v>
      </c>
      <c r="B914">
        <f>VLOOKUP(A914,Sheet1!$A$2:$J$1001,6,FALSE)</f>
        <v>37889</v>
      </c>
      <c r="H914" t="s">
        <v>11</v>
      </c>
      <c r="I914" s="15">
        <f>VLOOKUP(H914,Sheet1!$E$2:$G$1001,3,FALSE)</f>
        <v>43283</v>
      </c>
    </row>
    <row r="915" spans="1:9" x14ac:dyDescent="0.3">
      <c r="A915">
        <f t="shared" si="14"/>
        <v>914</v>
      </c>
      <c r="B915">
        <f>VLOOKUP(A915,Sheet1!$A$2:$J$1001,6,FALSE)</f>
        <v>54561</v>
      </c>
      <c r="H915" t="s">
        <v>11</v>
      </c>
      <c r="I915" s="15">
        <f>VLOOKUP(H915,Sheet1!$E$2:$G$1001,3,FALSE)</f>
        <v>43283</v>
      </c>
    </row>
    <row r="916" spans="1:9" x14ac:dyDescent="0.3">
      <c r="A916">
        <f t="shared" si="14"/>
        <v>915</v>
      </c>
      <c r="B916">
        <f>VLOOKUP(A916,Sheet1!$A$2:$J$1001,6,FALSE)</f>
        <v>61042</v>
      </c>
      <c r="H916" t="s">
        <v>11</v>
      </c>
      <c r="I916" s="15">
        <f>VLOOKUP(H916,Sheet1!$E$2:$G$1001,3,FALSE)</f>
        <v>43283</v>
      </c>
    </row>
    <row r="917" spans="1:9" x14ac:dyDescent="0.3">
      <c r="A917">
        <f t="shared" si="14"/>
        <v>916</v>
      </c>
      <c r="B917">
        <f>VLOOKUP(A917,Sheet1!$A$2:$J$1001,6,FALSE)</f>
        <v>59932</v>
      </c>
      <c r="H917" t="s">
        <v>26</v>
      </c>
      <c r="I917" s="15">
        <f>VLOOKUP(H917,Sheet1!$E$2:$G$1001,3,FALSE)</f>
        <v>44381</v>
      </c>
    </row>
    <row r="918" spans="1:9" x14ac:dyDescent="0.3">
      <c r="A918">
        <f t="shared" si="14"/>
        <v>917</v>
      </c>
      <c r="B918">
        <f>VLOOKUP(A918,Sheet1!$A$2:$J$1001,6,FALSE)</f>
        <v>75533</v>
      </c>
      <c r="H918" t="s">
        <v>26</v>
      </c>
      <c r="I918" s="15">
        <f>VLOOKUP(H918,Sheet1!$E$2:$G$1001,3,FALSE)</f>
        <v>44381</v>
      </c>
    </row>
    <row r="919" spans="1:9" x14ac:dyDescent="0.3">
      <c r="A919">
        <f t="shared" si="14"/>
        <v>918</v>
      </c>
      <c r="B919">
        <f>VLOOKUP(A919,Sheet1!$A$2:$J$1001,6,FALSE)</f>
        <v>58901</v>
      </c>
      <c r="H919" t="s">
        <v>11</v>
      </c>
      <c r="I919" s="15">
        <f>VLOOKUP(H919,Sheet1!$E$2:$G$1001,3,FALSE)</f>
        <v>43283</v>
      </c>
    </row>
    <row r="920" spans="1:9" x14ac:dyDescent="0.3">
      <c r="A920">
        <f t="shared" si="14"/>
        <v>919</v>
      </c>
      <c r="B920">
        <f>VLOOKUP(A920,Sheet1!$A$2:$J$1001,6,FALSE)</f>
        <v>52889</v>
      </c>
      <c r="H920" t="s">
        <v>26</v>
      </c>
      <c r="I920" s="15">
        <f>VLOOKUP(H920,Sheet1!$E$2:$G$1001,3,FALSE)</f>
        <v>44381</v>
      </c>
    </row>
    <row r="921" spans="1:9" x14ac:dyDescent="0.3">
      <c r="A921">
        <f t="shared" si="14"/>
        <v>920</v>
      </c>
      <c r="B921">
        <f>VLOOKUP(A921,Sheet1!$A$2:$J$1001,6,FALSE)</f>
        <v>64087</v>
      </c>
      <c r="H921" t="s">
        <v>26</v>
      </c>
      <c r="I921" s="15">
        <f>VLOOKUP(H921,Sheet1!$E$2:$G$1001,3,FALSE)</f>
        <v>44381</v>
      </c>
    </row>
    <row r="922" spans="1:9" x14ac:dyDescent="0.3">
      <c r="A922">
        <f t="shared" si="14"/>
        <v>921</v>
      </c>
      <c r="B922">
        <f>VLOOKUP(A922,Sheet1!$A$2:$J$1001,6,FALSE)</f>
        <v>71884</v>
      </c>
      <c r="H922" t="s">
        <v>21</v>
      </c>
      <c r="I922" s="15">
        <f>VLOOKUP(H922,Sheet1!$E$2:$G$1001,3,FALSE)</f>
        <v>42468</v>
      </c>
    </row>
    <row r="923" spans="1:9" x14ac:dyDescent="0.3">
      <c r="A923">
        <f t="shared" si="14"/>
        <v>922</v>
      </c>
      <c r="B923">
        <f>VLOOKUP(A923,Sheet1!$A$2:$J$1001,6,FALSE)</f>
        <v>67817</v>
      </c>
      <c r="H923" t="s">
        <v>11</v>
      </c>
      <c r="I923" s="15">
        <f>VLOOKUP(H923,Sheet1!$E$2:$G$1001,3,FALSE)</f>
        <v>43283</v>
      </c>
    </row>
    <row r="924" spans="1:9" x14ac:dyDescent="0.3">
      <c r="A924">
        <f t="shared" si="14"/>
        <v>923</v>
      </c>
      <c r="B924">
        <f>VLOOKUP(A924,Sheet1!$A$2:$J$1001,6,FALSE)</f>
        <v>72018</v>
      </c>
      <c r="H924" t="s">
        <v>21</v>
      </c>
      <c r="I924" s="15">
        <f>VLOOKUP(H924,Sheet1!$E$2:$G$1001,3,FALSE)</f>
        <v>42468</v>
      </c>
    </row>
    <row r="925" spans="1:9" x14ac:dyDescent="0.3">
      <c r="A925">
        <f t="shared" si="14"/>
        <v>924</v>
      </c>
      <c r="B925">
        <f>VLOOKUP(A925,Sheet1!$A$2:$J$1001,6,FALSE)</f>
        <v>77322</v>
      </c>
      <c r="H925" t="s">
        <v>21</v>
      </c>
      <c r="I925" s="15">
        <f>VLOOKUP(H925,Sheet1!$E$2:$G$1001,3,FALSE)</f>
        <v>42468</v>
      </c>
    </row>
    <row r="926" spans="1:9" x14ac:dyDescent="0.3">
      <c r="A926">
        <f t="shared" si="14"/>
        <v>925</v>
      </c>
      <c r="B926">
        <f>VLOOKUP(A926,Sheet1!$A$2:$J$1001,6,FALSE)</f>
        <v>71508</v>
      </c>
      <c r="H926" t="s">
        <v>26</v>
      </c>
      <c r="I926" s="15">
        <f>VLOOKUP(H926,Sheet1!$E$2:$G$1001,3,FALSE)</f>
        <v>44381</v>
      </c>
    </row>
    <row r="927" spans="1:9" x14ac:dyDescent="0.3">
      <c r="A927">
        <f t="shared" si="14"/>
        <v>926</v>
      </c>
      <c r="B927">
        <f>VLOOKUP(A927,Sheet1!$A$2:$J$1001,6,FALSE)</f>
        <v>54674</v>
      </c>
      <c r="H927" t="s">
        <v>15</v>
      </c>
      <c r="I927" s="15">
        <f>VLOOKUP(H927,Sheet1!$E$2:$G$1001,3,FALSE)</f>
        <v>42585</v>
      </c>
    </row>
    <row r="928" spans="1:9" x14ac:dyDescent="0.3">
      <c r="A928">
        <f t="shared" si="14"/>
        <v>927</v>
      </c>
      <c r="B928">
        <f>VLOOKUP(A928,Sheet1!$A$2:$J$1001,6,FALSE)</f>
        <v>61443</v>
      </c>
      <c r="H928" t="s">
        <v>26</v>
      </c>
      <c r="I928" s="15">
        <f>VLOOKUP(H928,Sheet1!$E$2:$G$1001,3,FALSE)</f>
        <v>44381</v>
      </c>
    </row>
    <row r="929" spans="1:9" x14ac:dyDescent="0.3">
      <c r="A929">
        <f t="shared" si="14"/>
        <v>928</v>
      </c>
      <c r="B929">
        <f>VLOOKUP(A929,Sheet1!$A$2:$J$1001,6,FALSE)</f>
        <v>33945</v>
      </c>
      <c r="H929" t="s">
        <v>6</v>
      </c>
      <c r="I929" s="15">
        <f>VLOOKUP(H929,Sheet1!$E$2:$G$1001,3,FALSE)</f>
        <v>45210</v>
      </c>
    </row>
    <row r="930" spans="1:9" x14ac:dyDescent="0.3">
      <c r="A930">
        <f t="shared" si="14"/>
        <v>929</v>
      </c>
      <c r="B930">
        <f>VLOOKUP(A930,Sheet1!$A$2:$J$1001,6,FALSE)</f>
        <v>64428</v>
      </c>
      <c r="H930" t="s">
        <v>6</v>
      </c>
      <c r="I930" s="15">
        <f>VLOOKUP(H930,Sheet1!$E$2:$G$1001,3,FALSE)</f>
        <v>45210</v>
      </c>
    </row>
    <row r="931" spans="1:9" x14ac:dyDescent="0.3">
      <c r="A931">
        <f t="shared" si="14"/>
        <v>930</v>
      </c>
      <c r="B931">
        <f>VLOOKUP(A931,Sheet1!$A$2:$J$1001,6,FALSE)</f>
        <v>78578</v>
      </c>
      <c r="H931" t="s">
        <v>26</v>
      </c>
      <c r="I931" s="15">
        <f>VLOOKUP(H931,Sheet1!$E$2:$G$1001,3,FALSE)</f>
        <v>44381</v>
      </c>
    </row>
    <row r="932" spans="1:9" x14ac:dyDescent="0.3">
      <c r="A932">
        <f t="shared" si="14"/>
        <v>931</v>
      </c>
      <c r="B932">
        <f>VLOOKUP(A932,Sheet1!$A$2:$J$1001,6,FALSE)</f>
        <v>50050</v>
      </c>
      <c r="H932" t="s">
        <v>26</v>
      </c>
      <c r="I932" s="15">
        <f>VLOOKUP(H932,Sheet1!$E$2:$G$1001,3,FALSE)</f>
        <v>44381</v>
      </c>
    </row>
    <row r="933" spans="1:9" x14ac:dyDescent="0.3">
      <c r="A933">
        <f t="shared" si="14"/>
        <v>932</v>
      </c>
      <c r="B933">
        <f>VLOOKUP(A933,Sheet1!$A$2:$J$1001,6,FALSE)</f>
        <v>63430</v>
      </c>
      <c r="H933" t="s">
        <v>11</v>
      </c>
      <c r="I933" s="15">
        <f>VLOOKUP(H933,Sheet1!$E$2:$G$1001,3,FALSE)</f>
        <v>43283</v>
      </c>
    </row>
    <row r="934" spans="1:9" x14ac:dyDescent="0.3">
      <c r="A934">
        <f t="shared" si="14"/>
        <v>933</v>
      </c>
      <c r="B934">
        <f>VLOOKUP(A934,Sheet1!$A$2:$J$1001,6,FALSE)</f>
        <v>32835</v>
      </c>
      <c r="H934" t="s">
        <v>6</v>
      </c>
      <c r="I934" s="15">
        <f>VLOOKUP(H934,Sheet1!$E$2:$G$1001,3,FALSE)</f>
        <v>45210</v>
      </c>
    </row>
    <row r="935" spans="1:9" x14ac:dyDescent="0.3">
      <c r="A935">
        <f t="shared" si="14"/>
        <v>934</v>
      </c>
      <c r="B935">
        <f>VLOOKUP(A935,Sheet1!$A$2:$J$1001,6,FALSE)</f>
        <v>50143</v>
      </c>
      <c r="H935" t="s">
        <v>26</v>
      </c>
      <c r="I935" s="15">
        <f>VLOOKUP(H935,Sheet1!$E$2:$G$1001,3,FALSE)</f>
        <v>44381</v>
      </c>
    </row>
    <row r="936" spans="1:9" x14ac:dyDescent="0.3">
      <c r="A936">
        <f t="shared" si="14"/>
        <v>935</v>
      </c>
      <c r="B936">
        <f>VLOOKUP(A936,Sheet1!$A$2:$J$1001,6,FALSE)</f>
        <v>59088</v>
      </c>
      <c r="H936" t="s">
        <v>11</v>
      </c>
      <c r="I936" s="15">
        <f>VLOOKUP(H936,Sheet1!$E$2:$G$1001,3,FALSE)</f>
        <v>43283</v>
      </c>
    </row>
    <row r="937" spans="1:9" x14ac:dyDescent="0.3">
      <c r="A937">
        <f t="shared" si="14"/>
        <v>936</v>
      </c>
      <c r="B937">
        <f>VLOOKUP(A937,Sheet1!$A$2:$J$1001,6,FALSE)</f>
        <v>54820</v>
      </c>
      <c r="H937" t="s">
        <v>26</v>
      </c>
      <c r="I937" s="15">
        <f>VLOOKUP(H937,Sheet1!$E$2:$G$1001,3,FALSE)</f>
        <v>44381</v>
      </c>
    </row>
    <row r="938" spans="1:9" x14ac:dyDescent="0.3">
      <c r="A938">
        <f t="shared" si="14"/>
        <v>937</v>
      </c>
      <c r="B938">
        <f>VLOOKUP(A938,Sheet1!$A$2:$J$1001,6,FALSE)</f>
        <v>50616</v>
      </c>
      <c r="H938" t="s">
        <v>15</v>
      </c>
      <c r="I938" s="15">
        <f>VLOOKUP(H938,Sheet1!$E$2:$G$1001,3,FALSE)</f>
        <v>42585</v>
      </c>
    </row>
    <row r="939" spans="1:9" x14ac:dyDescent="0.3">
      <c r="A939">
        <f t="shared" si="14"/>
        <v>938</v>
      </c>
      <c r="B939">
        <f>VLOOKUP(A939,Sheet1!$A$2:$J$1001,6,FALSE)</f>
        <v>66170</v>
      </c>
      <c r="H939" t="s">
        <v>11</v>
      </c>
      <c r="I939" s="15">
        <f>VLOOKUP(H939,Sheet1!$E$2:$G$1001,3,FALSE)</f>
        <v>43283</v>
      </c>
    </row>
    <row r="940" spans="1:9" x14ac:dyDescent="0.3">
      <c r="A940">
        <f t="shared" si="14"/>
        <v>939</v>
      </c>
      <c r="B940">
        <f>VLOOKUP(A940,Sheet1!$A$2:$J$1001,6,FALSE)</f>
        <v>55723</v>
      </c>
      <c r="H940" t="s">
        <v>11</v>
      </c>
      <c r="I940" s="15">
        <f>VLOOKUP(H940,Sheet1!$E$2:$G$1001,3,FALSE)</f>
        <v>43283</v>
      </c>
    </row>
    <row r="941" spans="1:9" x14ac:dyDescent="0.3">
      <c r="A941">
        <f t="shared" si="14"/>
        <v>940</v>
      </c>
      <c r="B941">
        <f>VLOOKUP(A941,Sheet1!$A$2:$J$1001,6,FALSE)</f>
        <v>65910</v>
      </c>
      <c r="H941" t="s">
        <v>11</v>
      </c>
      <c r="I941" s="15">
        <f>VLOOKUP(H941,Sheet1!$E$2:$G$1001,3,FALSE)</f>
        <v>43283</v>
      </c>
    </row>
    <row r="942" spans="1:9" x14ac:dyDescent="0.3">
      <c r="A942">
        <f t="shared" si="14"/>
        <v>941</v>
      </c>
      <c r="B942">
        <f>VLOOKUP(A942,Sheet1!$A$2:$J$1001,6,FALSE)</f>
        <v>35574</v>
      </c>
      <c r="H942" t="s">
        <v>11</v>
      </c>
      <c r="I942" s="15">
        <f>VLOOKUP(H942,Sheet1!$E$2:$G$1001,3,FALSE)</f>
        <v>43283</v>
      </c>
    </row>
    <row r="943" spans="1:9" x14ac:dyDescent="0.3">
      <c r="A943">
        <f t="shared" si="14"/>
        <v>942</v>
      </c>
      <c r="B943">
        <f>VLOOKUP(A943,Sheet1!$A$2:$J$1001,6,FALSE)</f>
        <v>52444</v>
      </c>
      <c r="H943" t="s">
        <v>6</v>
      </c>
      <c r="I943" s="15">
        <f>VLOOKUP(H943,Sheet1!$E$2:$G$1001,3,FALSE)</f>
        <v>45210</v>
      </c>
    </row>
    <row r="944" spans="1:9" x14ac:dyDescent="0.3">
      <c r="A944">
        <f t="shared" si="14"/>
        <v>943</v>
      </c>
      <c r="B944">
        <f>VLOOKUP(A944,Sheet1!$A$2:$J$1001,6,FALSE)</f>
        <v>72638</v>
      </c>
      <c r="H944" t="s">
        <v>21</v>
      </c>
      <c r="I944" s="15">
        <f>VLOOKUP(H944,Sheet1!$E$2:$G$1001,3,FALSE)</f>
        <v>42468</v>
      </c>
    </row>
    <row r="945" spans="1:9" x14ac:dyDescent="0.3">
      <c r="A945">
        <f t="shared" si="14"/>
        <v>944</v>
      </c>
      <c r="B945">
        <f>VLOOKUP(A945,Sheet1!$A$2:$J$1001,6,FALSE)</f>
        <v>73829</v>
      </c>
      <c r="H945" t="s">
        <v>15</v>
      </c>
      <c r="I945" s="15">
        <f>VLOOKUP(H945,Sheet1!$E$2:$G$1001,3,FALSE)</f>
        <v>42585</v>
      </c>
    </row>
    <row r="946" spans="1:9" x14ac:dyDescent="0.3">
      <c r="A946">
        <f t="shared" si="14"/>
        <v>945</v>
      </c>
      <c r="B946">
        <f>VLOOKUP(A946,Sheet1!$A$2:$J$1001,6,FALSE)</f>
        <v>61164</v>
      </c>
      <c r="H946" t="s">
        <v>15</v>
      </c>
      <c r="I946" s="15">
        <f>VLOOKUP(H946,Sheet1!$E$2:$G$1001,3,FALSE)</f>
        <v>42585</v>
      </c>
    </row>
    <row r="947" spans="1:9" x14ac:dyDescent="0.3">
      <c r="A947">
        <f t="shared" si="14"/>
        <v>946</v>
      </c>
      <c r="B947">
        <f>VLOOKUP(A947,Sheet1!$A$2:$J$1001,6,FALSE)</f>
        <v>79722</v>
      </c>
      <c r="H947" t="s">
        <v>6</v>
      </c>
      <c r="I947" s="15">
        <f>VLOOKUP(H947,Sheet1!$E$2:$G$1001,3,FALSE)</f>
        <v>45210</v>
      </c>
    </row>
    <row r="948" spans="1:9" x14ac:dyDescent="0.3">
      <c r="A948">
        <f t="shared" si="14"/>
        <v>947</v>
      </c>
      <c r="B948">
        <f>VLOOKUP(A948,Sheet1!$A$2:$J$1001,6,FALSE)</f>
        <v>59076</v>
      </c>
      <c r="H948" t="s">
        <v>26</v>
      </c>
      <c r="I948" s="15">
        <f>VLOOKUP(H948,Sheet1!$E$2:$G$1001,3,FALSE)</f>
        <v>44381</v>
      </c>
    </row>
    <row r="949" spans="1:9" x14ac:dyDescent="0.3">
      <c r="A949">
        <f t="shared" si="14"/>
        <v>948</v>
      </c>
      <c r="B949">
        <f>VLOOKUP(A949,Sheet1!$A$2:$J$1001,6,FALSE)</f>
        <v>69315</v>
      </c>
      <c r="H949" t="s">
        <v>21</v>
      </c>
      <c r="I949" s="15">
        <f>VLOOKUP(H949,Sheet1!$E$2:$G$1001,3,FALSE)</f>
        <v>42468</v>
      </c>
    </row>
    <row r="950" spans="1:9" x14ac:dyDescent="0.3">
      <c r="A950">
        <f t="shared" si="14"/>
        <v>949</v>
      </c>
      <c r="B950">
        <f>VLOOKUP(A950,Sheet1!$A$2:$J$1001,6,FALSE)</f>
        <v>45009</v>
      </c>
      <c r="H950" t="s">
        <v>15</v>
      </c>
      <c r="I950" s="15">
        <f>VLOOKUP(H950,Sheet1!$E$2:$G$1001,3,FALSE)</f>
        <v>42585</v>
      </c>
    </row>
    <row r="951" spans="1:9" x14ac:dyDescent="0.3">
      <c r="A951">
        <f t="shared" si="14"/>
        <v>950</v>
      </c>
      <c r="B951">
        <f>VLOOKUP(A951,Sheet1!$A$2:$J$1001,6,FALSE)</f>
        <v>66142</v>
      </c>
      <c r="H951" t="s">
        <v>15</v>
      </c>
      <c r="I951" s="15">
        <f>VLOOKUP(H951,Sheet1!$E$2:$G$1001,3,FALSE)</f>
        <v>42585</v>
      </c>
    </row>
    <row r="952" spans="1:9" x14ac:dyDescent="0.3">
      <c r="A952">
        <f t="shared" si="14"/>
        <v>951</v>
      </c>
      <c r="B952">
        <f>VLOOKUP(A952,Sheet1!$A$2:$J$1001,6,FALSE)</f>
        <v>50068</v>
      </c>
      <c r="H952" t="s">
        <v>15</v>
      </c>
      <c r="I952" s="15">
        <f>VLOOKUP(H952,Sheet1!$E$2:$G$1001,3,FALSE)</f>
        <v>42585</v>
      </c>
    </row>
    <row r="953" spans="1:9" x14ac:dyDescent="0.3">
      <c r="A953">
        <f t="shared" si="14"/>
        <v>952</v>
      </c>
      <c r="B953">
        <f>VLOOKUP(A953,Sheet1!$A$2:$J$1001,6,FALSE)</f>
        <v>72843</v>
      </c>
      <c r="H953" t="s">
        <v>11</v>
      </c>
      <c r="I953" s="15">
        <f>VLOOKUP(H953,Sheet1!$E$2:$G$1001,3,FALSE)</f>
        <v>43283</v>
      </c>
    </row>
    <row r="954" spans="1:9" x14ac:dyDescent="0.3">
      <c r="A954">
        <f t="shared" si="14"/>
        <v>953</v>
      </c>
      <c r="B954">
        <f>VLOOKUP(A954,Sheet1!$A$2:$J$1001,6,FALSE)</f>
        <v>52944</v>
      </c>
      <c r="H954" t="s">
        <v>15</v>
      </c>
      <c r="I954" s="15">
        <f>VLOOKUP(H954,Sheet1!$E$2:$G$1001,3,FALSE)</f>
        <v>42585</v>
      </c>
    </row>
    <row r="955" spans="1:9" x14ac:dyDescent="0.3">
      <c r="A955">
        <f t="shared" si="14"/>
        <v>954</v>
      </c>
      <c r="B955">
        <f>VLOOKUP(A955,Sheet1!$A$2:$J$1001,6,FALSE)</f>
        <v>58092</v>
      </c>
      <c r="H955" t="s">
        <v>21</v>
      </c>
      <c r="I955" s="15">
        <f>VLOOKUP(H955,Sheet1!$E$2:$G$1001,3,FALSE)</f>
        <v>42468</v>
      </c>
    </row>
    <row r="956" spans="1:9" x14ac:dyDescent="0.3">
      <c r="A956">
        <f t="shared" si="14"/>
        <v>955</v>
      </c>
      <c r="B956">
        <f>VLOOKUP(A956,Sheet1!$A$2:$J$1001,6,FALSE)</f>
        <v>68649</v>
      </c>
      <c r="H956" t="s">
        <v>6</v>
      </c>
      <c r="I956" s="15">
        <f>VLOOKUP(H956,Sheet1!$E$2:$G$1001,3,FALSE)</f>
        <v>45210</v>
      </c>
    </row>
    <row r="957" spans="1:9" x14ac:dyDescent="0.3">
      <c r="A957">
        <f t="shared" si="14"/>
        <v>956</v>
      </c>
      <c r="B957">
        <f>VLOOKUP(A957,Sheet1!$A$2:$J$1001,6,FALSE)</f>
        <v>70583</v>
      </c>
      <c r="H957" t="s">
        <v>11</v>
      </c>
      <c r="I957" s="15">
        <f>VLOOKUP(H957,Sheet1!$E$2:$G$1001,3,FALSE)</f>
        <v>43283</v>
      </c>
    </row>
    <row r="958" spans="1:9" x14ac:dyDescent="0.3">
      <c r="A958">
        <f t="shared" si="14"/>
        <v>957</v>
      </c>
      <c r="B958">
        <f>VLOOKUP(A958,Sheet1!$A$2:$J$1001,6,FALSE)</f>
        <v>48800</v>
      </c>
      <c r="H958" t="s">
        <v>26</v>
      </c>
      <c r="I958" s="15">
        <f>VLOOKUP(H958,Sheet1!$E$2:$G$1001,3,FALSE)</f>
        <v>44381</v>
      </c>
    </row>
    <row r="959" spans="1:9" x14ac:dyDescent="0.3">
      <c r="A959">
        <f t="shared" si="14"/>
        <v>958</v>
      </c>
      <c r="B959">
        <f>VLOOKUP(A959,Sheet1!$A$2:$J$1001,6,FALSE)</f>
        <v>64155</v>
      </c>
      <c r="H959" t="s">
        <v>21</v>
      </c>
      <c r="I959" s="15">
        <f>VLOOKUP(H959,Sheet1!$E$2:$G$1001,3,FALSE)</f>
        <v>42468</v>
      </c>
    </row>
    <row r="960" spans="1:9" x14ac:dyDescent="0.3">
      <c r="A960">
        <f t="shared" si="14"/>
        <v>959</v>
      </c>
      <c r="B960">
        <f>VLOOKUP(A960,Sheet1!$A$2:$J$1001,6,FALSE)</f>
        <v>41052</v>
      </c>
      <c r="H960" t="s">
        <v>26</v>
      </c>
      <c r="I960" s="15">
        <f>VLOOKUP(H960,Sheet1!$E$2:$G$1001,3,FALSE)</f>
        <v>44381</v>
      </c>
    </row>
    <row r="961" spans="1:9" x14ac:dyDescent="0.3">
      <c r="A961">
        <f t="shared" si="14"/>
        <v>960</v>
      </c>
      <c r="B961">
        <f>VLOOKUP(A961,Sheet1!$A$2:$J$1001,6,FALSE)</f>
        <v>38083</v>
      </c>
      <c r="H961" t="s">
        <v>21</v>
      </c>
      <c r="I961" s="15">
        <f>VLOOKUP(H961,Sheet1!$E$2:$G$1001,3,FALSE)</f>
        <v>42468</v>
      </c>
    </row>
    <row r="962" spans="1:9" x14ac:dyDescent="0.3">
      <c r="A962">
        <f t="shared" si="14"/>
        <v>961</v>
      </c>
      <c r="B962">
        <f>VLOOKUP(A962,Sheet1!$A$2:$J$1001,6,FALSE)</f>
        <v>38843</v>
      </c>
      <c r="H962" t="s">
        <v>21</v>
      </c>
      <c r="I962" s="15">
        <f>VLOOKUP(H962,Sheet1!$E$2:$G$1001,3,FALSE)</f>
        <v>42468</v>
      </c>
    </row>
    <row r="963" spans="1:9" x14ac:dyDescent="0.3">
      <c r="A963">
        <f t="shared" ref="A963:A1001" si="15">ROW(A962)</f>
        <v>962</v>
      </c>
      <c r="B963">
        <f>VLOOKUP(A963,Sheet1!$A$2:$J$1001,6,FALSE)</f>
        <v>59633</v>
      </c>
      <c r="H963" t="s">
        <v>26</v>
      </c>
      <c r="I963" s="15">
        <f>VLOOKUP(H963,Sheet1!$E$2:$G$1001,3,FALSE)</f>
        <v>44381</v>
      </c>
    </row>
    <row r="964" spans="1:9" x14ac:dyDescent="0.3">
      <c r="A964">
        <f t="shared" si="15"/>
        <v>963</v>
      </c>
      <c r="B964">
        <f>VLOOKUP(A964,Sheet1!$A$2:$J$1001,6,FALSE)</f>
        <v>66154</v>
      </c>
      <c r="H964" t="s">
        <v>21</v>
      </c>
      <c r="I964" s="15">
        <f>VLOOKUP(H964,Sheet1!$E$2:$G$1001,3,FALSE)</f>
        <v>42468</v>
      </c>
    </row>
    <row r="965" spans="1:9" x14ac:dyDescent="0.3">
      <c r="A965">
        <f t="shared" si="15"/>
        <v>964</v>
      </c>
      <c r="B965">
        <f>VLOOKUP(A965,Sheet1!$A$2:$J$1001,6,FALSE)</f>
        <v>36564</v>
      </c>
      <c r="H965" t="s">
        <v>15</v>
      </c>
      <c r="I965" s="15">
        <f>VLOOKUP(H965,Sheet1!$E$2:$G$1001,3,FALSE)</f>
        <v>42585</v>
      </c>
    </row>
    <row r="966" spans="1:9" x14ac:dyDescent="0.3">
      <c r="A966">
        <f t="shared" si="15"/>
        <v>965</v>
      </c>
      <c r="B966">
        <f>VLOOKUP(A966,Sheet1!$A$2:$J$1001,6,FALSE)</f>
        <v>52178</v>
      </c>
      <c r="H966" t="s">
        <v>15</v>
      </c>
      <c r="I966" s="15">
        <f>VLOOKUP(H966,Sheet1!$E$2:$G$1001,3,FALSE)</f>
        <v>42585</v>
      </c>
    </row>
    <row r="967" spans="1:9" x14ac:dyDescent="0.3">
      <c r="A967">
        <f t="shared" si="15"/>
        <v>966</v>
      </c>
      <c r="B967">
        <f>VLOOKUP(A967,Sheet1!$A$2:$J$1001,6,FALSE)</f>
        <v>56074</v>
      </c>
      <c r="H967" t="s">
        <v>6</v>
      </c>
      <c r="I967" s="15">
        <f>VLOOKUP(H967,Sheet1!$E$2:$G$1001,3,FALSE)</f>
        <v>45210</v>
      </c>
    </row>
    <row r="968" spans="1:9" x14ac:dyDescent="0.3">
      <c r="A968">
        <f t="shared" si="15"/>
        <v>967</v>
      </c>
      <c r="B968">
        <f>VLOOKUP(A968,Sheet1!$A$2:$J$1001,6,FALSE)</f>
        <v>61813</v>
      </c>
      <c r="H968" t="s">
        <v>11</v>
      </c>
      <c r="I968" s="15">
        <f>VLOOKUP(H968,Sheet1!$E$2:$G$1001,3,FALSE)</f>
        <v>43283</v>
      </c>
    </row>
    <row r="969" spans="1:9" x14ac:dyDescent="0.3">
      <c r="A969">
        <f t="shared" si="15"/>
        <v>968</v>
      </c>
      <c r="B969">
        <f>VLOOKUP(A969,Sheet1!$A$2:$J$1001,6,FALSE)</f>
        <v>38046</v>
      </c>
      <c r="H969" t="s">
        <v>26</v>
      </c>
      <c r="I969" s="15">
        <f>VLOOKUP(H969,Sheet1!$E$2:$G$1001,3,FALSE)</f>
        <v>44381</v>
      </c>
    </row>
    <row r="970" spans="1:9" x14ac:dyDescent="0.3">
      <c r="A970">
        <f t="shared" si="15"/>
        <v>969</v>
      </c>
      <c r="B970">
        <f>VLOOKUP(A970,Sheet1!$A$2:$J$1001,6,FALSE)</f>
        <v>63952</v>
      </c>
      <c r="H970" t="s">
        <v>6</v>
      </c>
      <c r="I970" s="15">
        <f>VLOOKUP(H970,Sheet1!$E$2:$G$1001,3,FALSE)</f>
        <v>45210</v>
      </c>
    </row>
    <row r="971" spans="1:9" x14ac:dyDescent="0.3">
      <c r="A971">
        <f t="shared" si="15"/>
        <v>970</v>
      </c>
      <c r="B971">
        <f>VLOOKUP(A971,Sheet1!$A$2:$J$1001,6,FALSE)</f>
        <v>78732</v>
      </c>
      <c r="H971" t="s">
        <v>11</v>
      </c>
      <c r="I971" s="15">
        <f>VLOOKUP(H971,Sheet1!$E$2:$G$1001,3,FALSE)</f>
        <v>43283</v>
      </c>
    </row>
    <row r="972" spans="1:9" x14ac:dyDescent="0.3">
      <c r="A972">
        <f t="shared" si="15"/>
        <v>971</v>
      </c>
      <c r="B972">
        <f>VLOOKUP(A972,Sheet1!$A$2:$J$1001,6,FALSE)</f>
        <v>76762</v>
      </c>
      <c r="H972" t="s">
        <v>15</v>
      </c>
      <c r="I972" s="15">
        <f>VLOOKUP(H972,Sheet1!$E$2:$G$1001,3,FALSE)</f>
        <v>42585</v>
      </c>
    </row>
    <row r="973" spans="1:9" x14ac:dyDescent="0.3">
      <c r="A973">
        <f t="shared" si="15"/>
        <v>972</v>
      </c>
      <c r="B973">
        <f>VLOOKUP(A973,Sheet1!$A$2:$J$1001,6,FALSE)</f>
        <v>75719</v>
      </c>
      <c r="H973" t="s">
        <v>11</v>
      </c>
      <c r="I973" s="15">
        <f>VLOOKUP(H973,Sheet1!$E$2:$G$1001,3,FALSE)</f>
        <v>43283</v>
      </c>
    </row>
    <row r="974" spans="1:9" x14ac:dyDescent="0.3">
      <c r="A974">
        <f t="shared" si="15"/>
        <v>973</v>
      </c>
      <c r="B974">
        <f>VLOOKUP(A974,Sheet1!$A$2:$J$1001,6,FALSE)</f>
        <v>61318</v>
      </c>
      <c r="H974" t="s">
        <v>6</v>
      </c>
      <c r="I974" s="15">
        <f>VLOOKUP(H974,Sheet1!$E$2:$G$1001,3,FALSE)</f>
        <v>45210</v>
      </c>
    </row>
    <row r="975" spans="1:9" x14ac:dyDescent="0.3">
      <c r="A975">
        <f t="shared" si="15"/>
        <v>974</v>
      </c>
      <c r="B975">
        <f>VLOOKUP(A975,Sheet1!$A$2:$J$1001,6,FALSE)</f>
        <v>55081</v>
      </c>
      <c r="H975" t="s">
        <v>26</v>
      </c>
      <c r="I975" s="15">
        <f>VLOOKUP(H975,Sheet1!$E$2:$G$1001,3,FALSE)</f>
        <v>44381</v>
      </c>
    </row>
    <row r="976" spans="1:9" x14ac:dyDescent="0.3">
      <c r="A976">
        <f t="shared" si="15"/>
        <v>975</v>
      </c>
      <c r="B976">
        <f>VLOOKUP(A976,Sheet1!$A$2:$J$1001,6,FALSE)</f>
        <v>33587</v>
      </c>
      <c r="H976" t="s">
        <v>11</v>
      </c>
      <c r="I976" s="15">
        <f>VLOOKUP(H976,Sheet1!$E$2:$G$1001,3,FALSE)</f>
        <v>43283</v>
      </c>
    </row>
    <row r="977" spans="1:9" x14ac:dyDescent="0.3">
      <c r="A977">
        <f t="shared" si="15"/>
        <v>976</v>
      </c>
      <c r="B977">
        <f>VLOOKUP(A977,Sheet1!$A$2:$J$1001,6,FALSE)</f>
        <v>48334</v>
      </c>
      <c r="H977" t="s">
        <v>11</v>
      </c>
      <c r="I977" s="15">
        <f>VLOOKUP(H977,Sheet1!$E$2:$G$1001,3,FALSE)</f>
        <v>43283</v>
      </c>
    </row>
    <row r="978" spans="1:9" x14ac:dyDescent="0.3">
      <c r="A978">
        <f t="shared" si="15"/>
        <v>977</v>
      </c>
      <c r="B978">
        <f>VLOOKUP(A978,Sheet1!$A$2:$J$1001,6,FALSE)</f>
        <v>68714</v>
      </c>
      <c r="H978" t="s">
        <v>26</v>
      </c>
      <c r="I978" s="15">
        <f>VLOOKUP(H978,Sheet1!$E$2:$G$1001,3,FALSE)</f>
        <v>44381</v>
      </c>
    </row>
    <row r="979" spans="1:9" x14ac:dyDescent="0.3">
      <c r="A979">
        <f t="shared" si="15"/>
        <v>978</v>
      </c>
      <c r="B979">
        <f>VLOOKUP(A979,Sheet1!$A$2:$J$1001,6,FALSE)</f>
        <v>78017</v>
      </c>
      <c r="H979" t="s">
        <v>11</v>
      </c>
      <c r="I979" s="15">
        <f>VLOOKUP(H979,Sheet1!$E$2:$G$1001,3,FALSE)</f>
        <v>43283</v>
      </c>
    </row>
    <row r="980" spans="1:9" x14ac:dyDescent="0.3">
      <c r="A980">
        <f t="shared" si="15"/>
        <v>979</v>
      </c>
      <c r="B980">
        <f>VLOOKUP(A980,Sheet1!$A$2:$J$1001,6,FALSE)</f>
        <v>67702</v>
      </c>
      <c r="H980" t="s">
        <v>21</v>
      </c>
      <c r="I980" s="15">
        <f>VLOOKUP(H980,Sheet1!$E$2:$G$1001,3,FALSE)</f>
        <v>42468</v>
      </c>
    </row>
    <row r="981" spans="1:9" x14ac:dyDescent="0.3">
      <c r="A981">
        <f t="shared" si="15"/>
        <v>980</v>
      </c>
      <c r="B981">
        <f>VLOOKUP(A981,Sheet1!$A$2:$J$1001,6,FALSE)</f>
        <v>31691</v>
      </c>
      <c r="H981" t="s">
        <v>11</v>
      </c>
      <c r="I981" s="15">
        <f>VLOOKUP(H981,Sheet1!$E$2:$G$1001,3,FALSE)</f>
        <v>43283</v>
      </c>
    </row>
    <row r="982" spans="1:9" x14ac:dyDescent="0.3">
      <c r="A982">
        <f t="shared" si="15"/>
        <v>981</v>
      </c>
      <c r="B982">
        <f>VLOOKUP(A982,Sheet1!$A$2:$J$1001,6,FALSE)</f>
        <v>60755</v>
      </c>
      <c r="H982" t="s">
        <v>26</v>
      </c>
      <c r="I982" s="15">
        <f>VLOOKUP(H982,Sheet1!$E$2:$G$1001,3,FALSE)</f>
        <v>44381</v>
      </c>
    </row>
    <row r="983" spans="1:9" x14ac:dyDescent="0.3">
      <c r="A983">
        <f t="shared" si="15"/>
        <v>982</v>
      </c>
      <c r="B983">
        <f>VLOOKUP(A983,Sheet1!$A$2:$J$1001,6,FALSE)</f>
        <v>74521</v>
      </c>
      <c r="H983" t="s">
        <v>26</v>
      </c>
      <c r="I983" s="15">
        <f>VLOOKUP(H983,Sheet1!$E$2:$G$1001,3,FALSE)</f>
        <v>44381</v>
      </c>
    </row>
    <row r="984" spans="1:9" x14ac:dyDescent="0.3">
      <c r="A984">
        <f t="shared" si="15"/>
        <v>983</v>
      </c>
      <c r="B984">
        <f>VLOOKUP(A984,Sheet1!$A$2:$J$1001,6,FALSE)</f>
        <v>64049</v>
      </c>
      <c r="H984" t="s">
        <v>6</v>
      </c>
      <c r="I984" s="15">
        <f>VLOOKUP(H984,Sheet1!$E$2:$G$1001,3,FALSE)</f>
        <v>45210</v>
      </c>
    </row>
    <row r="985" spans="1:9" x14ac:dyDescent="0.3">
      <c r="A985">
        <f t="shared" si="15"/>
        <v>984</v>
      </c>
      <c r="B985">
        <f>VLOOKUP(A985,Sheet1!$A$2:$J$1001,6,FALSE)</f>
        <v>62485</v>
      </c>
      <c r="H985" t="s">
        <v>21</v>
      </c>
      <c r="I985" s="15">
        <f>VLOOKUP(H985,Sheet1!$E$2:$G$1001,3,FALSE)</f>
        <v>42468</v>
      </c>
    </row>
    <row r="986" spans="1:9" x14ac:dyDescent="0.3">
      <c r="A986">
        <f t="shared" si="15"/>
        <v>985</v>
      </c>
      <c r="B986">
        <f>VLOOKUP(A986,Sheet1!$A$2:$J$1001,6,FALSE)</f>
        <v>66215</v>
      </c>
      <c r="H986" t="s">
        <v>6</v>
      </c>
      <c r="I986" s="15">
        <f>VLOOKUP(H986,Sheet1!$E$2:$G$1001,3,FALSE)</f>
        <v>45210</v>
      </c>
    </row>
    <row r="987" spans="1:9" x14ac:dyDescent="0.3">
      <c r="A987">
        <f t="shared" si="15"/>
        <v>986</v>
      </c>
      <c r="B987">
        <f>VLOOKUP(A987,Sheet1!$A$2:$J$1001,6,FALSE)</f>
        <v>58684</v>
      </c>
      <c r="H987" t="s">
        <v>15</v>
      </c>
      <c r="I987" s="15">
        <f>VLOOKUP(H987,Sheet1!$E$2:$G$1001,3,FALSE)</f>
        <v>42585</v>
      </c>
    </row>
    <row r="988" spans="1:9" x14ac:dyDescent="0.3">
      <c r="A988">
        <f t="shared" si="15"/>
        <v>987</v>
      </c>
      <c r="B988">
        <f>VLOOKUP(A988,Sheet1!$A$2:$J$1001,6,FALSE)</f>
        <v>61324</v>
      </c>
      <c r="H988" t="s">
        <v>6</v>
      </c>
      <c r="I988" s="15">
        <f>VLOOKUP(H988,Sheet1!$E$2:$G$1001,3,FALSE)</f>
        <v>45210</v>
      </c>
    </row>
    <row r="989" spans="1:9" x14ac:dyDescent="0.3">
      <c r="A989">
        <f t="shared" si="15"/>
        <v>988</v>
      </c>
      <c r="B989">
        <f>VLOOKUP(A989,Sheet1!$A$2:$J$1001,6,FALSE)</f>
        <v>42178</v>
      </c>
      <c r="H989" t="s">
        <v>6</v>
      </c>
      <c r="I989" s="15">
        <f>VLOOKUP(H989,Sheet1!$E$2:$G$1001,3,FALSE)</f>
        <v>45210</v>
      </c>
    </row>
    <row r="990" spans="1:9" x14ac:dyDescent="0.3">
      <c r="A990">
        <f t="shared" si="15"/>
        <v>989</v>
      </c>
      <c r="B990">
        <f>VLOOKUP(A990,Sheet1!$A$2:$J$1001,6,FALSE)</f>
        <v>42511</v>
      </c>
      <c r="H990" t="s">
        <v>6</v>
      </c>
      <c r="I990" s="15">
        <f>VLOOKUP(H990,Sheet1!$E$2:$G$1001,3,FALSE)</f>
        <v>45210</v>
      </c>
    </row>
    <row r="991" spans="1:9" x14ac:dyDescent="0.3">
      <c r="A991">
        <f t="shared" si="15"/>
        <v>990</v>
      </c>
      <c r="B991">
        <f>VLOOKUP(A991,Sheet1!$A$2:$J$1001,6,FALSE)</f>
        <v>32117</v>
      </c>
      <c r="H991" t="s">
        <v>11</v>
      </c>
      <c r="I991" s="15">
        <f>VLOOKUP(H991,Sheet1!$E$2:$G$1001,3,FALSE)</f>
        <v>43283</v>
      </c>
    </row>
    <row r="992" spans="1:9" x14ac:dyDescent="0.3">
      <c r="A992">
        <f t="shared" si="15"/>
        <v>991</v>
      </c>
      <c r="B992">
        <f>VLOOKUP(A992,Sheet1!$A$2:$J$1001,6,FALSE)</f>
        <v>53797</v>
      </c>
      <c r="H992" t="s">
        <v>11</v>
      </c>
      <c r="I992" s="15">
        <f>VLOOKUP(H992,Sheet1!$E$2:$G$1001,3,FALSE)</f>
        <v>43283</v>
      </c>
    </row>
    <row r="993" spans="1:9" x14ac:dyDescent="0.3">
      <c r="A993">
        <f t="shared" si="15"/>
        <v>992</v>
      </c>
      <c r="B993">
        <f>VLOOKUP(A993,Sheet1!$A$2:$J$1001,6,FALSE)</f>
        <v>61181</v>
      </c>
      <c r="H993" t="s">
        <v>6</v>
      </c>
      <c r="I993" s="15">
        <f>VLOOKUP(H993,Sheet1!$E$2:$G$1001,3,FALSE)</f>
        <v>45210</v>
      </c>
    </row>
    <row r="994" spans="1:9" x14ac:dyDescent="0.3">
      <c r="A994">
        <f t="shared" si="15"/>
        <v>993</v>
      </c>
      <c r="B994">
        <f>VLOOKUP(A994,Sheet1!$A$2:$J$1001,6,FALSE)</f>
        <v>45644</v>
      </c>
      <c r="H994" t="s">
        <v>6</v>
      </c>
      <c r="I994" s="15">
        <f>VLOOKUP(H994,Sheet1!$E$2:$G$1001,3,FALSE)</f>
        <v>45210</v>
      </c>
    </row>
    <row r="995" spans="1:9" x14ac:dyDescent="0.3">
      <c r="A995">
        <f t="shared" si="15"/>
        <v>994</v>
      </c>
      <c r="B995">
        <f>VLOOKUP(A995,Sheet1!$A$2:$J$1001,6,FALSE)</f>
        <v>68264</v>
      </c>
      <c r="H995" t="s">
        <v>11</v>
      </c>
      <c r="I995" s="15">
        <f>VLOOKUP(H995,Sheet1!$E$2:$G$1001,3,FALSE)</f>
        <v>43283</v>
      </c>
    </row>
    <row r="996" spans="1:9" x14ac:dyDescent="0.3">
      <c r="A996">
        <f t="shared" si="15"/>
        <v>995</v>
      </c>
      <c r="B996">
        <f>VLOOKUP(A996,Sheet1!$A$2:$J$1001,6,FALSE)</f>
        <v>43024</v>
      </c>
      <c r="H996" t="s">
        <v>21</v>
      </c>
      <c r="I996" s="15">
        <f>VLOOKUP(H996,Sheet1!$E$2:$G$1001,3,FALSE)</f>
        <v>42468</v>
      </c>
    </row>
    <row r="997" spans="1:9" x14ac:dyDescent="0.3">
      <c r="A997">
        <f t="shared" si="15"/>
        <v>996</v>
      </c>
      <c r="B997">
        <f>VLOOKUP(A997,Sheet1!$A$2:$J$1001,6,FALSE)</f>
        <v>65670</v>
      </c>
      <c r="H997" t="s">
        <v>15</v>
      </c>
      <c r="I997" s="15">
        <f>VLOOKUP(H997,Sheet1!$E$2:$G$1001,3,FALSE)</f>
        <v>42585</v>
      </c>
    </row>
    <row r="998" spans="1:9" x14ac:dyDescent="0.3">
      <c r="A998">
        <f t="shared" si="15"/>
        <v>997</v>
      </c>
      <c r="B998">
        <f>VLOOKUP(A998,Sheet1!$A$2:$J$1001,6,FALSE)</f>
        <v>51926</v>
      </c>
      <c r="H998" t="s">
        <v>6</v>
      </c>
      <c r="I998" s="15">
        <f>VLOOKUP(H998,Sheet1!$E$2:$G$1001,3,FALSE)</f>
        <v>45210</v>
      </c>
    </row>
    <row r="999" spans="1:9" x14ac:dyDescent="0.3">
      <c r="A999">
        <f t="shared" si="15"/>
        <v>998</v>
      </c>
      <c r="B999">
        <f>VLOOKUP(A999,Sheet1!$A$2:$J$1001,6,FALSE)</f>
        <v>32410</v>
      </c>
      <c r="H999" t="s">
        <v>15</v>
      </c>
      <c r="I999" s="15">
        <f>VLOOKUP(H999,Sheet1!$E$2:$G$1001,3,FALSE)</f>
        <v>42585</v>
      </c>
    </row>
    <row r="1000" spans="1:9" x14ac:dyDescent="0.3">
      <c r="A1000">
        <f t="shared" si="15"/>
        <v>999</v>
      </c>
      <c r="B1000">
        <f>VLOOKUP(A1000,Sheet1!$A$2:$J$1001,6,FALSE)</f>
        <v>50792</v>
      </c>
      <c r="H1000" t="s">
        <v>6</v>
      </c>
      <c r="I1000" s="15">
        <f>VLOOKUP(H1000,Sheet1!$E$2:$G$1001,3,FALSE)</f>
        <v>45210</v>
      </c>
    </row>
    <row r="1001" spans="1:9" x14ac:dyDescent="0.3">
      <c r="A1001">
        <f t="shared" si="15"/>
        <v>1000</v>
      </c>
      <c r="B1001">
        <f>VLOOKUP(A1001,Sheet1!$A$2:$J$1001,6,FALSE)</f>
        <v>75919</v>
      </c>
      <c r="H1001" t="s">
        <v>11</v>
      </c>
      <c r="I1001" s="15">
        <f>VLOOKUP(H1001,Sheet1!$E$2:$G$1001,3,FALSE)</f>
        <v>43283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858C-CC62-4BC8-9500-FE6D19D2EE8E}">
  <dimension ref="A1:ALM1003"/>
  <sheetViews>
    <sheetView topLeftCell="Z1" zoomScaleNormal="100" workbookViewId="0">
      <selection activeCell="AI4" sqref="AI4"/>
    </sheetView>
  </sheetViews>
  <sheetFormatPr defaultRowHeight="14.4" x14ac:dyDescent="0.3"/>
  <cols>
    <col min="1" max="1" width="12.88671875" customWidth="1"/>
    <col min="2" max="29" width="10.44140625" bestFit="1" customWidth="1"/>
    <col min="30" max="1001" width="10.33203125" bestFit="1" customWidth="1"/>
  </cols>
  <sheetData>
    <row r="1" spans="1:1001" x14ac:dyDescent="0.3">
      <c r="A1" s="10" t="s">
        <v>4</v>
      </c>
      <c r="B1" t="s">
        <v>11</v>
      </c>
      <c r="C1" t="s">
        <v>15</v>
      </c>
      <c r="D1" t="s">
        <v>15</v>
      </c>
      <c r="E1" t="s">
        <v>6</v>
      </c>
      <c r="F1" t="s">
        <v>21</v>
      </c>
      <c r="G1" s="12" t="s">
        <v>15</v>
      </c>
      <c r="H1" s="12" t="s">
        <v>21</v>
      </c>
      <c r="I1" s="12" t="s">
        <v>15</v>
      </c>
      <c r="J1" s="12" t="s">
        <v>26</v>
      </c>
      <c r="K1" s="12" t="s">
        <v>11</v>
      </c>
      <c r="L1" s="12" t="s">
        <v>6</v>
      </c>
      <c r="M1" s="12" t="s">
        <v>26</v>
      </c>
      <c r="N1" s="12" t="s">
        <v>26</v>
      </c>
      <c r="O1" s="12" t="s">
        <v>21</v>
      </c>
      <c r="P1" s="12" t="s">
        <v>26</v>
      </c>
      <c r="Q1" s="12" t="s">
        <v>26</v>
      </c>
      <c r="R1" s="12" t="s">
        <v>26</v>
      </c>
      <c r="S1" s="12" t="s">
        <v>21</v>
      </c>
      <c r="T1" s="12" t="s">
        <v>21</v>
      </c>
      <c r="U1" s="12" t="s">
        <v>11</v>
      </c>
      <c r="V1" s="12" t="s">
        <v>15</v>
      </c>
      <c r="W1" s="12" t="s">
        <v>6</v>
      </c>
      <c r="X1" s="12" t="s">
        <v>21</v>
      </c>
      <c r="Y1" s="12" t="s">
        <v>6</v>
      </c>
      <c r="Z1" s="12" t="s">
        <v>6</v>
      </c>
      <c r="AA1" s="12" t="s">
        <v>11</v>
      </c>
      <c r="AB1" s="12" t="s">
        <v>21</v>
      </c>
      <c r="AC1" s="12" t="s">
        <v>15</v>
      </c>
      <c r="AD1" s="12" t="s">
        <v>21</v>
      </c>
      <c r="AE1" s="12" t="s">
        <v>26</v>
      </c>
      <c r="AF1" s="12" t="s">
        <v>6</v>
      </c>
      <c r="AG1" s="12" t="s">
        <v>21</v>
      </c>
      <c r="AH1" s="12" t="s">
        <v>6</v>
      </c>
      <c r="AI1" s="12" t="s">
        <v>21</v>
      </c>
      <c r="AJ1" s="12" t="s">
        <v>6</v>
      </c>
      <c r="AK1" s="12" t="s">
        <v>21</v>
      </c>
      <c r="AL1" s="12" t="s">
        <v>11</v>
      </c>
      <c r="AM1" s="12" t="s">
        <v>6</v>
      </c>
      <c r="AN1" s="12" t="s">
        <v>21</v>
      </c>
      <c r="AO1" s="12" t="s">
        <v>26</v>
      </c>
      <c r="AP1" s="12" t="s">
        <v>6</v>
      </c>
      <c r="AQ1" s="12" t="s">
        <v>26</v>
      </c>
      <c r="AR1" s="12" t="s">
        <v>11</v>
      </c>
      <c r="AS1" s="12" t="s">
        <v>26</v>
      </c>
      <c r="AT1" s="12" t="s">
        <v>26</v>
      </c>
      <c r="AU1" s="12" t="s">
        <v>21</v>
      </c>
      <c r="AV1" s="12" t="s">
        <v>26</v>
      </c>
      <c r="AW1" s="12" t="s">
        <v>21</v>
      </c>
      <c r="AX1" s="12" t="s">
        <v>26</v>
      </c>
      <c r="AY1" s="12" t="s">
        <v>26</v>
      </c>
      <c r="AZ1" s="12" t="s">
        <v>26</v>
      </c>
      <c r="BA1" s="12" t="s">
        <v>26</v>
      </c>
      <c r="BB1" s="12" t="s">
        <v>15</v>
      </c>
      <c r="BC1" s="12" t="s">
        <v>21</v>
      </c>
      <c r="BD1" s="12" t="s">
        <v>21</v>
      </c>
      <c r="BE1" s="12" t="s">
        <v>11</v>
      </c>
      <c r="BF1" s="12" t="s">
        <v>11</v>
      </c>
      <c r="BG1" s="12" t="s">
        <v>6</v>
      </c>
      <c r="BH1" s="12" t="s">
        <v>26</v>
      </c>
      <c r="BI1" s="12" t="s">
        <v>21</v>
      </c>
      <c r="BJ1" s="12" t="s">
        <v>11</v>
      </c>
      <c r="BK1" s="12" t="s">
        <v>6</v>
      </c>
      <c r="BL1" s="12" t="s">
        <v>6</v>
      </c>
      <c r="BM1" s="12" t="s">
        <v>26</v>
      </c>
      <c r="BN1" s="12" t="s">
        <v>21</v>
      </c>
      <c r="BO1" s="12" t="s">
        <v>15</v>
      </c>
      <c r="BP1" s="12" t="s">
        <v>21</v>
      </c>
      <c r="BQ1" s="12" t="s">
        <v>21</v>
      </c>
      <c r="BR1" s="12" t="s">
        <v>11</v>
      </c>
      <c r="BS1" s="12" t="s">
        <v>26</v>
      </c>
      <c r="BT1" s="12" t="s">
        <v>6</v>
      </c>
      <c r="BU1" s="12" t="s">
        <v>26</v>
      </c>
      <c r="BV1" s="12" t="s">
        <v>21</v>
      </c>
      <c r="BW1" s="12" t="s">
        <v>11</v>
      </c>
      <c r="BX1" s="12" t="s">
        <v>21</v>
      </c>
      <c r="BY1" s="12" t="s">
        <v>26</v>
      </c>
      <c r="BZ1" s="12" t="s">
        <v>21</v>
      </c>
      <c r="CA1" s="12" t="s">
        <v>15</v>
      </c>
      <c r="CB1" s="12" t="s">
        <v>26</v>
      </c>
      <c r="CC1" s="12" t="s">
        <v>6</v>
      </c>
      <c r="CD1" s="12" t="s">
        <v>21</v>
      </c>
      <c r="CE1" s="12" t="s">
        <v>26</v>
      </c>
      <c r="CF1" s="12" t="s">
        <v>15</v>
      </c>
      <c r="CG1" s="12" t="s">
        <v>21</v>
      </c>
      <c r="CH1" s="12" t="s">
        <v>21</v>
      </c>
      <c r="CI1" s="12" t="s">
        <v>6</v>
      </c>
      <c r="CJ1" s="12" t="s">
        <v>15</v>
      </c>
      <c r="CK1" s="12" t="s">
        <v>26</v>
      </c>
      <c r="CL1" s="12" t="s">
        <v>26</v>
      </c>
      <c r="CM1" s="12" t="s">
        <v>26</v>
      </c>
      <c r="CN1" s="12" t="s">
        <v>21</v>
      </c>
      <c r="CO1" s="12" t="s">
        <v>15</v>
      </c>
      <c r="CP1" s="12" t="s">
        <v>15</v>
      </c>
      <c r="CQ1" s="12" t="s">
        <v>15</v>
      </c>
      <c r="CR1" s="12" t="s">
        <v>6</v>
      </c>
      <c r="CS1" s="12" t="s">
        <v>21</v>
      </c>
      <c r="CT1" s="12" t="s">
        <v>11</v>
      </c>
      <c r="CU1" s="12" t="s">
        <v>11</v>
      </c>
      <c r="CV1" s="12" t="s">
        <v>15</v>
      </c>
      <c r="CW1" s="12" t="s">
        <v>15</v>
      </c>
      <c r="CX1" s="12" t="s">
        <v>11</v>
      </c>
      <c r="CY1" s="12" t="s">
        <v>26</v>
      </c>
      <c r="CZ1" s="12" t="s">
        <v>11</v>
      </c>
      <c r="DA1" s="12" t="s">
        <v>11</v>
      </c>
      <c r="DB1" s="12" t="s">
        <v>21</v>
      </c>
      <c r="DC1" s="12" t="s">
        <v>26</v>
      </c>
      <c r="DD1" s="12" t="s">
        <v>15</v>
      </c>
      <c r="DE1" s="12" t="s">
        <v>15</v>
      </c>
      <c r="DF1" s="12" t="s">
        <v>15</v>
      </c>
      <c r="DG1" s="12" t="s">
        <v>11</v>
      </c>
      <c r="DH1" s="12" t="s">
        <v>6</v>
      </c>
      <c r="DI1" s="12" t="s">
        <v>15</v>
      </c>
      <c r="DJ1" s="12" t="s">
        <v>6</v>
      </c>
      <c r="DK1" s="12" t="s">
        <v>21</v>
      </c>
      <c r="DL1" s="12" t="s">
        <v>6</v>
      </c>
      <c r="DM1" s="12" t="s">
        <v>15</v>
      </c>
      <c r="DN1" s="12" t="s">
        <v>26</v>
      </c>
      <c r="DO1" s="12" t="s">
        <v>21</v>
      </c>
      <c r="DP1" s="12" t="s">
        <v>21</v>
      </c>
      <c r="DQ1" s="12" t="s">
        <v>6</v>
      </c>
      <c r="DR1" s="12" t="s">
        <v>15</v>
      </c>
      <c r="DS1" s="12" t="s">
        <v>26</v>
      </c>
      <c r="DT1" s="12" t="s">
        <v>21</v>
      </c>
      <c r="DU1" s="12" t="s">
        <v>21</v>
      </c>
      <c r="DV1" s="12" t="s">
        <v>26</v>
      </c>
      <c r="DW1" s="12" t="s">
        <v>26</v>
      </c>
      <c r="DX1" s="12" t="s">
        <v>6</v>
      </c>
      <c r="DY1" s="12" t="s">
        <v>15</v>
      </c>
      <c r="DZ1" s="12" t="s">
        <v>26</v>
      </c>
      <c r="EA1" s="12" t="s">
        <v>15</v>
      </c>
      <c r="EB1" s="12" t="s">
        <v>21</v>
      </c>
      <c r="EC1" s="12" t="s">
        <v>11</v>
      </c>
      <c r="ED1" s="12" t="s">
        <v>21</v>
      </c>
      <c r="EE1" s="12" t="s">
        <v>21</v>
      </c>
      <c r="EF1" s="12" t="s">
        <v>21</v>
      </c>
      <c r="EG1" s="12" t="s">
        <v>11</v>
      </c>
      <c r="EH1" s="12" t="s">
        <v>6</v>
      </c>
      <c r="EI1" s="12" t="s">
        <v>21</v>
      </c>
      <c r="EJ1" s="12" t="s">
        <v>21</v>
      </c>
      <c r="EK1" s="12" t="s">
        <v>15</v>
      </c>
      <c r="EL1" s="12" t="s">
        <v>15</v>
      </c>
      <c r="EM1" s="12" t="s">
        <v>21</v>
      </c>
      <c r="EN1" s="12" t="s">
        <v>11</v>
      </c>
      <c r="EO1" s="12" t="s">
        <v>21</v>
      </c>
      <c r="EP1" s="12" t="s">
        <v>15</v>
      </c>
      <c r="EQ1" s="12" t="s">
        <v>26</v>
      </c>
      <c r="ER1" s="12" t="s">
        <v>15</v>
      </c>
      <c r="ES1" s="12" t="s">
        <v>26</v>
      </c>
      <c r="ET1" s="12" t="s">
        <v>26</v>
      </c>
      <c r="EU1" s="12" t="s">
        <v>21</v>
      </c>
      <c r="EV1" s="12" t="s">
        <v>6</v>
      </c>
      <c r="EW1" s="12" t="s">
        <v>26</v>
      </c>
      <c r="EX1" s="12" t="s">
        <v>21</v>
      </c>
      <c r="EY1" s="12" t="s">
        <v>11</v>
      </c>
      <c r="EZ1" s="12" t="s">
        <v>21</v>
      </c>
      <c r="FA1" s="12" t="s">
        <v>26</v>
      </c>
      <c r="FB1" s="12" t="s">
        <v>11</v>
      </c>
      <c r="FC1" s="12" t="s">
        <v>21</v>
      </c>
      <c r="FD1" s="12" t="s">
        <v>6</v>
      </c>
      <c r="FE1" s="12" t="s">
        <v>21</v>
      </c>
      <c r="FF1" s="12" t="s">
        <v>6</v>
      </c>
      <c r="FG1" s="12" t="s">
        <v>21</v>
      </c>
      <c r="FH1" s="12" t="s">
        <v>6</v>
      </c>
      <c r="FI1" s="12" t="s">
        <v>26</v>
      </c>
      <c r="FJ1" s="12" t="s">
        <v>21</v>
      </c>
      <c r="FK1" s="12" t="s">
        <v>21</v>
      </c>
      <c r="FL1" s="12" t="s">
        <v>21</v>
      </c>
      <c r="FM1" s="12" t="s">
        <v>21</v>
      </c>
      <c r="FN1" s="12" t="s">
        <v>26</v>
      </c>
      <c r="FO1" s="12" t="s">
        <v>15</v>
      </c>
      <c r="FP1" s="12" t="s">
        <v>6</v>
      </c>
      <c r="FQ1" s="12" t="s">
        <v>26</v>
      </c>
      <c r="FR1" s="12" t="s">
        <v>21</v>
      </c>
      <c r="FS1" s="12" t="s">
        <v>21</v>
      </c>
      <c r="FT1" s="12" t="s">
        <v>6</v>
      </c>
      <c r="FU1" s="12" t="s">
        <v>11</v>
      </c>
      <c r="FV1" s="12" t="s">
        <v>26</v>
      </c>
      <c r="FW1" s="12" t="s">
        <v>21</v>
      </c>
      <c r="FX1" s="12" t="s">
        <v>26</v>
      </c>
      <c r="FY1" s="12" t="s">
        <v>11</v>
      </c>
      <c r="FZ1" s="12" t="s">
        <v>15</v>
      </c>
      <c r="GA1" s="12" t="s">
        <v>6</v>
      </c>
      <c r="GB1" s="12" t="s">
        <v>15</v>
      </c>
      <c r="GC1" s="12" t="s">
        <v>15</v>
      </c>
      <c r="GD1" s="12" t="s">
        <v>15</v>
      </c>
      <c r="GE1" s="12" t="s">
        <v>26</v>
      </c>
      <c r="GF1" s="12" t="s">
        <v>15</v>
      </c>
      <c r="GG1" s="12" t="s">
        <v>15</v>
      </c>
      <c r="GH1" s="12" t="s">
        <v>26</v>
      </c>
      <c r="GI1" s="12" t="s">
        <v>11</v>
      </c>
      <c r="GJ1" s="12" t="s">
        <v>6</v>
      </c>
      <c r="GK1" s="12" t="s">
        <v>26</v>
      </c>
      <c r="GL1" s="12" t="s">
        <v>15</v>
      </c>
      <c r="GM1" s="12" t="s">
        <v>6</v>
      </c>
      <c r="GN1" s="12" t="s">
        <v>21</v>
      </c>
      <c r="GO1" s="12" t="s">
        <v>6</v>
      </c>
      <c r="GP1" s="12" t="s">
        <v>6</v>
      </c>
      <c r="GQ1" s="12" t="s">
        <v>15</v>
      </c>
      <c r="GR1" s="12" t="s">
        <v>15</v>
      </c>
      <c r="GS1" s="12" t="s">
        <v>15</v>
      </c>
      <c r="GT1" s="12" t="s">
        <v>21</v>
      </c>
      <c r="GU1" s="12" t="s">
        <v>26</v>
      </c>
      <c r="GV1" s="12" t="s">
        <v>6</v>
      </c>
      <c r="GW1" s="12" t="s">
        <v>26</v>
      </c>
      <c r="GX1" s="12" t="s">
        <v>21</v>
      </c>
      <c r="GY1" s="12" t="s">
        <v>6</v>
      </c>
      <c r="GZ1" s="12" t="s">
        <v>6</v>
      </c>
      <c r="HA1" s="12" t="s">
        <v>26</v>
      </c>
      <c r="HB1" s="12" t="s">
        <v>26</v>
      </c>
      <c r="HC1" s="12" t="s">
        <v>6</v>
      </c>
      <c r="HD1" s="12" t="s">
        <v>21</v>
      </c>
      <c r="HE1" s="12" t="s">
        <v>11</v>
      </c>
      <c r="HF1" s="12" t="s">
        <v>15</v>
      </c>
      <c r="HG1" s="12" t="s">
        <v>21</v>
      </c>
      <c r="HH1" s="12" t="s">
        <v>6</v>
      </c>
      <c r="HI1" s="12" t="s">
        <v>11</v>
      </c>
      <c r="HJ1" s="12" t="s">
        <v>6</v>
      </c>
      <c r="HK1" s="12" t="s">
        <v>26</v>
      </c>
      <c r="HL1" s="12" t="s">
        <v>11</v>
      </c>
      <c r="HM1" s="12" t="s">
        <v>26</v>
      </c>
      <c r="HN1" s="12" t="s">
        <v>21</v>
      </c>
      <c r="HO1" s="12" t="s">
        <v>6</v>
      </c>
      <c r="HP1" s="12" t="s">
        <v>15</v>
      </c>
      <c r="HQ1" s="12" t="s">
        <v>6</v>
      </c>
      <c r="HR1" s="12" t="s">
        <v>21</v>
      </c>
      <c r="HS1" s="12" t="s">
        <v>11</v>
      </c>
      <c r="HT1" s="12" t="s">
        <v>15</v>
      </c>
      <c r="HU1" s="12" t="s">
        <v>15</v>
      </c>
      <c r="HV1" s="12" t="s">
        <v>15</v>
      </c>
      <c r="HW1" s="12" t="s">
        <v>26</v>
      </c>
      <c r="HX1" s="12" t="s">
        <v>26</v>
      </c>
      <c r="HY1" s="12" t="s">
        <v>21</v>
      </c>
      <c r="HZ1" s="12" t="s">
        <v>21</v>
      </c>
      <c r="IA1" s="12" t="s">
        <v>6</v>
      </c>
      <c r="IB1" s="12" t="s">
        <v>21</v>
      </c>
      <c r="IC1" s="12" t="s">
        <v>21</v>
      </c>
      <c r="ID1" s="12" t="s">
        <v>21</v>
      </c>
      <c r="IE1" s="12" t="s">
        <v>6</v>
      </c>
      <c r="IF1" s="12" t="s">
        <v>11</v>
      </c>
      <c r="IG1" s="12" t="s">
        <v>6</v>
      </c>
      <c r="IH1" s="12" t="s">
        <v>11</v>
      </c>
      <c r="II1" s="12" t="s">
        <v>26</v>
      </c>
      <c r="IJ1" s="12" t="s">
        <v>6</v>
      </c>
      <c r="IK1" s="12" t="s">
        <v>15</v>
      </c>
      <c r="IL1" s="12" t="s">
        <v>11</v>
      </c>
      <c r="IM1" s="12" t="s">
        <v>26</v>
      </c>
      <c r="IN1" s="12" t="s">
        <v>6</v>
      </c>
      <c r="IO1" s="12" t="s">
        <v>11</v>
      </c>
      <c r="IP1" s="12" t="s">
        <v>11</v>
      </c>
      <c r="IQ1" s="12" t="s">
        <v>21</v>
      </c>
      <c r="IR1" s="12" t="s">
        <v>15</v>
      </c>
      <c r="IS1" s="12" t="s">
        <v>21</v>
      </c>
      <c r="IT1" s="12" t="s">
        <v>11</v>
      </c>
      <c r="IU1" s="12" t="s">
        <v>6</v>
      </c>
      <c r="IV1" s="12" t="s">
        <v>6</v>
      </c>
      <c r="IW1" s="12" t="s">
        <v>6</v>
      </c>
      <c r="IX1" s="12" t="s">
        <v>11</v>
      </c>
      <c r="IY1" s="12" t="s">
        <v>6</v>
      </c>
      <c r="IZ1" s="12" t="s">
        <v>11</v>
      </c>
      <c r="JA1" s="12" t="s">
        <v>6</v>
      </c>
      <c r="JB1" s="12" t="s">
        <v>21</v>
      </c>
      <c r="JC1" s="12" t="s">
        <v>15</v>
      </c>
      <c r="JD1" s="12" t="s">
        <v>26</v>
      </c>
      <c r="JE1" s="12" t="s">
        <v>26</v>
      </c>
      <c r="JF1" s="12" t="s">
        <v>11</v>
      </c>
      <c r="JG1" s="12" t="s">
        <v>26</v>
      </c>
      <c r="JH1" s="12" t="s">
        <v>21</v>
      </c>
      <c r="JI1" s="12" t="s">
        <v>26</v>
      </c>
      <c r="JJ1" s="12" t="s">
        <v>21</v>
      </c>
      <c r="JK1" s="12" t="s">
        <v>26</v>
      </c>
      <c r="JL1" s="12" t="s">
        <v>6</v>
      </c>
      <c r="JM1" s="12" t="s">
        <v>6</v>
      </c>
      <c r="JN1" s="12" t="s">
        <v>11</v>
      </c>
      <c r="JO1" s="12" t="s">
        <v>6</v>
      </c>
      <c r="JP1" s="12" t="s">
        <v>21</v>
      </c>
      <c r="JQ1" s="12" t="s">
        <v>15</v>
      </c>
      <c r="JR1" s="12" t="s">
        <v>11</v>
      </c>
      <c r="JS1" s="12" t="s">
        <v>15</v>
      </c>
      <c r="JT1" s="12" t="s">
        <v>6</v>
      </c>
      <c r="JU1" s="12" t="s">
        <v>11</v>
      </c>
      <c r="JV1" s="12" t="s">
        <v>21</v>
      </c>
      <c r="JW1" s="12" t="s">
        <v>26</v>
      </c>
      <c r="JX1" s="12" t="s">
        <v>6</v>
      </c>
      <c r="JY1" s="12" t="s">
        <v>11</v>
      </c>
      <c r="JZ1" s="12" t="s">
        <v>15</v>
      </c>
      <c r="KA1" s="12" t="s">
        <v>11</v>
      </c>
      <c r="KB1" s="12" t="s">
        <v>11</v>
      </c>
      <c r="KC1" s="12" t="s">
        <v>11</v>
      </c>
      <c r="KD1" s="12" t="s">
        <v>21</v>
      </c>
      <c r="KE1" s="12" t="s">
        <v>15</v>
      </c>
      <c r="KF1" s="12" t="s">
        <v>26</v>
      </c>
      <c r="KG1" s="12" t="s">
        <v>11</v>
      </c>
      <c r="KH1" s="12" t="s">
        <v>26</v>
      </c>
      <c r="KI1" s="12" t="s">
        <v>21</v>
      </c>
      <c r="KJ1" s="12" t="s">
        <v>21</v>
      </c>
      <c r="KK1" s="12" t="s">
        <v>26</v>
      </c>
      <c r="KL1" s="12" t="s">
        <v>21</v>
      </c>
      <c r="KM1" s="12" t="s">
        <v>21</v>
      </c>
      <c r="KN1" s="12" t="s">
        <v>21</v>
      </c>
      <c r="KO1" s="12" t="s">
        <v>21</v>
      </c>
      <c r="KP1" s="12" t="s">
        <v>11</v>
      </c>
      <c r="KQ1" s="12" t="s">
        <v>6</v>
      </c>
      <c r="KR1" s="12" t="s">
        <v>6</v>
      </c>
      <c r="KS1" s="12" t="s">
        <v>15</v>
      </c>
      <c r="KT1" s="12" t="s">
        <v>15</v>
      </c>
      <c r="KU1" s="12" t="s">
        <v>11</v>
      </c>
      <c r="KV1" s="12" t="s">
        <v>15</v>
      </c>
      <c r="KW1" s="12" t="s">
        <v>26</v>
      </c>
      <c r="KX1" s="12" t="s">
        <v>26</v>
      </c>
      <c r="KY1" s="12" t="s">
        <v>6</v>
      </c>
      <c r="KZ1" s="12" t="s">
        <v>11</v>
      </c>
      <c r="LA1" s="12" t="s">
        <v>11</v>
      </c>
      <c r="LB1" s="12" t="s">
        <v>15</v>
      </c>
      <c r="LC1" s="12" t="s">
        <v>21</v>
      </c>
      <c r="LD1" s="12" t="s">
        <v>11</v>
      </c>
      <c r="LE1" s="12" t="s">
        <v>26</v>
      </c>
      <c r="LF1" s="12" t="s">
        <v>21</v>
      </c>
      <c r="LG1" s="12" t="s">
        <v>11</v>
      </c>
      <c r="LH1" s="12" t="s">
        <v>15</v>
      </c>
      <c r="LI1" s="12" t="s">
        <v>15</v>
      </c>
      <c r="LJ1" s="12" t="s">
        <v>21</v>
      </c>
      <c r="LK1" s="12" t="s">
        <v>6</v>
      </c>
      <c r="LL1" s="12" t="s">
        <v>15</v>
      </c>
      <c r="LM1" s="12" t="s">
        <v>21</v>
      </c>
      <c r="LN1" s="12" t="s">
        <v>15</v>
      </c>
      <c r="LO1" s="12" t="s">
        <v>11</v>
      </c>
      <c r="LP1" s="12" t="s">
        <v>26</v>
      </c>
      <c r="LQ1" s="12" t="s">
        <v>26</v>
      </c>
      <c r="LR1" s="12" t="s">
        <v>26</v>
      </c>
      <c r="LS1" s="12" t="s">
        <v>26</v>
      </c>
      <c r="LT1" s="12" t="s">
        <v>11</v>
      </c>
      <c r="LU1" s="12" t="s">
        <v>15</v>
      </c>
      <c r="LV1" s="12" t="s">
        <v>6</v>
      </c>
      <c r="LW1" s="12" t="s">
        <v>15</v>
      </c>
      <c r="LX1" s="12" t="s">
        <v>26</v>
      </c>
      <c r="LY1" s="12" t="s">
        <v>21</v>
      </c>
      <c r="LZ1" s="12" t="s">
        <v>15</v>
      </c>
      <c r="MA1" s="12" t="s">
        <v>6</v>
      </c>
      <c r="MB1" s="12" t="s">
        <v>21</v>
      </c>
      <c r="MC1" s="12" t="s">
        <v>11</v>
      </c>
      <c r="MD1" s="12" t="s">
        <v>6</v>
      </c>
      <c r="ME1" s="12" t="s">
        <v>21</v>
      </c>
      <c r="MF1" s="12" t="s">
        <v>6</v>
      </c>
      <c r="MG1" s="12" t="s">
        <v>21</v>
      </c>
      <c r="MH1" s="12" t="s">
        <v>26</v>
      </c>
      <c r="MI1" s="12" t="s">
        <v>11</v>
      </c>
      <c r="MJ1" s="12" t="s">
        <v>6</v>
      </c>
      <c r="MK1" s="12" t="s">
        <v>6</v>
      </c>
      <c r="ML1" s="12" t="s">
        <v>11</v>
      </c>
      <c r="MM1" s="12" t="s">
        <v>15</v>
      </c>
      <c r="MN1" s="12" t="s">
        <v>15</v>
      </c>
      <c r="MO1" s="12" t="s">
        <v>21</v>
      </c>
      <c r="MP1" s="12" t="s">
        <v>26</v>
      </c>
      <c r="MQ1" s="12" t="s">
        <v>11</v>
      </c>
      <c r="MR1" s="12" t="s">
        <v>11</v>
      </c>
      <c r="MS1" s="12" t="s">
        <v>21</v>
      </c>
      <c r="MT1" s="12" t="s">
        <v>11</v>
      </c>
      <c r="MU1" s="12" t="s">
        <v>21</v>
      </c>
      <c r="MV1" s="12" t="s">
        <v>21</v>
      </c>
      <c r="MW1" s="12" t="s">
        <v>26</v>
      </c>
      <c r="MX1" s="12" t="s">
        <v>26</v>
      </c>
      <c r="MY1" s="12" t="s">
        <v>6</v>
      </c>
      <c r="MZ1" s="12" t="s">
        <v>21</v>
      </c>
      <c r="NA1" s="12" t="s">
        <v>21</v>
      </c>
      <c r="NB1" s="12" t="s">
        <v>26</v>
      </c>
      <c r="NC1" s="12" t="s">
        <v>6</v>
      </c>
      <c r="ND1" s="12" t="s">
        <v>26</v>
      </c>
      <c r="NE1" s="12" t="s">
        <v>6</v>
      </c>
      <c r="NF1" s="12" t="s">
        <v>11</v>
      </c>
      <c r="NG1" s="12" t="s">
        <v>26</v>
      </c>
      <c r="NH1" s="12" t="s">
        <v>15</v>
      </c>
      <c r="NI1" s="12" t="s">
        <v>15</v>
      </c>
      <c r="NJ1" s="12" t="s">
        <v>26</v>
      </c>
      <c r="NK1" s="12" t="s">
        <v>11</v>
      </c>
      <c r="NL1" s="12" t="s">
        <v>26</v>
      </c>
      <c r="NM1" s="12" t="s">
        <v>11</v>
      </c>
      <c r="NN1" s="12" t="s">
        <v>11</v>
      </c>
      <c r="NO1" s="12" t="s">
        <v>21</v>
      </c>
      <c r="NP1" s="12" t="s">
        <v>15</v>
      </c>
      <c r="NQ1" s="12" t="s">
        <v>6</v>
      </c>
      <c r="NR1" s="12" t="s">
        <v>21</v>
      </c>
      <c r="NS1" s="12" t="s">
        <v>15</v>
      </c>
      <c r="NT1" s="12" t="s">
        <v>11</v>
      </c>
      <c r="NU1" s="12" t="s">
        <v>15</v>
      </c>
      <c r="NV1" s="12" t="s">
        <v>15</v>
      </c>
      <c r="NW1" s="12" t="s">
        <v>15</v>
      </c>
      <c r="NX1" s="12" t="s">
        <v>15</v>
      </c>
      <c r="NY1" s="12" t="s">
        <v>15</v>
      </c>
      <c r="NZ1" s="12" t="s">
        <v>21</v>
      </c>
      <c r="OA1" s="12" t="s">
        <v>21</v>
      </c>
      <c r="OB1" s="12" t="s">
        <v>6</v>
      </c>
      <c r="OC1" s="12" t="s">
        <v>15</v>
      </c>
      <c r="OD1" s="12" t="s">
        <v>26</v>
      </c>
      <c r="OE1" s="12" t="s">
        <v>21</v>
      </c>
      <c r="OF1" s="12" t="s">
        <v>15</v>
      </c>
      <c r="OG1" s="12" t="s">
        <v>15</v>
      </c>
      <c r="OH1" s="12" t="s">
        <v>26</v>
      </c>
      <c r="OI1" s="12" t="s">
        <v>11</v>
      </c>
      <c r="OJ1" s="12" t="s">
        <v>21</v>
      </c>
      <c r="OK1" s="12" t="s">
        <v>26</v>
      </c>
      <c r="OL1" s="12" t="s">
        <v>26</v>
      </c>
      <c r="OM1" s="12" t="s">
        <v>21</v>
      </c>
      <c r="ON1" s="12" t="s">
        <v>15</v>
      </c>
      <c r="OO1" s="12" t="s">
        <v>11</v>
      </c>
      <c r="OP1" s="12" t="s">
        <v>11</v>
      </c>
      <c r="OQ1" s="12" t="s">
        <v>6</v>
      </c>
      <c r="OR1" s="12" t="s">
        <v>11</v>
      </c>
      <c r="OS1" s="12" t="s">
        <v>6</v>
      </c>
      <c r="OT1" s="12" t="s">
        <v>6</v>
      </c>
      <c r="OU1" s="12" t="s">
        <v>11</v>
      </c>
      <c r="OV1" s="12" t="s">
        <v>21</v>
      </c>
      <c r="OW1" s="12" t="s">
        <v>26</v>
      </c>
      <c r="OX1" s="12" t="s">
        <v>15</v>
      </c>
      <c r="OY1" s="12" t="s">
        <v>11</v>
      </c>
      <c r="OZ1" s="12" t="s">
        <v>26</v>
      </c>
      <c r="PA1" s="12" t="s">
        <v>15</v>
      </c>
      <c r="PB1" s="12" t="s">
        <v>15</v>
      </c>
      <c r="PC1" s="12" t="s">
        <v>15</v>
      </c>
      <c r="PD1" s="12" t="s">
        <v>6</v>
      </c>
      <c r="PE1" s="12" t="s">
        <v>6</v>
      </c>
      <c r="PF1" s="12" t="s">
        <v>26</v>
      </c>
      <c r="PG1" s="12" t="s">
        <v>26</v>
      </c>
      <c r="PH1" s="12" t="s">
        <v>26</v>
      </c>
      <c r="PI1" s="12" t="s">
        <v>15</v>
      </c>
      <c r="PJ1" s="12" t="s">
        <v>26</v>
      </c>
      <c r="PK1" s="12" t="s">
        <v>26</v>
      </c>
      <c r="PL1" s="12" t="s">
        <v>6</v>
      </c>
      <c r="PM1" s="12" t="s">
        <v>26</v>
      </c>
      <c r="PN1" s="12" t="s">
        <v>21</v>
      </c>
      <c r="PO1" s="12" t="s">
        <v>11</v>
      </c>
      <c r="PP1" s="12" t="s">
        <v>11</v>
      </c>
      <c r="PQ1" s="12" t="s">
        <v>15</v>
      </c>
      <c r="PR1" s="12" t="s">
        <v>11</v>
      </c>
      <c r="PS1" s="12" t="s">
        <v>21</v>
      </c>
      <c r="PT1" s="12" t="s">
        <v>26</v>
      </c>
      <c r="PU1" s="12" t="s">
        <v>26</v>
      </c>
      <c r="PV1" s="12" t="s">
        <v>21</v>
      </c>
      <c r="PW1" s="12" t="s">
        <v>21</v>
      </c>
      <c r="PX1" s="12" t="s">
        <v>21</v>
      </c>
      <c r="PY1" s="12" t="s">
        <v>21</v>
      </c>
      <c r="PZ1" s="12" t="s">
        <v>21</v>
      </c>
      <c r="QA1" s="12" t="s">
        <v>11</v>
      </c>
      <c r="QB1" s="12" t="s">
        <v>11</v>
      </c>
      <c r="QC1" s="12" t="s">
        <v>15</v>
      </c>
      <c r="QD1" s="12" t="s">
        <v>26</v>
      </c>
      <c r="QE1" s="12" t="s">
        <v>6</v>
      </c>
      <c r="QF1" s="12" t="s">
        <v>26</v>
      </c>
      <c r="QG1" s="12" t="s">
        <v>21</v>
      </c>
      <c r="QH1" s="12" t="s">
        <v>26</v>
      </c>
      <c r="QI1" s="12" t="s">
        <v>11</v>
      </c>
      <c r="QJ1" s="12" t="s">
        <v>15</v>
      </c>
      <c r="QK1" s="12" t="s">
        <v>6</v>
      </c>
      <c r="QL1" s="12" t="s">
        <v>6</v>
      </c>
      <c r="QM1" s="12" t="s">
        <v>6</v>
      </c>
      <c r="QN1" s="12" t="s">
        <v>6</v>
      </c>
      <c r="QO1" s="12" t="s">
        <v>26</v>
      </c>
      <c r="QP1" s="12" t="s">
        <v>6</v>
      </c>
      <c r="QQ1" s="12" t="s">
        <v>21</v>
      </c>
      <c r="QR1" s="12" t="s">
        <v>6</v>
      </c>
      <c r="QS1" s="12" t="s">
        <v>15</v>
      </c>
      <c r="QT1" s="12" t="s">
        <v>15</v>
      </c>
      <c r="QU1" s="12" t="s">
        <v>15</v>
      </c>
      <c r="QV1" s="12" t="s">
        <v>21</v>
      </c>
      <c r="QW1" s="12" t="s">
        <v>21</v>
      </c>
      <c r="QX1" s="12" t="s">
        <v>6</v>
      </c>
      <c r="QY1" s="12" t="s">
        <v>11</v>
      </c>
      <c r="QZ1" s="12" t="s">
        <v>6</v>
      </c>
      <c r="RA1" s="12" t="s">
        <v>15</v>
      </c>
      <c r="RB1" s="12" t="s">
        <v>15</v>
      </c>
      <c r="RC1" s="12" t="s">
        <v>26</v>
      </c>
      <c r="RD1" s="12" t="s">
        <v>15</v>
      </c>
      <c r="RE1" s="12" t="s">
        <v>11</v>
      </c>
      <c r="RF1" s="12" t="s">
        <v>6</v>
      </c>
      <c r="RG1" s="12" t="s">
        <v>26</v>
      </c>
      <c r="RH1" s="12" t="s">
        <v>26</v>
      </c>
      <c r="RI1" s="12" t="s">
        <v>11</v>
      </c>
      <c r="RJ1" s="12" t="s">
        <v>11</v>
      </c>
      <c r="RK1" s="12" t="s">
        <v>11</v>
      </c>
      <c r="RL1" s="12" t="s">
        <v>26</v>
      </c>
      <c r="RM1" s="12" t="s">
        <v>6</v>
      </c>
      <c r="RN1" s="12" t="s">
        <v>11</v>
      </c>
      <c r="RO1" s="12" t="s">
        <v>11</v>
      </c>
      <c r="RP1" s="12" t="s">
        <v>21</v>
      </c>
      <c r="RQ1" s="12" t="s">
        <v>26</v>
      </c>
      <c r="RR1" s="12" t="s">
        <v>15</v>
      </c>
      <c r="RS1" s="12" t="s">
        <v>26</v>
      </c>
      <c r="RT1" s="12" t="s">
        <v>21</v>
      </c>
      <c r="RU1" s="12" t="s">
        <v>6</v>
      </c>
      <c r="RV1" s="12" t="s">
        <v>21</v>
      </c>
      <c r="RW1" s="12" t="s">
        <v>26</v>
      </c>
      <c r="RX1" s="12" t="s">
        <v>11</v>
      </c>
      <c r="RY1" s="12" t="s">
        <v>21</v>
      </c>
      <c r="RZ1" s="12" t="s">
        <v>26</v>
      </c>
      <c r="SA1" s="12" t="s">
        <v>11</v>
      </c>
      <c r="SB1" s="12" t="s">
        <v>26</v>
      </c>
      <c r="SC1" s="12" t="s">
        <v>11</v>
      </c>
      <c r="SD1" s="12" t="s">
        <v>21</v>
      </c>
      <c r="SE1" s="12" t="s">
        <v>21</v>
      </c>
      <c r="SF1" s="12" t="s">
        <v>26</v>
      </c>
      <c r="SG1" s="12" t="s">
        <v>21</v>
      </c>
      <c r="SH1" s="12" t="s">
        <v>26</v>
      </c>
      <c r="SI1" s="12" t="s">
        <v>21</v>
      </c>
      <c r="SJ1" s="12" t="s">
        <v>15</v>
      </c>
      <c r="SK1" s="12" t="s">
        <v>15</v>
      </c>
      <c r="SL1" s="12" t="s">
        <v>6</v>
      </c>
      <c r="SM1" s="12" t="s">
        <v>11</v>
      </c>
      <c r="SN1" s="12" t="s">
        <v>6</v>
      </c>
      <c r="SO1" s="12" t="s">
        <v>15</v>
      </c>
      <c r="SP1" s="12" t="s">
        <v>26</v>
      </c>
      <c r="SQ1" s="12" t="s">
        <v>21</v>
      </c>
      <c r="SR1" s="12" t="s">
        <v>6</v>
      </c>
      <c r="SS1" s="12" t="s">
        <v>6</v>
      </c>
      <c r="ST1" s="12" t="s">
        <v>26</v>
      </c>
      <c r="SU1" s="12" t="s">
        <v>26</v>
      </c>
      <c r="SV1" s="12" t="s">
        <v>21</v>
      </c>
      <c r="SW1" s="12" t="s">
        <v>15</v>
      </c>
      <c r="SX1" s="12" t="s">
        <v>15</v>
      </c>
      <c r="SY1" s="12" t="s">
        <v>11</v>
      </c>
      <c r="SZ1" s="12" t="s">
        <v>15</v>
      </c>
      <c r="TA1" s="12" t="s">
        <v>11</v>
      </c>
      <c r="TB1" s="12" t="s">
        <v>21</v>
      </c>
      <c r="TC1" s="12" t="s">
        <v>11</v>
      </c>
      <c r="TD1" s="12" t="s">
        <v>6</v>
      </c>
      <c r="TE1" s="12" t="s">
        <v>26</v>
      </c>
      <c r="TF1" s="12" t="s">
        <v>21</v>
      </c>
      <c r="TG1" s="12" t="s">
        <v>21</v>
      </c>
      <c r="TH1" s="12" t="s">
        <v>6</v>
      </c>
      <c r="TI1" s="12" t="s">
        <v>6</v>
      </c>
      <c r="TJ1" s="12" t="s">
        <v>21</v>
      </c>
      <c r="TK1" s="12" t="s">
        <v>11</v>
      </c>
      <c r="TL1" s="12" t="s">
        <v>6</v>
      </c>
      <c r="TM1" s="12" t="s">
        <v>6</v>
      </c>
      <c r="TN1" s="12" t="s">
        <v>15</v>
      </c>
      <c r="TO1" s="12" t="s">
        <v>26</v>
      </c>
      <c r="TP1" s="12" t="s">
        <v>15</v>
      </c>
      <c r="TQ1" s="12" t="s">
        <v>11</v>
      </c>
      <c r="TR1" s="12" t="s">
        <v>6</v>
      </c>
      <c r="TS1" s="12" t="s">
        <v>21</v>
      </c>
      <c r="TT1" s="12" t="s">
        <v>26</v>
      </c>
      <c r="TU1" s="12" t="s">
        <v>21</v>
      </c>
      <c r="TV1" s="12" t="s">
        <v>26</v>
      </c>
      <c r="TW1" s="12" t="s">
        <v>6</v>
      </c>
      <c r="TX1" s="12" t="s">
        <v>26</v>
      </c>
      <c r="TY1" s="12" t="s">
        <v>6</v>
      </c>
      <c r="TZ1" s="12" t="s">
        <v>15</v>
      </c>
      <c r="UA1" s="12" t="s">
        <v>26</v>
      </c>
      <c r="UB1" s="12" t="s">
        <v>6</v>
      </c>
      <c r="UC1" s="12" t="s">
        <v>15</v>
      </c>
      <c r="UD1" s="12" t="s">
        <v>26</v>
      </c>
      <c r="UE1" s="12" t="s">
        <v>11</v>
      </c>
      <c r="UF1" s="12" t="s">
        <v>21</v>
      </c>
      <c r="UG1" s="12" t="s">
        <v>26</v>
      </c>
      <c r="UH1" s="12" t="s">
        <v>21</v>
      </c>
      <c r="UI1" s="12" t="s">
        <v>21</v>
      </c>
      <c r="UJ1" s="12" t="s">
        <v>21</v>
      </c>
      <c r="UK1" s="12" t="s">
        <v>15</v>
      </c>
      <c r="UL1" s="12" t="s">
        <v>26</v>
      </c>
      <c r="UM1" s="12" t="s">
        <v>15</v>
      </c>
      <c r="UN1" s="12" t="s">
        <v>15</v>
      </c>
      <c r="UO1" s="12" t="s">
        <v>21</v>
      </c>
      <c r="UP1" s="12" t="s">
        <v>11</v>
      </c>
      <c r="UQ1" s="12" t="s">
        <v>21</v>
      </c>
      <c r="UR1" s="12" t="s">
        <v>26</v>
      </c>
      <c r="US1" s="12" t="s">
        <v>11</v>
      </c>
      <c r="UT1" s="12" t="s">
        <v>11</v>
      </c>
      <c r="UU1" s="12" t="s">
        <v>11</v>
      </c>
      <c r="UV1" s="12" t="s">
        <v>6</v>
      </c>
      <c r="UW1" s="12" t="s">
        <v>6</v>
      </c>
      <c r="UX1" s="12" t="s">
        <v>15</v>
      </c>
      <c r="UY1" s="12" t="s">
        <v>15</v>
      </c>
      <c r="UZ1" s="12" t="s">
        <v>6</v>
      </c>
      <c r="VA1" s="12" t="s">
        <v>15</v>
      </c>
      <c r="VB1" s="12" t="s">
        <v>26</v>
      </c>
      <c r="VC1" s="12" t="s">
        <v>15</v>
      </c>
      <c r="VD1" s="12" t="s">
        <v>21</v>
      </c>
      <c r="VE1" s="12" t="s">
        <v>15</v>
      </c>
      <c r="VF1" s="12" t="s">
        <v>26</v>
      </c>
      <c r="VG1" s="12" t="s">
        <v>15</v>
      </c>
      <c r="VH1" s="12" t="s">
        <v>15</v>
      </c>
      <c r="VI1" s="12" t="s">
        <v>26</v>
      </c>
      <c r="VJ1" s="12" t="s">
        <v>11</v>
      </c>
      <c r="VK1" s="12" t="s">
        <v>11</v>
      </c>
      <c r="VL1" s="12" t="s">
        <v>26</v>
      </c>
      <c r="VM1" s="12" t="s">
        <v>21</v>
      </c>
      <c r="VN1" s="12" t="s">
        <v>11</v>
      </c>
      <c r="VO1" s="12" t="s">
        <v>11</v>
      </c>
      <c r="VP1" s="12" t="s">
        <v>6</v>
      </c>
      <c r="VQ1" s="12" t="s">
        <v>26</v>
      </c>
      <c r="VR1" s="12" t="s">
        <v>6</v>
      </c>
      <c r="VS1" s="12" t="s">
        <v>11</v>
      </c>
      <c r="VT1" s="12" t="s">
        <v>6</v>
      </c>
      <c r="VU1" s="12" t="s">
        <v>26</v>
      </c>
      <c r="VV1" s="12" t="s">
        <v>6</v>
      </c>
      <c r="VW1" s="12" t="s">
        <v>21</v>
      </c>
      <c r="VX1" s="12" t="s">
        <v>26</v>
      </c>
      <c r="VY1" s="12" t="s">
        <v>15</v>
      </c>
      <c r="VZ1" s="12" t="s">
        <v>6</v>
      </c>
      <c r="WA1" s="12" t="s">
        <v>11</v>
      </c>
      <c r="WB1" s="12" t="s">
        <v>21</v>
      </c>
      <c r="WC1" s="12" t="s">
        <v>26</v>
      </c>
      <c r="WD1" s="12" t="s">
        <v>26</v>
      </c>
      <c r="WE1" s="12" t="s">
        <v>11</v>
      </c>
      <c r="WF1" s="12" t="s">
        <v>26</v>
      </c>
      <c r="WG1" s="12" t="s">
        <v>21</v>
      </c>
      <c r="WH1" s="12" t="s">
        <v>15</v>
      </c>
      <c r="WI1" s="12" t="s">
        <v>26</v>
      </c>
      <c r="WJ1" s="12" t="s">
        <v>6</v>
      </c>
      <c r="WK1" s="12" t="s">
        <v>26</v>
      </c>
      <c r="WL1" s="12" t="s">
        <v>21</v>
      </c>
      <c r="WM1" s="12" t="s">
        <v>6</v>
      </c>
      <c r="WN1" s="12" t="s">
        <v>15</v>
      </c>
      <c r="WO1" s="12" t="s">
        <v>21</v>
      </c>
      <c r="WP1" s="12" t="s">
        <v>11</v>
      </c>
      <c r="WQ1" s="12" t="s">
        <v>15</v>
      </c>
      <c r="WR1" s="12" t="s">
        <v>11</v>
      </c>
      <c r="WS1" s="12" t="s">
        <v>26</v>
      </c>
      <c r="WT1" s="12" t="s">
        <v>21</v>
      </c>
      <c r="WU1" s="12" t="s">
        <v>6</v>
      </c>
      <c r="WV1" s="12" t="s">
        <v>26</v>
      </c>
      <c r="WW1" s="12" t="s">
        <v>11</v>
      </c>
      <c r="WX1" s="12" t="s">
        <v>15</v>
      </c>
      <c r="WY1" s="12" t="s">
        <v>15</v>
      </c>
      <c r="WZ1" s="12" t="s">
        <v>26</v>
      </c>
      <c r="XA1" s="12" t="s">
        <v>26</v>
      </c>
      <c r="XB1" s="12" t="s">
        <v>6</v>
      </c>
      <c r="XC1" s="12" t="s">
        <v>6</v>
      </c>
      <c r="XD1" s="12" t="s">
        <v>15</v>
      </c>
      <c r="XE1" s="12" t="s">
        <v>21</v>
      </c>
      <c r="XF1" s="12" t="s">
        <v>6</v>
      </c>
      <c r="XG1" s="12" t="s">
        <v>21</v>
      </c>
      <c r="XH1" s="12" t="s">
        <v>21</v>
      </c>
      <c r="XI1" s="12" t="s">
        <v>21</v>
      </c>
      <c r="XJ1" s="12" t="s">
        <v>11</v>
      </c>
      <c r="XK1" s="12" t="s">
        <v>6</v>
      </c>
      <c r="XL1" s="12" t="s">
        <v>21</v>
      </c>
      <c r="XM1" s="12" t="s">
        <v>6</v>
      </c>
      <c r="XN1" s="12" t="s">
        <v>11</v>
      </c>
      <c r="XO1" s="12" t="s">
        <v>26</v>
      </c>
      <c r="XP1" s="12" t="s">
        <v>21</v>
      </c>
      <c r="XQ1" s="12" t="s">
        <v>15</v>
      </c>
      <c r="XR1" s="12" t="s">
        <v>26</v>
      </c>
      <c r="XS1" s="12" t="s">
        <v>26</v>
      </c>
      <c r="XT1" s="12" t="s">
        <v>21</v>
      </c>
      <c r="XU1" s="12" t="s">
        <v>26</v>
      </c>
      <c r="XV1" s="12" t="s">
        <v>21</v>
      </c>
      <c r="XW1" s="12" t="s">
        <v>11</v>
      </c>
      <c r="XX1" s="12" t="s">
        <v>26</v>
      </c>
      <c r="XY1" s="12" t="s">
        <v>26</v>
      </c>
      <c r="XZ1" s="12" t="s">
        <v>15</v>
      </c>
      <c r="YA1" s="12" t="s">
        <v>26</v>
      </c>
      <c r="YB1" s="12" t="s">
        <v>15</v>
      </c>
      <c r="YC1" s="12" t="s">
        <v>26</v>
      </c>
      <c r="YD1" s="12" t="s">
        <v>26</v>
      </c>
      <c r="YE1" s="12" t="s">
        <v>21</v>
      </c>
      <c r="YF1" s="12" t="s">
        <v>21</v>
      </c>
      <c r="YG1" s="12" t="s">
        <v>21</v>
      </c>
      <c r="YH1" s="12" t="s">
        <v>26</v>
      </c>
      <c r="YI1" s="12" t="s">
        <v>11</v>
      </c>
      <c r="YJ1" s="12" t="s">
        <v>6</v>
      </c>
      <c r="YK1" s="12" t="s">
        <v>15</v>
      </c>
      <c r="YL1" s="12" t="s">
        <v>26</v>
      </c>
      <c r="YM1" s="12" t="s">
        <v>26</v>
      </c>
      <c r="YN1" s="12" t="s">
        <v>15</v>
      </c>
      <c r="YO1" s="12" t="s">
        <v>26</v>
      </c>
      <c r="YP1" s="12" t="s">
        <v>26</v>
      </c>
      <c r="YQ1" s="12" t="s">
        <v>26</v>
      </c>
      <c r="YR1" s="12" t="s">
        <v>11</v>
      </c>
      <c r="YS1" s="12" t="s">
        <v>21</v>
      </c>
      <c r="YT1" s="12" t="s">
        <v>26</v>
      </c>
      <c r="YU1" s="12" t="s">
        <v>15</v>
      </c>
      <c r="YV1" s="12" t="s">
        <v>11</v>
      </c>
      <c r="YW1" s="12" t="s">
        <v>21</v>
      </c>
      <c r="YX1" s="12" t="s">
        <v>6</v>
      </c>
      <c r="YY1" s="12" t="s">
        <v>11</v>
      </c>
      <c r="YZ1" s="12" t="s">
        <v>11</v>
      </c>
      <c r="ZA1" s="12" t="s">
        <v>6</v>
      </c>
      <c r="ZB1" s="12" t="s">
        <v>6</v>
      </c>
      <c r="ZC1" s="12" t="s">
        <v>26</v>
      </c>
      <c r="ZD1" s="12" t="s">
        <v>21</v>
      </c>
      <c r="ZE1" s="12" t="s">
        <v>15</v>
      </c>
      <c r="ZF1" s="12" t="s">
        <v>15</v>
      </c>
      <c r="ZG1" s="12" t="s">
        <v>11</v>
      </c>
      <c r="ZH1" s="12" t="s">
        <v>21</v>
      </c>
      <c r="ZI1" s="12" t="s">
        <v>26</v>
      </c>
      <c r="ZJ1" s="12" t="s">
        <v>11</v>
      </c>
      <c r="ZK1" s="12" t="s">
        <v>21</v>
      </c>
      <c r="ZL1" s="12" t="s">
        <v>11</v>
      </c>
      <c r="ZM1" s="12" t="s">
        <v>11</v>
      </c>
      <c r="ZN1" s="12" t="s">
        <v>11</v>
      </c>
      <c r="ZO1" s="12" t="s">
        <v>26</v>
      </c>
      <c r="ZP1" s="12" t="s">
        <v>26</v>
      </c>
      <c r="ZQ1" s="12" t="s">
        <v>6</v>
      </c>
      <c r="ZR1" s="12" t="s">
        <v>6</v>
      </c>
      <c r="ZS1" s="12" t="s">
        <v>26</v>
      </c>
      <c r="ZT1" s="12" t="s">
        <v>26</v>
      </c>
      <c r="ZU1" s="12" t="s">
        <v>11</v>
      </c>
      <c r="ZV1" s="12" t="s">
        <v>6</v>
      </c>
      <c r="ZW1" s="12" t="s">
        <v>26</v>
      </c>
      <c r="ZX1" s="12" t="s">
        <v>11</v>
      </c>
      <c r="ZY1" s="12" t="s">
        <v>21</v>
      </c>
      <c r="ZZ1" s="12" t="s">
        <v>21</v>
      </c>
      <c r="AAA1" s="12" t="s">
        <v>21</v>
      </c>
      <c r="AAB1" s="12" t="s">
        <v>26</v>
      </c>
      <c r="AAC1" s="12" t="s">
        <v>11</v>
      </c>
      <c r="AAD1" s="12" t="s">
        <v>15</v>
      </c>
      <c r="AAE1" s="12" t="s">
        <v>26</v>
      </c>
      <c r="AAF1" s="12" t="s">
        <v>21</v>
      </c>
      <c r="AAG1" s="12" t="s">
        <v>15</v>
      </c>
      <c r="AAH1" s="12" t="s">
        <v>6</v>
      </c>
      <c r="AAI1" s="12" t="s">
        <v>15</v>
      </c>
      <c r="AAJ1" s="12" t="s">
        <v>15</v>
      </c>
      <c r="AAK1" s="12" t="s">
        <v>21</v>
      </c>
      <c r="AAL1" s="12" t="s">
        <v>21</v>
      </c>
      <c r="AAM1" s="12" t="s">
        <v>26</v>
      </c>
      <c r="AAN1" s="12" t="s">
        <v>11</v>
      </c>
      <c r="AAO1" s="12" t="s">
        <v>21</v>
      </c>
      <c r="AAP1" s="12" t="s">
        <v>21</v>
      </c>
      <c r="AAQ1" s="12" t="s">
        <v>11</v>
      </c>
      <c r="AAR1" s="12" t="s">
        <v>11</v>
      </c>
      <c r="AAS1" s="12" t="s">
        <v>26</v>
      </c>
      <c r="AAT1" s="12" t="s">
        <v>15</v>
      </c>
      <c r="AAU1" s="12" t="s">
        <v>11</v>
      </c>
      <c r="AAV1" s="12" t="s">
        <v>11</v>
      </c>
      <c r="AAW1" s="12" t="s">
        <v>26</v>
      </c>
      <c r="AAX1" s="12" t="s">
        <v>15</v>
      </c>
      <c r="AAY1" s="12" t="s">
        <v>21</v>
      </c>
      <c r="AAZ1" s="12" t="s">
        <v>6</v>
      </c>
      <c r="ABA1" s="12" t="s">
        <v>26</v>
      </c>
      <c r="ABB1" s="12" t="s">
        <v>26</v>
      </c>
      <c r="ABC1" s="12" t="s">
        <v>15</v>
      </c>
      <c r="ABD1" s="12" t="s">
        <v>21</v>
      </c>
      <c r="ABE1" s="12" t="s">
        <v>11</v>
      </c>
      <c r="ABF1" s="12" t="s">
        <v>15</v>
      </c>
      <c r="ABG1" s="12" t="s">
        <v>6</v>
      </c>
      <c r="ABH1" s="12" t="s">
        <v>21</v>
      </c>
      <c r="ABI1" s="12" t="s">
        <v>21</v>
      </c>
      <c r="ABJ1" s="12" t="s">
        <v>26</v>
      </c>
      <c r="ABK1" s="12" t="s">
        <v>15</v>
      </c>
      <c r="ABL1" s="12" t="s">
        <v>26</v>
      </c>
      <c r="ABM1" s="12" t="s">
        <v>11</v>
      </c>
      <c r="ABN1" s="12" t="s">
        <v>26</v>
      </c>
      <c r="ABO1" s="12" t="s">
        <v>15</v>
      </c>
      <c r="ABP1" s="12" t="s">
        <v>26</v>
      </c>
      <c r="ABQ1" s="12" t="s">
        <v>6</v>
      </c>
      <c r="ABR1" s="12" t="s">
        <v>26</v>
      </c>
      <c r="ABS1" s="12" t="s">
        <v>21</v>
      </c>
      <c r="ABT1" s="12" t="s">
        <v>11</v>
      </c>
      <c r="ABU1" s="12" t="s">
        <v>26</v>
      </c>
      <c r="ABV1" s="12" t="s">
        <v>21</v>
      </c>
      <c r="ABW1" s="12" t="s">
        <v>6</v>
      </c>
      <c r="ABX1" s="12" t="s">
        <v>11</v>
      </c>
      <c r="ABY1" s="12" t="s">
        <v>26</v>
      </c>
      <c r="ABZ1" s="12" t="s">
        <v>6</v>
      </c>
      <c r="ACA1" s="12" t="s">
        <v>11</v>
      </c>
      <c r="ACB1" s="12" t="s">
        <v>11</v>
      </c>
      <c r="ACC1" s="12" t="s">
        <v>11</v>
      </c>
      <c r="ACD1" s="12" t="s">
        <v>11</v>
      </c>
      <c r="ACE1" s="12" t="s">
        <v>11</v>
      </c>
      <c r="ACF1" s="12" t="s">
        <v>15</v>
      </c>
      <c r="ACG1" s="12" t="s">
        <v>15</v>
      </c>
      <c r="ACH1" s="12" t="s">
        <v>26</v>
      </c>
      <c r="ACI1" s="12" t="s">
        <v>26</v>
      </c>
      <c r="ACJ1" s="12" t="s">
        <v>21</v>
      </c>
      <c r="ACK1" s="12" t="s">
        <v>6</v>
      </c>
      <c r="ACL1" s="12" t="s">
        <v>6</v>
      </c>
      <c r="ACM1" s="12" t="s">
        <v>6</v>
      </c>
      <c r="ACN1" s="12" t="s">
        <v>15</v>
      </c>
      <c r="ACO1" s="12" t="s">
        <v>6</v>
      </c>
      <c r="ACP1" s="12" t="s">
        <v>26</v>
      </c>
      <c r="ACQ1" s="12" t="s">
        <v>6</v>
      </c>
      <c r="ACR1" s="12" t="s">
        <v>6</v>
      </c>
      <c r="ACS1" s="12" t="s">
        <v>6</v>
      </c>
      <c r="ACT1" s="12" t="s">
        <v>6</v>
      </c>
      <c r="ACU1" s="12" t="s">
        <v>21</v>
      </c>
      <c r="ACV1" s="12" t="s">
        <v>6</v>
      </c>
      <c r="ACW1" s="12" t="s">
        <v>11</v>
      </c>
      <c r="ACX1" s="12" t="s">
        <v>26</v>
      </c>
      <c r="ACY1" s="12" t="s">
        <v>11</v>
      </c>
      <c r="ACZ1" s="12" t="s">
        <v>21</v>
      </c>
      <c r="ADA1" s="12" t="s">
        <v>11</v>
      </c>
      <c r="ADB1" s="12" t="s">
        <v>15</v>
      </c>
      <c r="ADC1" s="12" t="s">
        <v>6</v>
      </c>
      <c r="ADD1" s="12" t="s">
        <v>26</v>
      </c>
      <c r="ADE1" s="12" t="s">
        <v>6</v>
      </c>
      <c r="ADF1" s="12" t="s">
        <v>6</v>
      </c>
      <c r="ADG1" s="12" t="s">
        <v>6</v>
      </c>
      <c r="ADH1" s="12" t="s">
        <v>15</v>
      </c>
      <c r="ADI1" s="12" t="s">
        <v>6</v>
      </c>
      <c r="ADJ1" s="12" t="s">
        <v>26</v>
      </c>
      <c r="ADK1" s="12" t="s">
        <v>6</v>
      </c>
      <c r="ADL1" s="12" t="s">
        <v>11</v>
      </c>
      <c r="ADM1" s="12" t="s">
        <v>26</v>
      </c>
      <c r="ADN1" s="12" t="s">
        <v>15</v>
      </c>
      <c r="ADO1" s="12" t="s">
        <v>11</v>
      </c>
      <c r="ADP1" s="12" t="s">
        <v>11</v>
      </c>
      <c r="ADQ1" s="12" t="s">
        <v>11</v>
      </c>
      <c r="ADR1" s="12" t="s">
        <v>21</v>
      </c>
      <c r="ADS1" s="12" t="s">
        <v>6</v>
      </c>
      <c r="ADT1" s="12" t="s">
        <v>15</v>
      </c>
      <c r="ADU1" s="12" t="s">
        <v>11</v>
      </c>
      <c r="ADV1" s="12" t="s">
        <v>26</v>
      </c>
      <c r="ADW1" s="12" t="s">
        <v>15</v>
      </c>
      <c r="ADX1" s="12" t="s">
        <v>15</v>
      </c>
      <c r="ADY1" s="12" t="s">
        <v>15</v>
      </c>
      <c r="ADZ1" s="12" t="s">
        <v>11</v>
      </c>
      <c r="AEA1" s="12" t="s">
        <v>6</v>
      </c>
      <c r="AEB1" s="12" t="s">
        <v>26</v>
      </c>
      <c r="AEC1" s="12" t="s">
        <v>26</v>
      </c>
      <c r="AED1" s="12" t="s">
        <v>15</v>
      </c>
      <c r="AEE1" s="12" t="s">
        <v>15</v>
      </c>
      <c r="AEF1" s="12" t="s">
        <v>6</v>
      </c>
      <c r="AEG1" s="12" t="s">
        <v>15</v>
      </c>
      <c r="AEH1" s="12" t="s">
        <v>11</v>
      </c>
      <c r="AEI1" s="12" t="s">
        <v>15</v>
      </c>
      <c r="AEJ1" s="12" t="s">
        <v>21</v>
      </c>
      <c r="AEK1" s="12" t="s">
        <v>26</v>
      </c>
      <c r="AEL1" s="12" t="s">
        <v>6</v>
      </c>
      <c r="AEM1" s="12" t="s">
        <v>15</v>
      </c>
      <c r="AEN1" s="12" t="s">
        <v>26</v>
      </c>
      <c r="AEO1" s="12" t="s">
        <v>21</v>
      </c>
      <c r="AEP1" s="12" t="s">
        <v>21</v>
      </c>
      <c r="AEQ1" s="12" t="s">
        <v>6</v>
      </c>
      <c r="AER1" s="12" t="s">
        <v>6</v>
      </c>
      <c r="AES1" s="12" t="s">
        <v>11</v>
      </c>
      <c r="AET1" s="12" t="s">
        <v>11</v>
      </c>
      <c r="AEU1" s="12" t="s">
        <v>11</v>
      </c>
      <c r="AEV1" s="12" t="s">
        <v>26</v>
      </c>
      <c r="AEW1" s="12" t="s">
        <v>11</v>
      </c>
      <c r="AEX1" s="12" t="s">
        <v>21</v>
      </c>
      <c r="AEY1" s="12" t="s">
        <v>26</v>
      </c>
      <c r="AEZ1" s="12" t="s">
        <v>11</v>
      </c>
      <c r="AFA1" s="12" t="s">
        <v>21</v>
      </c>
      <c r="AFB1" s="12" t="s">
        <v>21</v>
      </c>
      <c r="AFC1" s="12" t="s">
        <v>26</v>
      </c>
      <c r="AFD1" s="12" t="s">
        <v>26</v>
      </c>
      <c r="AFE1" s="12" t="s">
        <v>26</v>
      </c>
      <c r="AFF1" s="12" t="s">
        <v>11</v>
      </c>
      <c r="AFG1" s="12" t="s">
        <v>21</v>
      </c>
      <c r="AFH1" s="12" t="s">
        <v>26</v>
      </c>
      <c r="AFI1" s="12" t="s">
        <v>21</v>
      </c>
      <c r="AFJ1" s="12" t="s">
        <v>6</v>
      </c>
      <c r="AFK1" s="12" t="s">
        <v>11</v>
      </c>
      <c r="AFL1" s="12" t="s">
        <v>21</v>
      </c>
      <c r="AFM1" s="12" t="s">
        <v>21</v>
      </c>
      <c r="AFN1" s="12" t="s">
        <v>21</v>
      </c>
      <c r="AFO1" s="12" t="s">
        <v>6</v>
      </c>
      <c r="AFP1" s="12" t="s">
        <v>26</v>
      </c>
      <c r="AFQ1" s="12" t="s">
        <v>11</v>
      </c>
      <c r="AFR1" s="12" t="s">
        <v>11</v>
      </c>
      <c r="AFS1" s="12" t="s">
        <v>11</v>
      </c>
      <c r="AFT1" s="12" t="s">
        <v>15</v>
      </c>
      <c r="AFU1" s="12" t="s">
        <v>15</v>
      </c>
      <c r="AFV1" s="12" t="s">
        <v>11</v>
      </c>
      <c r="AFW1" s="12" t="s">
        <v>15</v>
      </c>
      <c r="AFX1" s="12" t="s">
        <v>11</v>
      </c>
      <c r="AFY1" s="12" t="s">
        <v>26</v>
      </c>
      <c r="AFZ1" s="12" t="s">
        <v>26</v>
      </c>
      <c r="AGA1" s="12" t="s">
        <v>21</v>
      </c>
      <c r="AGB1" s="12" t="s">
        <v>6</v>
      </c>
      <c r="AGC1" s="12" t="s">
        <v>11</v>
      </c>
      <c r="AGD1" s="12" t="s">
        <v>26</v>
      </c>
      <c r="AGE1" s="12" t="s">
        <v>21</v>
      </c>
      <c r="AGF1" s="12" t="s">
        <v>26</v>
      </c>
      <c r="AGG1" s="12" t="s">
        <v>15</v>
      </c>
      <c r="AGH1" s="12" t="s">
        <v>21</v>
      </c>
      <c r="AGI1" s="12" t="s">
        <v>26</v>
      </c>
      <c r="AGJ1" s="12" t="s">
        <v>15</v>
      </c>
      <c r="AGK1" s="12" t="s">
        <v>21</v>
      </c>
      <c r="AGL1" s="12" t="s">
        <v>6</v>
      </c>
      <c r="AGM1" s="12" t="s">
        <v>11</v>
      </c>
      <c r="AGN1" s="12" t="s">
        <v>11</v>
      </c>
      <c r="AGO1" s="12" t="s">
        <v>21</v>
      </c>
      <c r="AGP1" s="12" t="s">
        <v>11</v>
      </c>
      <c r="AGQ1" s="12" t="s">
        <v>26</v>
      </c>
      <c r="AGR1" s="12" t="s">
        <v>11</v>
      </c>
      <c r="AGS1" s="12" t="s">
        <v>26</v>
      </c>
      <c r="AGT1" s="12" t="s">
        <v>6</v>
      </c>
      <c r="AGU1" s="12" t="s">
        <v>26</v>
      </c>
      <c r="AGV1" s="12" t="s">
        <v>26</v>
      </c>
      <c r="AGW1" s="12" t="s">
        <v>11</v>
      </c>
      <c r="AGX1" s="12" t="s">
        <v>15</v>
      </c>
      <c r="AGY1" s="12" t="s">
        <v>15</v>
      </c>
      <c r="AGZ1" s="12" t="s">
        <v>15</v>
      </c>
      <c r="AHA1" s="12" t="s">
        <v>15</v>
      </c>
      <c r="AHB1" s="12" t="s">
        <v>15</v>
      </c>
      <c r="AHC1" s="12" t="s">
        <v>15</v>
      </c>
      <c r="AHD1" s="12" t="s">
        <v>11</v>
      </c>
      <c r="AHE1" s="12" t="s">
        <v>26</v>
      </c>
      <c r="AHF1" s="12" t="s">
        <v>21</v>
      </c>
      <c r="AHG1" s="12" t="s">
        <v>6</v>
      </c>
      <c r="AHH1" s="12" t="s">
        <v>6</v>
      </c>
      <c r="AHI1" s="12" t="s">
        <v>21</v>
      </c>
      <c r="AHJ1" s="12" t="s">
        <v>11</v>
      </c>
      <c r="AHK1" s="12" t="s">
        <v>6</v>
      </c>
      <c r="AHL1" s="12" t="s">
        <v>11</v>
      </c>
      <c r="AHM1" s="12" t="s">
        <v>26</v>
      </c>
      <c r="AHN1" s="12" t="s">
        <v>26</v>
      </c>
      <c r="AHO1" s="12" t="s">
        <v>21</v>
      </c>
      <c r="AHP1" s="12" t="s">
        <v>21</v>
      </c>
      <c r="AHQ1" s="12" t="s">
        <v>6</v>
      </c>
      <c r="AHR1" s="12" t="s">
        <v>21</v>
      </c>
      <c r="AHS1" s="12" t="s">
        <v>15</v>
      </c>
      <c r="AHT1" s="12" t="s">
        <v>26</v>
      </c>
      <c r="AHU1" s="12" t="s">
        <v>15</v>
      </c>
      <c r="AHV1" s="12" t="s">
        <v>11</v>
      </c>
      <c r="AHW1" s="12" t="s">
        <v>26</v>
      </c>
      <c r="AHX1" s="12" t="s">
        <v>11</v>
      </c>
      <c r="AHY1" s="12" t="s">
        <v>11</v>
      </c>
      <c r="AHZ1" s="12" t="s">
        <v>26</v>
      </c>
      <c r="AIA1" s="12" t="s">
        <v>6</v>
      </c>
      <c r="AIB1" s="12" t="s">
        <v>11</v>
      </c>
      <c r="AIC1" s="12" t="s">
        <v>15</v>
      </c>
      <c r="AID1" s="12" t="s">
        <v>11</v>
      </c>
      <c r="AIE1" s="12" t="s">
        <v>11</v>
      </c>
      <c r="AIF1" s="12" t="s">
        <v>11</v>
      </c>
      <c r="AIG1" s="12" t="s">
        <v>26</v>
      </c>
      <c r="AIH1" s="12" t="s">
        <v>26</v>
      </c>
      <c r="AII1" s="12" t="s">
        <v>11</v>
      </c>
      <c r="AIJ1" s="12" t="s">
        <v>26</v>
      </c>
      <c r="AIK1" s="12" t="s">
        <v>26</v>
      </c>
      <c r="AIL1" s="12" t="s">
        <v>21</v>
      </c>
      <c r="AIM1" s="12" t="s">
        <v>11</v>
      </c>
      <c r="AIN1" s="12" t="s">
        <v>21</v>
      </c>
      <c r="AIO1" s="12" t="s">
        <v>21</v>
      </c>
      <c r="AIP1" s="12" t="s">
        <v>26</v>
      </c>
      <c r="AIQ1" s="12" t="s">
        <v>15</v>
      </c>
      <c r="AIR1" s="12" t="s">
        <v>26</v>
      </c>
      <c r="AIS1" s="12" t="s">
        <v>6</v>
      </c>
      <c r="AIT1" s="12" t="s">
        <v>6</v>
      </c>
      <c r="AIU1" s="12" t="s">
        <v>26</v>
      </c>
      <c r="AIV1" s="12" t="s">
        <v>26</v>
      </c>
      <c r="AIW1" s="12" t="s">
        <v>11</v>
      </c>
      <c r="AIX1" s="12" t="s">
        <v>6</v>
      </c>
      <c r="AIY1" s="12" t="s">
        <v>26</v>
      </c>
      <c r="AIZ1" s="12" t="s">
        <v>11</v>
      </c>
      <c r="AJA1" s="12" t="s">
        <v>26</v>
      </c>
      <c r="AJB1" s="12" t="s">
        <v>15</v>
      </c>
      <c r="AJC1" s="12" t="s">
        <v>11</v>
      </c>
      <c r="AJD1" s="12" t="s">
        <v>11</v>
      </c>
      <c r="AJE1" s="12" t="s">
        <v>11</v>
      </c>
      <c r="AJF1" s="12" t="s">
        <v>11</v>
      </c>
      <c r="AJG1" s="12" t="s">
        <v>6</v>
      </c>
      <c r="AJH1" s="12" t="s">
        <v>21</v>
      </c>
      <c r="AJI1" s="12" t="s">
        <v>15</v>
      </c>
      <c r="AJJ1" s="12" t="s">
        <v>15</v>
      </c>
      <c r="AJK1" s="12" t="s">
        <v>6</v>
      </c>
      <c r="AJL1" s="12" t="s">
        <v>26</v>
      </c>
      <c r="AJM1" s="12" t="s">
        <v>21</v>
      </c>
      <c r="AJN1" s="12" t="s">
        <v>15</v>
      </c>
      <c r="AJO1" s="12" t="s">
        <v>15</v>
      </c>
      <c r="AJP1" s="12" t="s">
        <v>15</v>
      </c>
      <c r="AJQ1" s="12" t="s">
        <v>11</v>
      </c>
      <c r="AJR1" s="12" t="s">
        <v>15</v>
      </c>
      <c r="AJS1" s="12" t="s">
        <v>21</v>
      </c>
      <c r="AJT1" s="12" t="s">
        <v>6</v>
      </c>
      <c r="AJU1" s="12" t="s">
        <v>11</v>
      </c>
      <c r="AJV1" s="12" t="s">
        <v>26</v>
      </c>
      <c r="AJW1" s="12" t="s">
        <v>21</v>
      </c>
      <c r="AJX1" s="12" t="s">
        <v>26</v>
      </c>
      <c r="AJY1" s="12" t="s">
        <v>21</v>
      </c>
      <c r="AJZ1" s="12" t="s">
        <v>21</v>
      </c>
      <c r="AKA1" s="12" t="s">
        <v>26</v>
      </c>
      <c r="AKB1" s="12" t="s">
        <v>21</v>
      </c>
      <c r="AKC1" s="12" t="s">
        <v>15</v>
      </c>
      <c r="AKD1" s="12" t="s">
        <v>15</v>
      </c>
      <c r="AKE1" s="12" t="s">
        <v>6</v>
      </c>
      <c r="AKF1" s="12" t="s">
        <v>11</v>
      </c>
      <c r="AKG1" s="12" t="s">
        <v>26</v>
      </c>
      <c r="AKH1" s="12" t="s">
        <v>6</v>
      </c>
      <c r="AKI1" s="12" t="s">
        <v>11</v>
      </c>
      <c r="AKJ1" s="12" t="s">
        <v>15</v>
      </c>
      <c r="AKK1" s="12" t="s">
        <v>11</v>
      </c>
      <c r="AKL1" s="12" t="s">
        <v>6</v>
      </c>
      <c r="AKM1" s="12" t="s">
        <v>26</v>
      </c>
      <c r="AKN1" s="12" t="s">
        <v>11</v>
      </c>
      <c r="AKO1" s="12" t="s">
        <v>11</v>
      </c>
      <c r="AKP1" s="12" t="s">
        <v>26</v>
      </c>
      <c r="AKQ1" s="12" t="s">
        <v>11</v>
      </c>
      <c r="AKR1" s="12" t="s">
        <v>21</v>
      </c>
      <c r="AKS1" s="12" t="s">
        <v>11</v>
      </c>
      <c r="AKT1" s="12" t="s">
        <v>26</v>
      </c>
      <c r="AKU1" s="12" t="s">
        <v>26</v>
      </c>
      <c r="AKV1" s="12" t="s">
        <v>6</v>
      </c>
      <c r="AKW1" s="12" t="s">
        <v>21</v>
      </c>
      <c r="AKX1" s="12" t="s">
        <v>6</v>
      </c>
      <c r="AKY1" s="12" t="s">
        <v>15</v>
      </c>
      <c r="AKZ1" s="12" t="s">
        <v>6</v>
      </c>
      <c r="ALA1" s="12" t="s">
        <v>6</v>
      </c>
      <c r="ALB1" s="12" t="s">
        <v>6</v>
      </c>
      <c r="ALC1" s="12" t="s">
        <v>11</v>
      </c>
      <c r="ALD1" s="12" t="s">
        <v>11</v>
      </c>
      <c r="ALE1" s="12" t="s">
        <v>6</v>
      </c>
      <c r="ALF1" s="12" t="s">
        <v>6</v>
      </c>
      <c r="ALG1" s="12" t="s">
        <v>11</v>
      </c>
      <c r="ALH1" s="12" t="s">
        <v>21</v>
      </c>
      <c r="ALI1" s="12" t="s">
        <v>15</v>
      </c>
      <c r="ALJ1" s="12" t="s">
        <v>6</v>
      </c>
      <c r="ALK1" s="12" t="s">
        <v>15</v>
      </c>
      <c r="ALL1" s="12" t="s">
        <v>6</v>
      </c>
      <c r="ALM1" s="12" t="s">
        <v>11</v>
      </c>
    </row>
    <row r="2" spans="1:1001" x14ac:dyDescent="0.3">
      <c r="A2" s="10" t="s">
        <v>1</v>
      </c>
      <c r="B2" t="s">
        <v>9</v>
      </c>
      <c r="C2" t="s">
        <v>13</v>
      </c>
      <c r="D2" t="s">
        <v>16</v>
      </c>
      <c r="E2" t="s">
        <v>18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  <c r="CX2" t="s">
        <v>119</v>
      </c>
      <c r="CY2" t="s">
        <v>120</v>
      </c>
      <c r="CZ2" t="s">
        <v>121</v>
      </c>
      <c r="DA2" t="s">
        <v>122</v>
      </c>
      <c r="DB2" t="s">
        <v>123</v>
      </c>
      <c r="DC2" t="s">
        <v>124</v>
      </c>
      <c r="DD2" t="s">
        <v>125</v>
      </c>
      <c r="DE2" t="s">
        <v>126</v>
      </c>
      <c r="DF2" t="s">
        <v>127</v>
      </c>
      <c r="DG2" t="s">
        <v>128</v>
      </c>
      <c r="DH2" t="s">
        <v>129</v>
      </c>
      <c r="DI2" t="s">
        <v>130</v>
      </c>
      <c r="DJ2" t="s">
        <v>131</v>
      </c>
      <c r="DK2" t="s">
        <v>132</v>
      </c>
      <c r="DL2" t="s">
        <v>133</v>
      </c>
      <c r="DM2" t="s">
        <v>134</v>
      </c>
      <c r="DN2" t="s">
        <v>135</v>
      </c>
      <c r="DO2" t="s">
        <v>136</v>
      </c>
      <c r="DP2" t="s">
        <v>137</v>
      </c>
      <c r="DQ2" t="s">
        <v>138</v>
      </c>
      <c r="DR2" t="s">
        <v>139</v>
      </c>
      <c r="DS2" t="s">
        <v>140</v>
      </c>
      <c r="DT2" t="s">
        <v>141</v>
      </c>
      <c r="DU2" t="s">
        <v>142</v>
      </c>
      <c r="DV2" t="s">
        <v>143</v>
      </c>
      <c r="DW2" t="s">
        <v>144</v>
      </c>
      <c r="DX2" t="s">
        <v>145</v>
      </c>
      <c r="DY2" t="s">
        <v>146</v>
      </c>
      <c r="DZ2" t="s">
        <v>147</v>
      </c>
      <c r="EA2" t="s">
        <v>148</v>
      </c>
      <c r="EB2" t="s">
        <v>149</v>
      </c>
      <c r="EC2" t="s">
        <v>150</v>
      </c>
      <c r="ED2" t="s">
        <v>151</v>
      </c>
      <c r="EE2" t="s">
        <v>152</v>
      </c>
      <c r="EF2" t="s">
        <v>153</v>
      </c>
      <c r="EG2" t="s">
        <v>154</v>
      </c>
      <c r="EH2" t="s">
        <v>155</v>
      </c>
      <c r="EI2" t="s">
        <v>156</v>
      </c>
      <c r="EJ2" t="s">
        <v>157</v>
      </c>
      <c r="EK2" t="s">
        <v>158</v>
      </c>
      <c r="EL2" t="s">
        <v>159</v>
      </c>
      <c r="EM2" t="s">
        <v>160</v>
      </c>
      <c r="EN2" t="s">
        <v>161</v>
      </c>
      <c r="EO2" t="s">
        <v>162</v>
      </c>
      <c r="EP2" t="s">
        <v>163</v>
      </c>
      <c r="EQ2" t="s">
        <v>164</v>
      </c>
      <c r="ER2" t="s">
        <v>165</v>
      </c>
      <c r="ES2" t="s">
        <v>166</v>
      </c>
      <c r="ET2" t="s">
        <v>167</v>
      </c>
      <c r="EU2" t="s">
        <v>168</v>
      </c>
      <c r="EV2" t="s">
        <v>169</v>
      </c>
      <c r="EW2" t="s">
        <v>170</v>
      </c>
      <c r="EX2" t="s">
        <v>171</v>
      </c>
      <c r="EY2" t="s">
        <v>172</v>
      </c>
      <c r="EZ2" t="s">
        <v>173</v>
      </c>
      <c r="FA2" t="s">
        <v>174</v>
      </c>
      <c r="FB2" t="s">
        <v>175</v>
      </c>
      <c r="FC2" t="s">
        <v>176</v>
      </c>
      <c r="FD2" t="s">
        <v>177</v>
      </c>
      <c r="FE2" t="s">
        <v>178</v>
      </c>
      <c r="FF2" t="s">
        <v>179</v>
      </c>
      <c r="FG2" t="s">
        <v>180</v>
      </c>
      <c r="FH2" t="s">
        <v>181</v>
      </c>
      <c r="FI2" t="s">
        <v>182</v>
      </c>
      <c r="FJ2" t="s">
        <v>183</v>
      </c>
      <c r="FK2" t="s">
        <v>184</v>
      </c>
      <c r="FL2" t="s">
        <v>185</v>
      </c>
      <c r="FM2" t="s">
        <v>186</v>
      </c>
      <c r="FN2" t="s">
        <v>187</v>
      </c>
      <c r="FO2" t="s">
        <v>24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147</v>
      </c>
      <c r="GZ2" t="s">
        <v>223</v>
      </c>
      <c r="HA2" t="s">
        <v>224</v>
      </c>
      <c r="HB2" t="s">
        <v>225</v>
      </c>
      <c r="HC2" t="s">
        <v>226</v>
      </c>
      <c r="HD2" t="s">
        <v>227</v>
      </c>
      <c r="HE2" t="s">
        <v>228</v>
      </c>
      <c r="HF2" t="s">
        <v>229</v>
      </c>
      <c r="HG2" t="s">
        <v>230</v>
      </c>
      <c r="HH2" t="s">
        <v>231</v>
      </c>
      <c r="HI2" t="s">
        <v>232</v>
      </c>
      <c r="HJ2" t="s">
        <v>233</v>
      </c>
      <c r="HK2" t="s">
        <v>234</v>
      </c>
      <c r="HL2" t="s">
        <v>235</v>
      </c>
      <c r="HM2" t="s">
        <v>236</v>
      </c>
      <c r="HN2" t="s">
        <v>237</v>
      </c>
      <c r="HO2" t="s">
        <v>238</v>
      </c>
      <c r="HP2" t="s">
        <v>239</v>
      </c>
      <c r="HQ2" t="s">
        <v>240</v>
      </c>
      <c r="HR2" t="s">
        <v>241</v>
      </c>
      <c r="HS2" t="s">
        <v>242</v>
      </c>
      <c r="HT2" t="s">
        <v>243</v>
      </c>
      <c r="HU2" t="s">
        <v>244</v>
      </c>
      <c r="HV2" t="s">
        <v>245</v>
      </c>
      <c r="HW2" t="s">
        <v>246</v>
      </c>
      <c r="HX2" t="s">
        <v>247</v>
      </c>
      <c r="HY2" t="s">
        <v>248</v>
      </c>
      <c r="HZ2" t="s">
        <v>249</v>
      </c>
      <c r="IA2" t="s">
        <v>250</v>
      </c>
      <c r="IB2" t="s">
        <v>251</v>
      </c>
      <c r="IC2" t="s">
        <v>252</v>
      </c>
      <c r="ID2" t="s">
        <v>253</v>
      </c>
      <c r="IE2" t="s">
        <v>254</v>
      </c>
      <c r="IF2" t="s">
        <v>255</v>
      </c>
      <c r="IG2" t="s">
        <v>256</v>
      </c>
      <c r="IH2" t="s">
        <v>257</v>
      </c>
      <c r="II2" t="s">
        <v>258</v>
      </c>
      <c r="IJ2" t="s">
        <v>259</v>
      </c>
      <c r="IK2" t="s">
        <v>260</v>
      </c>
      <c r="IL2" t="s">
        <v>261</v>
      </c>
      <c r="IM2" t="s">
        <v>262</v>
      </c>
      <c r="IN2" t="s">
        <v>263</v>
      </c>
      <c r="IO2" t="s">
        <v>264</v>
      </c>
      <c r="IP2" t="s">
        <v>265</v>
      </c>
      <c r="IQ2" t="s">
        <v>266</v>
      </c>
      <c r="IR2" t="s">
        <v>267</v>
      </c>
      <c r="IS2" t="s">
        <v>268</v>
      </c>
      <c r="IT2" t="s">
        <v>269</v>
      </c>
      <c r="IU2" t="s">
        <v>270</v>
      </c>
      <c r="IV2" t="s">
        <v>271</v>
      </c>
      <c r="IW2" t="s">
        <v>272</v>
      </c>
      <c r="IX2" t="s">
        <v>273</v>
      </c>
      <c r="IY2" t="s">
        <v>274</v>
      </c>
      <c r="IZ2" t="s">
        <v>275</v>
      </c>
      <c r="JA2" t="s">
        <v>276</v>
      </c>
      <c r="JB2" t="s">
        <v>277</v>
      </c>
      <c r="JC2" t="s">
        <v>278</v>
      </c>
      <c r="JD2" t="s">
        <v>279</v>
      </c>
      <c r="JE2" t="s">
        <v>280</v>
      </c>
      <c r="JF2" t="s">
        <v>281</v>
      </c>
      <c r="JG2" t="s">
        <v>282</v>
      </c>
      <c r="JH2" t="s">
        <v>283</v>
      </c>
      <c r="JI2" t="s">
        <v>284</v>
      </c>
      <c r="JJ2" t="s">
        <v>285</v>
      </c>
      <c r="JK2" t="s">
        <v>286</v>
      </c>
      <c r="JL2" t="s">
        <v>287</v>
      </c>
      <c r="JM2" t="s">
        <v>288</v>
      </c>
      <c r="JN2" t="s">
        <v>289</v>
      </c>
      <c r="JO2" t="s">
        <v>290</v>
      </c>
      <c r="JP2" t="s">
        <v>291</v>
      </c>
      <c r="JQ2" t="s">
        <v>292</v>
      </c>
      <c r="JR2" t="s">
        <v>293</v>
      </c>
      <c r="JS2" t="s">
        <v>294</v>
      </c>
      <c r="JT2" t="s">
        <v>295</v>
      </c>
      <c r="JU2" t="s">
        <v>296</v>
      </c>
      <c r="JV2" t="s">
        <v>297</v>
      </c>
      <c r="JW2" t="s">
        <v>298</v>
      </c>
      <c r="JX2" t="s">
        <v>299</v>
      </c>
      <c r="JY2" t="s">
        <v>118</v>
      </c>
      <c r="JZ2" t="s">
        <v>300</v>
      </c>
      <c r="KA2" t="s">
        <v>301</v>
      </c>
      <c r="KB2" t="s">
        <v>302</v>
      </c>
      <c r="KC2" t="s">
        <v>303</v>
      </c>
      <c r="KD2" t="s">
        <v>304</v>
      </c>
      <c r="KE2" t="s">
        <v>305</v>
      </c>
      <c r="KF2" t="s">
        <v>306</v>
      </c>
      <c r="KG2" t="s">
        <v>307</v>
      </c>
      <c r="KH2" t="s">
        <v>308</v>
      </c>
      <c r="KI2" t="s">
        <v>309</v>
      </c>
      <c r="KJ2" t="s">
        <v>310</v>
      </c>
      <c r="KK2" t="s">
        <v>311</v>
      </c>
      <c r="KL2" t="s">
        <v>312</v>
      </c>
      <c r="KM2" t="s">
        <v>313</v>
      </c>
      <c r="KN2" t="s">
        <v>314</v>
      </c>
      <c r="KO2" t="s">
        <v>315</v>
      </c>
      <c r="KP2" t="s">
        <v>316</v>
      </c>
      <c r="KQ2" t="s">
        <v>317</v>
      </c>
      <c r="KR2" t="s">
        <v>318</v>
      </c>
      <c r="KS2" t="s">
        <v>319</v>
      </c>
      <c r="KT2" t="s">
        <v>320</v>
      </c>
      <c r="KU2" t="s">
        <v>321</v>
      </c>
      <c r="KV2" t="s">
        <v>322</v>
      </c>
      <c r="KW2" t="s">
        <v>323</v>
      </c>
      <c r="KX2" t="s">
        <v>324</v>
      </c>
      <c r="KY2" t="s">
        <v>325</v>
      </c>
      <c r="KZ2" t="s">
        <v>326</v>
      </c>
      <c r="LA2" t="s">
        <v>327</v>
      </c>
      <c r="LB2" t="s">
        <v>328</v>
      </c>
      <c r="LC2" t="s">
        <v>329</v>
      </c>
      <c r="LD2" t="s">
        <v>330</v>
      </c>
      <c r="LE2" t="s">
        <v>331</v>
      </c>
      <c r="LF2" t="s">
        <v>332</v>
      </c>
      <c r="LG2" t="s">
        <v>333</v>
      </c>
      <c r="LH2" t="s">
        <v>334</v>
      </c>
      <c r="LI2" t="s">
        <v>335</v>
      </c>
      <c r="LJ2" t="s">
        <v>336</v>
      </c>
      <c r="LK2" t="s">
        <v>337</v>
      </c>
      <c r="LL2" t="s">
        <v>338</v>
      </c>
      <c r="LM2" t="s">
        <v>339</v>
      </c>
      <c r="LN2" t="s">
        <v>340</v>
      </c>
      <c r="LO2" t="s">
        <v>341</v>
      </c>
      <c r="LP2" t="s">
        <v>342</v>
      </c>
      <c r="LQ2" t="s">
        <v>343</v>
      </c>
      <c r="LR2" t="s">
        <v>344</v>
      </c>
      <c r="LS2" t="s">
        <v>345</v>
      </c>
      <c r="LT2" t="s">
        <v>346</v>
      </c>
      <c r="LU2" t="s">
        <v>347</v>
      </c>
      <c r="LV2" t="s">
        <v>348</v>
      </c>
      <c r="LW2" t="s">
        <v>349</v>
      </c>
      <c r="LX2" t="s">
        <v>350</v>
      </c>
      <c r="LY2" t="s">
        <v>351</v>
      </c>
      <c r="LZ2" t="s">
        <v>352</v>
      </c>
      <c r="MA2" t="s">
        <v>353</v>
      </c>
      <c r="MB2" t="s">
        <v>354</v>
      </c>
      <c r="MC2" t="s">
        <v>355</v>
      </c>
      <c r="MD2" t="s">
        <v>356</v>
      </c>
      <c r="ME2" t="s">
        <v>20</v>
      </c>
      <c r="MF2" t="s">
        <v>357</v>
      </c>
      <c r="MG2" t="s">
        <v>358</v>
      </c>
      <c r="MH2" t="s">
        <v>359</v>
      </c>
      <c r="MI2" t="s">
        <v>360</v>
      </c>
      <c r="MJ2" t="s">
        <v>361</v>
      </c>
      <c r="MK2" t="s">
        <v>362</v>
      </c>
      <c r="ML2" t="s">
        <v>363</v>
      </c>
      <c r="MM2" t="s">
        <v>364</v>
      </c>
      <c r="MN2" t="s">
        <v>365</v>
      </c>
      <c r="MO2" t="s">
        <v>366</v>
      </c>
      <c r="MP2" t="s">
        <v>367</v>
      </c>
      <c r="MQ2" t="s">
        <v>368</v>
      </c>
      <c r="MR2" t="s">
        <v>369</v>
      </c>
      <c r="MS2" t="s">
        <v>370</v>
      </c>
      <c r="MT2" t="s">
        <v>371</v>
      </c>
      <c r="MU2" t="s">
        <v>372</v>
      </c>
      <c r="MV2" t="s">
        <v>373</v>
      </c>
      <c r="MW2" t="s">
        <v>374</v>
      </c>
      <c r="MX2" t="s">
        <v>375</v>
      </c>
      <c r="MY2" t="s">
        <v>376</v>
      </c>
      <c r="MZ2" t="s">
        <v>377</v>
      </c>
      <c r="NA2" t="s">
        <v>378</v>
      </c>
      <c r="NB2" t="s">
        <v>379</v>
      </c>
      <c r="NC2" t="s">
        <v>380</v>
      </c>
      <c r="ND2" t="s">
        <v>381</v>
      </c>
      <c r="NE2" t="s">
        <v>382</v>
      </c>
      <c r="NF2" t="s">
        <v>383</v>
      </c>
      <c r="NG2" t="s">
        <v>384</v>
      </c>
      <c r="NH2" t="s">
        <v>385</v>
      </c>
      <c r="NI2" t="s">
        <v>386</v>
      </c>
      <c r="NJ2" t="s">
        <v>387</v>
      </c>
      <c r="NK2" t="s">
        <v>388</v>
      </c>
      <c r="NL2" t="s">
        <v>389</v>
      </c>
      <c r="NM2" t="s">
        <v>390</v>
      </c>
      <c r="NN2" t="s">
        <v>391</v>
      </c>
      <c r="NO2" t="s">
        <v>392</v>
      </c>
      <c r="NP2" t="s">
        <v>393</v>
      </c>
      <c r="NQ2" t="s">
        <v>394</v>
      </c>
      <c r="NR2" t="s">
        <v>395</v>
      </c>
      <c r="NS2" t="s">
        <v>396</v>
      </c>
      <c r="NT2" t="s">
        <v>397</v>
      </c>
      <c r="NU2" t="s">
        <v>398</v>
      </c>
      <c r="NV2" t="s">
        <v>399</v>
      </c>
      <c r="NW2" t="s">
        <v>400</v>
      </c>
      <c r="NX2" t="s">
        <v>401</v>
      </c>
      <c r="NY2" t="s">
        <v>402</v>
      </c>
      <c r="NZ2" t="s">
        <v>403</v>
      </c>
      <c r="OA2" t="s">
        <v>404</v>
      </c>
      <c r="OB2" t="s">
        <v>405</v>
      </c>
      <c r="OC2" t="s">
        <v>406</v>
      </c>
      <c r="OD2" t="s">
        <v>407</v>
      </c>
      <c r="OE2" t="s">
        <v>408</v>
      </c>
      <c r="OF2" t="s">
        <v>409</v>
      </c>
      <c r="OG2" t="s">
        <v>410</v>
      </c>
      <c r="OH2" t="s">
        <v>411</v>
      </c>
      <c r="OI2" t="s">
        <v>412</v>
      </c>
      <c r="OJ2" t="s">
        <v>413</v>
      </c>
      <c r="OK2" t="s">
        <v>414</v>
      </c>
      <c r="OL2" t="s">
        <v>415</v>
      </c>
      <c r="OM2" t="s">
        <v>416</v>
      </c>
      <c r="ON2" t="s">
        <v>417</v>
      </c>
      <c r="OO2" t="s">
        <v>418</v>
      </c>
      <c r="OP2" t="s">
        <v>419</v>
      </c>
      <c r="OQ2" t="s">
        <v>420</v>
      </c>
      <c r="OR2" t="s">
        <v>421</v>
      </c>
      <c r="OS2" t="s">
        <v>422</v>
      </c>
      <c r="OT2" t="s">
        <v>423</v>
      </c>
      <c r="OU2" t="s">
        <v>424</v>
      </c>
      <c r="OV2" t="s">
        <v>425</v>
      </c>
      <c r="OW2" t="s">
        <v>426</v>
      </c>
      <c r="OX2" t="s">
        <v>427</v>
      </c>
      <c r="OY2" t="s">
        <v>428</v>
      </c>
      <c r="OZ2" t="s">
        <v>429</v>
      </c>
      <c r="PA2" t="s">
        <v>430</v>
      </c>
      <c r="PB2" t="s">
        <v>431</v>
      </c>
      <c r="PC2" t="s">
        <v>432</v>
      </c>
      <c r="PD2" t="s">
        <v>433</v>
      </c>
      <c r="PE2" t="s">
        <v>434</v>
      </c>
      <c r="PF2" t="s">
        <v>435</v>
      </c>
      <c r="PG2" t="s">
        <v>436</v>
      </c>
      <c r="PH2" t="s">
        <v>437</v>
      </c>
      <c r="PI2" t="s">
        <v>438</v>
      </c>
      <c r="PJ2" t="s">
        <v>439</v>
      </c>
      <c r="PK2" t="s">
        <v>440</v>
      </c>
      <c r="PL2" t="s">
        <v>441</v>
      </c>
      <c r="PM2" t="s">
        <v>442</v>
      </c>
      <c r="PN2" t="s">
        <v>443</v>
      </c>
      <c r="PO2" t="s">
        <v>444</v>
      </c>
      <c r="PP2" t="s">
        <v>445</v>
      </c>
      <c r="PQ2" t="s">
        <v>446</v>
      </c>
      <c r="PR2" t="s">
        <v>447</v>
      </c>
      <c r="PS2" t="s">
        <v>448</v>
      </c>
      <c r="PT2" t="s">
        <v>449</v>
      </c>
      <c r="PU2" t="s">
        <v>450</v>
      </c>
      <c r="PV2" t="s">
        <v>451</v>
      </c>
      <c r="PW2" t="s">
        <v>452</v>
      </c>
      <c r="PX2" t="s">
        <v>453</v>
      </c>
      <c r="PY2" t="s">
        <v>454</v>
      </c>
      <c r="PZ2" t="s">
        <v>455</v>
      </c>
      <c r="QA2" t="s">
        <v>456</v>
      </c>
      <c r="QB2" t="s">
        <v>457</v>
      </c>
      <c r="QC2" t="s">
        <v>458</v>
      </c>
      <c r="QD2" t="s">
        <v>459</v>
      </c>
      <c r="QE2" t="s">
        <v>460</v>
      </c>
      <c r="QF2" t="s">
        <v>461</v>
      </c>
      <c r="QG2" t="s">
        <v>462</v>
      </c>
      <c r="QH2" t="s">
        <v>463</v>
      </c>
      <c r="QI2" t="s">
        <v>464</v>
      </c>
      <c r="QJ2" t="s">
        <v>465</v>
      </c>
      <c r="QK2" t="s">
        <v>466</v>
      </c>
      <c r="QL2" t="s">
        <v>467</v>
      </c>
      <c r="QM2" t="s">
        <v>468</v>
      </c>
      <c r="QN2" t="s">
        <v>469</v>
      </c>
      <c r="QO2" t="s">
        <v>470</v>
      </c>
      <c r="QP2" t="s">
        <v>471</v>
      </c>
      <c r="QQ2" t="s">
        <v>472</v>
      </c>
      <c r="QR2" t="s">
        <v>473</v>
      </c>
      <c r="QS2" t="s">
        <v>474</v>
      </c>
      <c r="QT2" t="s">
        <v>475</v>
      </c>
      <c r="QU2" t="s">
        <v>476</v>
      </c>
      <c r="QV2" t="s">
        <v>477</v>
      </c>
      <c r="QW2" t="s">
        <v>478</v>
      </c>
      <c r="QX2" t="s">
        <v>479</v>
      </c>
      <c r="QY2" t="s">
        <v>480</v>
      </c>
      <c r="QZ2" t="s">
        <v>481</v>
      </c>
      <c r="RA2" t="s">
        <v>482</v>
      </c>
      <c r="RB2" t="s">
        <v>483</v>
      </c>
      <c r="RC2" t="s">
        <v>484</v>
      </c>
      <c r="RD2" t="s">
        <v>485</v>
      </c>
      <c r="RE2" t="s">
        <v>486</v>
      </c>
      <c r="RF2" t="s">
        <v>487</v>
      </c>
      <c r="RG2" t="s">
        <v>488</v>
      </c>
      <c r="RH2" t="s">
        <v>489</v>
      </c>
      <c r="RI2" t="s">
        <v>490</v>
      </c>
      <c r="RJ2" t="s">
        <v>491</v>
      </c>
      <c r="RK2" t="s">
        <v>492</v>
      </c>
      <c r="RL2" t="s">
        <v>493</v>
      </c>
      <c r="RM2" t="s">
        <v>494</v>
      </c>
      <c r="RN2" t="s">
        <v>495</v>
      </c>
      <c r="RO2" t="s">
        <v>496</v>
      </c>
      <c r="RP2" t="s">
        <v>497</v>
      </c>
      <c r="RQ2" t="s">
        <v>498</v>
      </c>
      <c r="RR2" t="s">
        <v>499</v>
      </c>
      <c r="RS2" t="s">
        <v>500</v>
      </c>
      <c r="RT2" t="s">
        <v>501</v>
      </c>
      <c r="RU2" t="s">
        <v>502</v>
      </c>
      <c r="RV2" t="s">
        <v>503</v>
      </c>
      <c r="RW2" t="s">
        <v>504</v>
      </c>
      <c r="RX2" t="s">
        <v>505</v>
      </c>
      <c r="RY2" t="s">
        <v>506</v>
      </c>
      <c r="RZ2" t="s">
        <v>507</v>
      </c>
      <c r="SA2" t="s">
        <v>508</v>
      </c>
      <c r="SB2" t="s">
        <v>509</v>
      </c>
      <c r="SC2" t="s">
        <v>510</v>
      </c>
      <c r="SD2" t="s">
        <v>511</v>
      </c>
      <c r="SE2" t="s">
        <v>512</v>
      </c>
      <c r="SF2" t="s">
        <v>513</v>
      </c>
      <c r="SG2" t="s">
        <v>514</v>
      </c>
      <c r="SH2" t="s">
        <v>515</v>
      </c>
      <c r="SI2" t="s">
        <v>516</v>
      </c>
      <c r="SJ2" t="s">
        <v>517</v>
      </c>
      <c r="SK2" t="s">
        <v>518</v>
      </c>
      <c r="SL2" t="s">
        <v>519</v>
      </c>
      <c r="SM2" t="s">
        <v>520</v>
      </c>
      <c r="SN2" t="s">
        <v>521</v>
      </c>
      <c r="SO2" t="s">
        <v>522</v>
      </c>
      <c r="SP2" t="s">
        <v>523</v>
      </c>
      <c r="SQ2" t="s">
        <v>524</v>
      </c>
      <c r="SR2" t="s">
        <v>525</v>
      </c>
      <c r="SS2" t="s">
        <v>526</v>
      </c>
      <c r="ST2" t="s">
        <v>527</v>
      </c>
      <c r="SU2" t="s">
        <v>528</v>
      </c>
      <c r="SV2" t="s">
        <v>529</v>
      </c>
      <c r="SW2" t="s">
        <v>530</v>
      </c>
      <c r="SX2" t="s">
        <v>531</v>
      </c>
      <c r="SY2" t="s">
        <v>532</v>
      </c>
      <c r="SZ2" t="s">
        <v>533</v>
      </c>
      <c r="TA2" t="s">
        <v>534</v>
      </c>
      <c r="TB2" t="s">
        <v>535</v>
      </c>
      <c r="TC2" t="s">
        <v>536</v>
      </c>
      <c r="TD2" t="s">
        <v>537</v>
      </c>
      <c r="TE2" t="s">
        <v>538</v>
      </c>
      <c r="TF2" t="s">
        <v>539</v>
      </c>
      <c r="TG2" t="s">
        <v>540</v>
      </c>
      <c r="TH2" t="s">
        <v>541</v>
      </c>
      <c r="TI2" t="s">
        <v>542</v>
      </c>
      <c r="TJ2" t="s">
        <v>543</v>
      </c>
      <c r="TK2" t="s">
        <v>544</v>
      </c>
      <c r="TL2" t="s">
        <v>545</v>
      </c>
      <c r="TM2" t="s">
        <v>546</v>
      </c>
      <c r="TN2" t="s">
        <v>547</v>
      </c>
      <c r="TO2" t="s">
        <v>548</v>
      </c>
      <c r="TP2" t="s">
        <v>549</v>
      </c>
      <c r="TQ2" t="s">
        <v>550</v>
      </c>
      <c r="TR2" t="s">
        <v>551</v>
      </c>
      <c r="TS2" t="s">
        <v>552</v>
      </c>
      <c r="TT2" t="s">
        <v>553</v>
      </c>
      <c r="TU2" t="s">
        <v>554</v>
      </c>
      <c r="TV2" t="s">
        <v>555</v>
      </c>
      <c r="TW2" t="s">
        <v>556</v>
      </c>
      <c r="TX2" t="s">
        <v>557</v>
      </c>
      <c r="TY2" t="s">
        <v>558</v>
      </c>
      <c r="TZ2" t="s">
        <v>559</v>
      </c>
      <c r="UA2" t="s">
        <v>560</v>
      </c>
      <c r="UB2" t="s">
        <v>561</v>
      </c>
      <c r="UC2" t="s">
        <v>562</v>
      </c>
      <c r="UD2" t="s">
        <v>563</v>
      </c>
      <c r="UE2" t="s">
        <v>564</v>
      </c>
      <c r="UF2" t="s">
        <v>565</v>
      </c>
      <c r="UG2" t="s">
        <v>566</v>
      </c>
      <c r="UH2" t="s">
        <v>567</v>
      </c>
      <c r="UI2" t="s">
        <v>568</v>
      </c>
      <c r="UJ2" t="s">
        <v>569</v>
      </c>
      <c r="UK2" t="s">
        <v>570</v>
      </c>
      <c r="UL2" t="s">
        <v>571</v>
      </c>
      <c r="UM2" t="s">
        <v>572</v>
      </c>
      <c r="UN2" t="s">
        <v>573</v>
      </c>
      <c r="UO2" t="s">
        <v>574</v>
      </c>
      <c r="UP2" t="s">
        <v>575</v>
      </c>
      <c r="UQ2" t="s">
        <v>576</v>
      </c>
      <c r="UR2" t="s">
        <v>577</v>
      </c>
      <c r="US2" t="s">
        <v>578</v>
      </c>
      <c r="UT2" t="s">
        <v>579</v>
      </c>
      <c r="UU2" t="s">
        <v>580</v>
      </c>
      <c r="UV2" t="s">
        <v>581</v>
      </c>
      <c r="UW2" t="s">
        <v>582</v>
      </c>
      <c r="UX2" t="s">
        <v>583</v>
      </c>
      <c r="UY2" t="s">
        <v>584</v>
      </c>
      <c r="UZ2" t="s">
        <v>585</v>
      </c>
      <c r="VA2" t="s">
        <v>586</v>
      </c>
      <c r="VB2" t="s">
        <v>587</v>
      </c>
      <c r="VC2" t="s">
        <v>588</v>
      </c>
      <c r="VD2" t="s">
        <v>589</v>
      </c>
      <c r="VE2" t="s">
        <v>590</v>
      </c>
      <c r="VF2" t="s">
        <v>591</v>
      </c>
      <c r="VG2" t="s">
        <v>592</v>
      </c>
      <c r="VH2" t="s">
        <v>593</v>
      </c>
      <c r="VI2" t="s">
        <v>594</v>
      </c>
      <c r="VJ2" t="s">
        <v>595</v>
      </c>
      <c r="VK2" t="s">
        <v>596</v>
      </c>
      <c r="VL2" t="s">
        <v>597</v>
      </c>
      <c r="VM2" t="s">
        <v>598</v>
      </c>
      <c r="VN2" t="s">
        <v>599</v>
      </c>
      <c r="VO2" t="s">
        <v>600</v>
      </c>
      <c r="VP2" t="s">
        <v>601</v>
      </c>
      <c r="VQ2" t="s">
        <v>602</v>
      </c>
      <c r="VR2" t="s">
        <v>603</v>
      </c>
      <c r="VS2" t="s">
        <v>604</v>
      </c>
      <c r="VT2" t="s">
        <v>605</v>
      </c>
      <c r="VU2" t="s">
        <v>606</v>
      </c>
      <c r="VV2" t="s">
        <v>607</v>
      </c>
      <c r="VW2" t="s">
        <v>608</v>
      </c>
      <c r="VX2" t="s">
        <v>609</v>
      </c>
      <c r="VY2" t="s">
        <v>610</v>
      </c>
      <c r="VZ2" t="s">
        <v>611</v>
      </c>
      <c r="WA2" t="s">
        <v>612</v>
      </c>
      <c r="WB2" t="s">
        <v>613</v>
      </c>
      <c r="WC2" t="s">
        <v>367</v>
      </c>
      <c r="WD2" t="s">
        <v>614</v>
      </c>
      <c r="WE2" t="s">
        <v>615</v>
      </c>
      <c r="WF2" t="s">
        <v>616</v>
      </c>
      <c r="WG2" t="s">
        <v>617</v>
      </c>
      <c r="WH2" t="s">
        <v>618</v>
      </c>
      <c r="WI2" t="s">
        <v>619</v>
      </c>
      <c r="WJ2" t="s">
        <v>620</v>
      </c>
      <c r="WK2" t="s">
        <v>621</v>
      </c>
      <c r="WL2" t="s">
        <v>622</v>
      </c>
      <c r="WM2" t="s">
        <v>623</v>
      </c>
      <c r="WN2" t="s">
        <v>624</v>
      </c>
      <c r="WO2" t="s">
        <v>625</v>
      </c>
      <c r="WP2" t="s">
        <v>626</v>
      </c>
      <c r="WQ2" t="s">
        <v>627</v>
      </c>
      <c r="WR2" t="s">
        <v>628</v>
      </c>
      <c r="WS2" t="s">
        <v>629</v>
      </c>
      <c r="WT2" t="s">
        <v>630</v>
      </c>
      <c r="WU2" t="s">
        <v>631</v>
      </c>
      <c r="WV2" t="s">
        <v>632</v>
      </c>
      <c r="WW2" t="s">
        <v>633</v>
      </c>
      <c r="WX2" t="s">
        <v>634</v>
      </c>
      <c r="WY2" t="s">
        <v>635</v>
      </c>
      <c r="WZ2" t="s">
        <v>636</v>
      </c>
      <c r="XA2" t="s">
        <v>637</v>
      </c>
      <c r="XB2" t="s">
        <v>638</v>
      </c>
      <c r="XC2" t="s">
        <v>639</v>
      </c>
      <c r="XD2" t="s">
        <v>640</v>
      </c>
      <c r="XE2" t="s">
        <v>641</v>
      </c>
      <c r="XF2" t="s">
        <v>642</v>
      </c>
      <c r="XG2" t="s">
        <v>643</v>
      </c>
      <c r="XH2" t="s">
        <v>644</v>
      </c>
      <c r="XI2" t="s">
        <v>645</v>
      </c>
      <c r="XJ2" t="s">
        <v>646</v>
      </c>
      <c r="XK2" t="s">
        <v>647</v>
      </c>
      <c r="XL2" t="s">
        <v>648</v>
      </c>
      <c r="XM2" t="s">
        <v>649</v>
      </c>
      <c r="XN2" t="s">
        <v>650</v>
      </c>
      <c r="XO2" t="s">
        <v>651</v>
      </c>
      <c r="XP2" t="s">
        <v>652</v>
      </c>
      <c r="XQ2" t="s">
        <v>653</v>
      </c>
      <c r="XR2" t="s">
        <v>654</v>
      </c>
      <c r="XS2" t="s">
        <v>655</v>
      </c>
      <c r="XT2" t="s">
        <v>656</v>
      </c>
      <c r="XU2" t="s">
        <v>657</v>
      </c>
      <c r="XV2" t="s">
        <v>658</v>
      </c>
      <c r="XW2" t="s">
        <v>659</v>
      </c>
      <c r="XX2" t="s">
        <v>660</v>
      </c>
      <c r="XY2" t="s">
        <v>661</v>
      </c>
      <c r="XZ2" t="s">
        <v>662</v>
      </c>
      <c r="YA2" t="s">
        <v>663</v>
      </c>
      <c r="YB2" t="s">
        <v>664</v>
      </c>
      <c r="YC2" t="s">
        <v>665</v>
      </c>
      <c r="YD2" t="s">
        <v>666</v>
      </c>
      <c r="YE2" t="s">
        <v>667</v>
      </c>
      <c r="YF2" t="s">
        <v>668</v>
      </c>
      <c r="YG2" t="s">
        <v>669</v>
      </c>
      <c r="YH2" t="s">
        <v>670</v>
      </c>
      <c r="YI2" t="s">
        <v>671</v>
      </c>
      <c r="YJ2" t="s">
        <v>672</v>
      </c>
      <c r="YK2" t="s">
        <v>673</v>
      </c>
      <c r="YL2" t="s">
        <v>674</v>
      </c>
      <c r="YM2" t="s">
        <v>675</v>
      </c>
      <c r="YN2" t="s">
        <v>676</v>
      </c>
      <c r="YO2" t="s">
        <v>677</v>
      </c>
      <c r="YP2" t="s">
        <v>678</v>
      </c>
      <c r="YQ2" t="s">
        <v>679</v>
      </c>
      <c r="YR2" t="s">
        <v>680</v>
      </c>
      <c r="YS2" t="s">
        <v>681</v>
      </c>
      <c r="YT2" t="s">
        <v>682</v>
      </c>
      <c r="YU2" t="s">
        <v>683</v>
      </c>
      <c r="YV2" t="s">
        <v>684</v>
      </c>
      <c r="YW2" t="s">
        <v>685</v>
      </c>
      <c r="YX2" t="s">
        <v>686</v>
      </c>
      <c r="YY2" t="s">
        <v>687</v>
      </c>
      <c r="YZ2" t="s">
        <v>688</v>
      </c>
      <c r="ZA2" t="s">
        <v>689</v>
      </c>
      <c r="ZB2" t="s">
        <v>690</v>
      </c>
      <c r="ZC2" t="s">
        <v>691</v>
      </c>
      <c r="ZD2" t="s">
        <v>692</v>
      </c>
      <c r="ZE2" t="s">
        <v>693</v>
      </c>
      <c r="ZF2" t="s">
        <v>694</v>
      </c>
      <c r="ZG2" t="s">
        <v>695</v>
      </c>
      <c r="ZH2" t="s">
        <v>696</v>
      </c>
      <c r="ZI2" t="s">
        <v>697</v>
      </c>
      <c r="ZJ2" t="s">
        <v>698</v>
      </c>
      <c r="ZK2" t="s">
        <v>699</v>
      </c>
      <c r="ZL2" t="s">
        <v>700</v>
      </c>
      <c r="ZM2" t="s">
        <v>701</v>
      </c>
      <c r="ZN2" t="s">
        <v>702</v>
      </c>
      <c r="ZO2" t="s">
        <v>703</v>
      </c>
      <c r="ZP2" t="s">
        <v>704</v>
      </c>
      <c r="ZQ2" t="s">
        <v>705</v>
      </c>
      <c r="ZR2" t="s">
        <v>706</v>
      </c>
      <c r="ZS2" t="s">
        <v>707</v>
      </c>
      <c r="ZT2" t="s">
        <v>708</v>
      </c>
      <c r="ZU2" t="s">
        <v>709</v>
      </c>
      <c r="ZV2" t="s">
        <v>710</v>
      </c>
      <c r="ZW2" t="s">
        <v>711</v>
      </c>
      <c r="ZX2" t="s">
        <v>712</v>
      </c>
      <c r="ZY2" t="s">
        <v>713</v>
      </c>
      <c r="ZZ2" t="s">
        <v>714</v>
      </c>
      <c r="AAA2" t="s">
        <v>715</v>
      </c>
      <c r="AAB2" t="s">
        <v>716</v>
      </c>
      <c r="AAC2" t="s">
        <v>717</v>
      </c>
      <c r="AAD2" t="s">
        <v>718</v>
      </c>
      <c r="AAE2" t="s">
        <v>719</v>
      </c>
      <c r="AAF2" t="s">
        <v>720</v>
      </c>
      <c r="AAG2" t="s">
        <v>721</v>
      </c>
      <c r="AAH2" t="s">
        <v>722</v>
      </c>
      <c r="AAI2" t="s">
        <v>723</v>
      </c>
      <c r="AAJ2" t="s">
        <v>724</v>
      </c>
      <c r="AAK2" t="s">
        <v>725</v>
      </c>
      <c r="AAL2" t="s">
        <v>726</v>
      </c>
      <c r="AAM2" t="s">
        <v>727</v>
      </c>
      <c r="AAN2" t="s">
        <v>728</v>
      </c>
      <c r="AAO2" t="s">
        <v>729</v>
      </c>
      <c r="AAP2" t="s">
        <v>730</v>
      </c>
      <c r="AAQ2" t="s">
        <v>731</v>
      </c>
      <c r="AAR2" t="s">
        <v>732</v>
      </c>
      <c r="AAS2" t="s">
        <v>733</v>
      </c>
      <c r="AAT2" t="s">
        <v>734</v>
      </c>
      <c r="AAU2" t="s">
        <v>735</v>
      </c>
      <c r="AAV2" t="s">
        <v>736</v>
      </c>
      <c r="AAW2" t="s">
        <v>737</v>
      </c>
      <c r="AAX2" t="s">
        <v>738</v>
      </c>
      <c r="AAY2" t="s">
        <v>739</v>
      </c>
      <c r="AAZ2" t="s">
        <v>740</v>
      </c>
      <c r="ABA2" t="s">
        <v>741</v>
      </c>
      <c r="ABB2" t="s">
        <v>742</v>
      </c>
      <c r="ABC2" t="s">
        <v>743</v>
      </c>
      <c r="ABD2" t="s">
        <v>744</v>
      </c>
      <c r="ABE2" t="s">
        <v>745</v>
      </c>
      <c r="ABF2" t="s">
        <v>746</v>
      </c>
      <c r="ABG2" t="s">
        <v>747</v>
      </c>
      <c r="ABH2" t="s">
        <v>748</v>
      </c>
      <c r="ABI2" t="s">
        <v>749</v>
      </c>
      <c r="ABJ2" t="s">
        <v>750</v>
      </c>
      <c r="ABK2" t="s">
        <v>751</v>
      </c>
      <c r="ABL2" t="s">
        <v>752</v>
      </c>
      <c r="ABM2" t="s">
        <v>753</v>
      </c>
      <c r="ABN2" t="s">
        <v>754</v>
      </c>
      <c r="ABO2" t="s">
        <v>755</v>
      </c>
      <c r="ABP2" t="s">
        <v>756</v>
      </c>
      <c r="ABQ2" t="s">
        <v>757</v>
      </c>
      <c r="ABR2" t="s">
        <v>758</v>
      </c>
      <c r="ABS2" t="s">
        <v>759</v>
      </c>
      <c r="ABT2" t="s">
        <v>760</v>
      </c>
      <c r="ABU2" t="s">
        <v>761</v>
      </c>
      <c r="ABV2" t="s">
        <v>762</v>
      </c>
      <c r="ABW2" t="s">
        <v>763</v>
      </c>
      <c r="ABX2" t="s">
        <v>764</v>
      </c>
      <c r="ABY2" t="s">
        <v>765</v>
      </c>
      <c r="ABZ2" t="s">
        <v>766</v>
      </c>
      <c r="ACA2" t="s">
        <v>767</v>
      </c>
      <c r="ACB2" t="s">
        <v>768</v>
      </c>
      <c r="ACC2" t="s">
        <v>769</v>
      </c>
      <c r="ACD2" t="s">
        <v>770</v>
      </c>
      <c r="ACE2" t="s">
        <v>771</v>
      </c>
      <c r="ACF2" t="s">
        <v>772</v>
      </c>
      <c r="ACG2" t="s">
        <v>773</v>
      </c>
      <c r="ACH2" t="s">
        <v>774</v>
      </c>
      <c r="ACI2" t="s">
        <v>775</v>
      </c>
      <c r="ACJ2" t="s">
        <v>776</v>
      </c>
      <c r="ACK2" t="s">
        <v>777</v>
      </c>
      <c r="ACL2" t="s">
        <v>778</v>
      </c>
      <c r="ACM2" t="s">
        <v>779</v>
      </c>
      <c r="ACN2" t="s">
        <v>780</v>
      </c>
      <c r="ACO2" t="s">
        <v>781</v>
      </c>
      <c r="ACP2" t="s">
        <v>782</v>
      </c>
      <c r="ACQ2" t="s">
        <v>783</v>
      </c>
      <c r="ACR2" t="s">
        <v>784</v>
      </c>
      <c r="ACS2" t="s">
        <v>785</v>
      </c>
      <c r="ACT2" t="s">
        <v>786</v>
      </c>
      <c r="ACU2" t="s">
        <v>787</v>
      </c>
      <c r="ACV2" t="s">
        <v>788</v>
      </c>
      <c r="ACW2" t="s">
        <v>789</v>
      </c>
      <c r="ACX2" t="s">
        <v>790</v>
      </c>
      <c r="ACY2" t="s">
        <v>791</v>
      </c>
      <c r="ACZ2" t="s">
        <v>792</v>
      </c>
      <c r="ADA2" t="s">
        <v>793</v>
      </c>
      <c r="ADB2" t="s">
        <v>794</v>
      </c>
      <c r="ADC2" t="s">
        <v>795</v>
      </c>
      <c r="ADD2" t="s">
        <v>796</v>
      </c>
      <c r="ADE2" t="s">
        <v>797</v>
      </c>
      <c r="ADF2" t="s">
        <v>798</v>
      </c>
      <c r="ADG2" t="s">
        <v>799</v>
      </c>
      <c r="ADH2" t="s">
        <v>800</v>
      </c>
      <c r="ADI2" t="s">
        <v>801</v>
      </c>
      <c r="ADJ2" t="s">
        <v>802</v>
      </c>
      <c r="ADK2" t="s">
        <v>803</v>
      </c>
      <c r="ADL2" t="s">
        <v>804</v>
      </c>
      <c r="ADM2" t="s">
        <v>805</v>
      </c>
      <c r="ADN2" t="s">
        <v>806</v>
      </c>
      <c r="ADO2" t="s">
        <v>807</v>
      </c>
      <c r="ADP2" t="s">
        <v>808</v>
      </c>
      <c r="ADQ2" t="s">
        <v>809</v>
      </c>
      <c r="ADR2" t="s">
        <v>810</v>
      </c>
      <c r="ADS2" t="s">
        <v>811</v>
      </c>
      <c r="ADT2" t="s">
        <v>812</v>
      </c>
      <c r="ADU2" t="s">
        <v>813</v>
      </c>
      <c r="ADV2" t="s">
        <v>814</v>
      </c>
      <c r="ADW2" t="s">
        <v>815</v>
      </c>
      <c r="ADX2" t="s">
        <v>816</v>
      </c>
      <c r="ADY2" t="s">
        <v>817</v>
      </c>
      <c r="ADZ2" t="s">
        <v>818</v>
      </c>
      <c r="AEA2" t="s">
        <v>819</v>
      </c>
      <c r="AEB2" t="s">
        <v>820</v>
      </c>
      <c r="AEC2" t="s">
        <v>821</v>
      </c>
      <c r="AED2" t="s">
        <v>822</v>
      </c>
      <c r="AEE2" t="s">
        <v>823</v>
      </c>
      <c r="AEF2" t="s">
        <v>824</v>
      </c>
      <c r="AEG2" t="s">
        <v>825</v>
      </c>
      <c r="AEH2" t="s">
        <v>826</v>
      </c>
      <c r="AEI2" t="s">
        <v>827</v>
      </c>
      <c r="AEJ2" t="s">
        <v>828</v>
      </c>
      <c r="AEK2" t="s">
        <v>829</v>
      </c>
      <c r="AEL2" t="s">
        <v>830</v>
      </c>
      <c r="AEM2" t="s">
        <v>831</v>
      </c>
      <c r="AEN2" t="s">
        <v>832</v>
      </c>
      <c r="AEO2" t="s">
        <v>833</v>
      </c>
      <c r="AEP2" t="s">
        <v>834</v>
      </c>
      <c r="AEQ2" t="s">
        <v>835</v>
      </c>
      <c r="AER2" t="s">
        <v>836</v>
      </c>
      <c r="AES2" t="s">
        <v>837</v>
      </c>
      <c r="AET2" t="s">
        <v>838</v>
      </c>
      <c r="AEU2" t="s">
        <v>839</v>
      </c>
      <c r="AEV2" t="s">
        <v>840</v>
      </c>
      <c r="AEW2" t="s">
        <v>841</v>
      </c>
      <c r="AEX2" t="s">
        <v>842</v>
      </c>
      <c r="AEY2" t="s">
        <v>843</v>
      </c>
      <c r="AEZ2" t="s">
        <v>844</v>
      </c>
      <c r="AFA2" t="s">
        <v>845</v>
      </c>
      <c r="AFB2" t="s">
        <v>846</v>
      </c>
      <c r="AFC2" t="s">
        <v>847</v>
      </c>
      <c r="AFD2" t="s">
        <v>848</v>
      </c>
      <c r="AFE2" t="s">
        <v>849</v>
      </c>
      <c r="AFF2" t="s">
        <v>850</v>
      </c>
      <c r="AFG2" t="s">
        <v>851</v>
      </c>
      <c r="AFH2" t="s">
        <v>852</v>
      </c>
      <c r="AFI2" t="s">
        <v>853</v>
      </c>
      <c r="AFJ2" t="s">
        <v>854</v>
      </c>
      <c r="AFK2" t="s">
        <v>855</v>
      </c>
      <c r="AFL2" t="s">
        <v>856</v>
      </c>
      <c r="AFM2" t="s">
        <v>857</v>
      </c>
      <c r="AFN2" t="s">
        <v>858</v>
      </c>
      <c r="AFO2" t="s">
        <v>859</v>
      </c>
      <c r="AFP2" t="s">
        <v>860</v>
      </c>
      <c r="AFQ2" t="s">
        <v>861</v>
      </c>
      <c r="AFR2" t="s">
        <v>862</v>
      </c>
      <c r="AFS2" t="s">
        <v>863</v>
      </c>
      <c r="AFT2" t="s">
        <v>864</v>
      </c>
      <c r="AFU2" t="s">
        <v>865</v>
      </c>
      <c r="AFV2" t="s">
        <v>866</v>
      </c>
      <c r="AFW2" t="s">
        <v>867</v>
      </c>
      <c r="AFX2" t="s">
        <v>868</v>
      </c>
      <c r="AFY2" t="s">
        <v>869</v>
      </c>
      <c r="AFZ2" t="s">
        <v>870</v>
      </c>
      <c r="AGA2" t="s">
        <v>871</v>
      </c>
      <c r="AGB2" t="s">
        <v>872</v>
      </c>
      <c r="AGC2" t="s">
        <v>873</v>
      </c>
      <c r="AGD2" t="s">
        <v>874</v>
      </c>
      <c r="AGE2" t="s">
        <v>875</v>
      </c>
      <c r="AGF2" t="s">
        <v>876</v>
      </c>
      <c r="AGG2" t="s">
        <v>877</v>
      </c>
      <c r="AGH2" t="s">
        <v>878</v>
      </c>
      <c r="AGI2" t="s">
        <v>879</v>
      </c>
      <c r="AGJ2" t="s">
        <v>880</v>
      </c>
      <c r="AGK2" t="s">
        <v>881</v>
      </c>
      <c r="AGL2" t="s">
        <v>882</v>
      </c>
      <c r="AGM2" t="s">
        <v>883</v>
      </c>
      <c r="AGN2" t="s">
        <v>884</v>
      </c>
      <c r="AGO2" t="s">
        <v>885</v>
      </c>
      <c r="AGP2" t="s">
        <v>886</v>
      </c>
      <c r="AGQ2" t="s">
        <v>887</v>
      </c>
      <c r="AGR2" t="s">
        <v>888</v>
      </c>
      <c r="AGS2" t="s">
        <v>889</v>
      </c>
      <c r="AGT2" t="s">
        <v>890</v>
      </c>
      <c r="AGU2" t="s">
        <v>891</v>
      </c>
      <c r="AGV2" t="s">
        <v>892</v>
      </c>
      <c r="AGW2" t="s">
        <v>893</v>
      </c>
      <c r="AGX2" t="s">
        <v>894</v>
      </c>
      <c r="AGY2" t="s">
        <v>895</v>
      </c>
      <c r="AGZ2" t="s">
        <v>896</v>
      </c>
      <c r="AHA2" t="s">
        <v>897</v>
      </c>
      <c r="AHB2" t="s">
        <v>898</v>
      </c>
      <c r="AHC2" t="s">
        <v>899</v>
      </c>
      <c r="AHD2" t="s">
        <v>900</v>
      </c>
      <c r="AHE2" t="s">
        <v>901</v>
      </c>
      <c r="AHF2" t="s">
        <v>902</v>
      </c>
      <c r="AHG2" t="s">
        <v>903</v>
      </c>
      <c r="AHH2" t="s">
        <v>904</v>
      </c>
      <c r="AHI2" t="s">
        <v>905</v>
      </c>
      <c r="AHJ2" t="s">
        <v>906</v>
      </c>
      <c r="AHK2" t="s">
        <v>907</v>
      </c>
      <c r="AHL2" t="s">
        <v>908</v>
      </c>
      <c r="AHM2" t="s">
        <v>909</v>
      </c>
      <c r="AHN2" t="s">
        <v>910</v>
      </c>
      <c r="AHO2" t="s">
        <v>911</v>
      </c>
      <c r="AHP2" t="s">
        <v>912</v>
      </c>
      <c r="AHQ2" t="s">
        <v>913</v>
      </c>
      <c r="AHR2" t="s">
        <v>914</v>
      </c>
      <c r="AHS2" t="s">
        <v>915</v>
      </c>
      <c r="AHT2" t="s">
        <v>916</v>
      </c>
      <c r="AHU2" t="s">
        <v>917</v>
      </c>
      <c r="AHV2" t="s">
        <v>918</v>
      </c>
      <c r="AHW2" t="s">
        <v>919</v>
      </c>
      <c r="AHX2" t="s">
        <v>920</v>
      </c>
      <c r="AHY2" t="s">
        <v>921</v>
      </c>
      <c r="AHZ2" t="s">
        <v>922</v>
      </c>
      <c r="AIA2" t="s">
        <v>923</v>
      </c>
      <c r="AIB2" t="s">
        <v>924</v>
      </c>
      <c r="AIC2" t="s">
        <v>925</v>
      </c>
      <c r="AID2" t="s">
        <v>926</v>
      </c>
      <c r="AIE2" t="s">
        <v>927</v>
      </c>
      <c r="AIF2" t="s">
        <v>928</v>
      </c>
      <c r="AIG2" t="s">
        <v>929</v>
      </c>
      <c r="AIH2" t="s">
        <v>930</v>
      </c>
      <c r="AII2" t="s">
        <v>931</v>
      </c>
      <c r="AIJ2" t="s">
        <v>932</v>
      </c>
      <c r="AIK2" t="s">
        <v>933</v>
      </c>
      <c r="AIL2" t="s">
        <v>934</v>
      </c>
      <c r="AIM2" t="s">
        <v>935</v>
      </c>
      <c r="AIN2" t="s">
        <v>936</v>
      </c>
      <c r="AIO2" t="s">
        <v>937</v>
      </c>
      <c r="AIP2" t="s">
        <v>938</v>
      </c>
      <c r="AIQ2" t="s">
        <v>939</v>
      </c>
      <c r="AIR2" t="s">
        <v>940</v>
      </c>
      <c r="AIS2" t="s">
        <v>941</v>
      </c>
      <c r="AIT2" t="s">
        <v>942</v>
      </c>
      <c r="AIU2" t="s">
        <v>943</v>
      </c>
      <c r="AIV2" t="s">
        <v>944</v>
      </c>
      <c r="AIW2" t="s">
        <v>945</v>
      </c>
      <c r="AIX2" t="s">
        <v>946</v>
      </c>
      <c r="AIY2" t="s">
        <v>947</v>
      </c>
      <c r="AIZ2" t="s">
        <v>948</v>
      </c>
      <c r="AJA2" t="s">
        <v>949</v>
      </c>
      <c r="AJB2" t="s">
        <v>950</v>
      </c>
      <c r="AJC2" t="s">
        <v>951</v>
      </c>
      <c r="AJD2" t="s">
        <v>952</v>
      </c>
      <c r="AJE2" t="s">
        <v>953</v>
      </c>
      <c r="AJF2" t="s">
        <v>954</v>
      </c>
      <c r="AJG2" t="s">
        <v>955</v>
      </c>
      <c r="AJH2" t="s">
        <v>956</v>
      </c>
      <c r="AJI2" t="s">
        <v>957</v>
      </c>
      <c r="AJJ2" t="s">
        <v>958</v>
      </c>
      <c r="AJK2" t="s">
        <v>959</v>
      </c>
      <c r="AJL2" t="s">
        <v>960</v>
      </c>
      <c r="AJM2" t="s">
        <v>961</v>
      </c>
      <c r="AJN2" t="s">
        <v>962</v>
      </c>
      <c r="AJO2" t="s">
        <v>963</v>
      </c>
      <c r="AJP2" t="s">
        <v>964</v>
      </c>
      <c r="AJQ2" t="s">
        <v>965</v>
      </c>
      <c r="AJR2" t="s">
        <v>966</v>
      </c>
      <c r="AJS2" t="s">
        <v>967</v>
      </c>
      <c r="AJT2" t="s">
        <v>968</v>
      </c>
      <c r="AJU2" t="s">
        <v>969</v>
      </c>
      <c r="AJV2" t="s">
        <v>970</v>
      </c>
      <c r="AJW2" t="s">
        <v>971</v>
      </c>
      <c r="AJX2" t="s">
        <v>972</v>
      </c>
      <c r="AJY2" t="s">
        <v>973</v>
      </c>
      <c r="AJZ2" t="s">
        <v>974</v>
      </c>
      <c r="AKA2" t="s">
        <v>975</v>
      </c>
      <c r="AKB2" t="s">
        <v>976</v>
      </c>
      <c r="AKC2" t="s">
        <v>977</v>
      </c>
      <c r="AKD2" t="s">
        <v>978</v>
      </c>
      <c r="AKE2" t="s">
        <v>979</v>
      </c>
      <c r="AKF2" t="s">
        <v>980</v>
      </c>
      <c r="AKG2" t="s">
        <v>981</v>
      </c>
      <c r="AKH2" t="s">
        <v>982</v>
      </c>
      <c r="AKI2" t="s">
        <v>983</v>
      </c>
      <c r="AKJ2" t="s">
        <v>984</v>
      </c>
      <c r="AKK2" t="s">
        <v>985</v>
      </c>
      <c r="AKL2" t="s">
        <v>986</v>
      </c>
      <c r="AKM2" t="s">
        <v>987</v>
      </c>
      <c r="AKN2" t="s">
        <v>988</v>
      </c>
      <c r="AKO2" t="s">
        <v>989</v>
      </c>
      <c r="AKP2" t="s">
        <v>990</v>
      </c>
      <c r="AKQ2" t="s">
        <v>991</v>
      </c>
      <c r="AKR2" t="s">
        <v>992</v>
      </c>
      <c r="AKS2" t="s">
        <v>993</v>
      </c>
      <c r="AKT2" t="s">
        <v>994</v>
      </c>
      <c r="AKU2" t="s">
        <v>995</v>
      </c>
      <c r="AKV2" t="s">
        <v>996</v>
      </c>
      <c r="AKW2" t="s">
        <v>997</v>
      </c>
      <c r="AKX2" t="s">
        <v>998</v>
      </c>
      <c r="AKY2" t="s">
        <v>999</v>
      </c>
      <c r="AKZ2" t="s">
        <v>1000</v>
      </c>
      <c r="ALA2" t="s">
        <v>1001</v>
      </c>
      <c r="ALB2" t="s">
        <v>1002</v>
      </c>
      <c r="ALC2" t="s">
        <v>1003</v>
      </c>
      <c r="ALD2" t="s">
        <v>1004</v>
      </c>
      <c r="ALE2" t="s">
        <v>1005</v>
      </c>
      <c r="ALF2" t="s">
        <v>1006</v>
      </c>
      <c r="ALG2" t="s">
        <v>1007</v>
      </c>
      <c r="ALH2" t="s">
        <v>1008</v>
      </c>
      <c r="ALI2" t="s">
        <v>1009</v>
      </c>
      <c r="ALJ2" t="s">
        <v>1010</v>
      </c>
      <c r="ALK2" t="s">
        <v>1011</v>
      </c>
      <c r="ALL2" t="s">
        <v>1012</v>
      </c>
      <c r="ALM2" t="s">
        <v>1013</v>
      </c>
    </row>
    <row r="3" spans="1:1001" x14ac:dyDescent="0.3">
      <c r="A3" s="10" t="s">
        <v>1034</v>
      </c>
      <c r="B3" s="15">
        <v>43283</v>
      </c>
      <c r="C3" s="15">
        <v>42585</v>
      </c>
      <c r="D3" s="15">
        <v>44834</v>
      </c>
      <c r="E3" s="15">
        <v>45210</v>
      </c>
      <c r="F3" s="15">
        <v>42468</v>
      </c>
      <c r="G3" s="15">
        <v>44083</v>
      </c>
      <c r="H3" s="15">
        <v>42294</v>
      </c>
      <c r="I3" s="15">
        <v>43613</v>
      </c>
      <c r="J3" s="15">
        <v>44381</v>
      </c>
      <c r="K3" s="15">
        <v>43008</v>
      </c>
      <c r="L3" s="15">
        <v>43624</v>
      </c>
      <c r="M3" s="15">
        <v>43381</v>
      </c>
      <c r="N3" s="15">
        <v>43960</v>
      </c>
      <c r="O3" s="15">
        <v>45119</v>
      </c>
      <c r="P3" s="15">
        <v>43625</v>
      </c>
      <c r="Q3" s="15">
        <v>45159</v>
      </c>
      <c r="R3" s="15">
        <v>42826</v>
      </c>
      <c r="S3" s="15">
        <v>45179</v>
      </c>
      <c r="T3" s="15">
        <v>44068</v>
      </c>
      <c r="U3" s="15">
        <v>44731</v>
      </c>
      <c r="V3" s="15">
        <v>44288</v>
      </c>
      <c r="W3" s="15">
        <v>43904</v>
      </c>
      <c r="X3" s="15">
        <v>42200</v>
      </c>
      <c r="Y3" s="15">
        <v>44532</v>
      </c>
      <c r="Z3" s="15">
        <v>44322</v>
      </c>
      <c r="AA3" s="15">
        <v>45042</v>
      </c>
      <c r="AB3" s="15">
        <v>45018</v>
      </c>
      <c r="AC3" s="15">
        <v>42099</v>
      </c>
      <c r="AD3" s="15">
        <v>42013</v>
      </c>
      <c r="AE3" s="15">
        <v>43460</v>
      </c>
      <c r="AF3" s="15">
        <v>43394</v>
      </c>
      <c r="AG3" s="15">
        <v>44005</v>
      </c>
      <c r="AH3" s="15">
        <v>44852</v>
      </c>
      <c r="AI3" s="15">
        <v>42063</v>
      </c>
      <c r="AJ3" s="15">
        <v>44297</v>
      </c>
      <c r="AK3" s="15">
        <v>45144</v>
      </c>
      <c r="AL3" s="15">
        <v>44747</v>
      </c>
      <c r="AM3" s="15">
        <v>44260</v>
      </c>
      <c r="AN3" s="15">
        <v>42425</v>
      </c>
      <c r="AO3" s="15">
        <v>44747</v>
      </c>
      <c r="AP3" s="15">
        <v>42948</v>
      </c>
      <c r="AQ3" s="15">
        <v>43044</v>
      </c>
      <c r="AR3" s="15">
        <v>42060</v>
      </c>
      <c r="AS3" s="15">
        <v>42403</v>
      </c>
      <c r="AT3" s="15">
        <v>42876</v>
      </c>
      <c r="AU3" s="15">
        <v>42268</v>
      </c>
      <c r="AV3" s="15">
        <v>45095</v>
      </c>
      <c r="AW3" s="15">
        <v>44202</v>
      </c>
      <c r="AX3" s="15">
        <v>43477</v>
      </c>
      <c r="AY3" s="15">
        <v>44539</v>
      </c>
      <c r="AZ3" s="15">
        <v>43635</v>
      </c>
      <c r="BA3" s="15">
        <v>43254</v>
      </c>
      <c r="BB3" s="15">
        <v>44865</v>
      </c>
      <c r="BC3" s="15">
        <v>42700</v>
      </c>
      <c r="BD3" s="15">
        <v>42959</v>
      </c>
      <c r="BE3" s="15">
        <v>44321</v>
      </c>
      <c r="BF3" s="15">
        <v>42952</v>
      </c>
      <c r="BG3" s="15">
        <v>41999</v>
      </c>
      <c r="BH3" s="15">
        <v>42472</v>
      </c>
      <c r="BI3" s="15">
        <v>42512</v>
      </c>
      <c r="BJ3" s="15">
        <v>43417</v>
      </c>
      <c r="BK3" s="15">
        <v>44674</v>
      </c>
      <c r="BL3" s="15">
        <v>43458</v>
      </c>
      <c r="BM3" s="15">
        <v>43902</v>
      </c>
      <c r="BN3" s="15">
        <v>45050</v>
      </c>
      <c r="BO3" s="15">
        <v>43274</v>
      </c>
      <c r="BP3" s="15">
        <v>45345</v>
      </c>
      <c r="BQ3" s="15">
        <v>41982</v>
      </c>
      <c r="BR3" s="15">
        <v>44640</v>
      </c>
      <c r="BS3" s="15">
        <v>45294</v>
      </c>
      <c r="BT3" s="15">
        <v>42470</v>
      </c>
      <c r="BU3" s="15">
        <v>43135</v>
      </c>
      <c r="BV3" s="15">
        <v>43101</v>
      </c>
      <c r="BW3" s="15">
        <v>41934</v>
      </c>
      <c r="BX3" s="15">
        <v>44641</v>
      </c>
      <c r="BY3" s="15">
        <v>45185</v>
      </c>
      <c r="BZ3" s="15">
        <v>44657</v>
      </c>
      <c r="CA3" s="15">
        <v>43486</v>
      </c>
      <c r="CB3" s="15">
        <v>43054</v>
      </c>
      <c r="CC3" s="15">
        <v>42300</v>
      </c>
      <c r="CD3" s="15">
        <v>44520</v>
      </c>
      <c r="CE3" s="15">
        <v>42481</v>
      </c>
      <c r="CF3" s="15">
        <v>45312</v>
      </c>
      <c r="CG3" s="15">
        <v>43405</v>
      </c>
      <c r="CH3" s="15">
        <v>43590</v>
      </c>
      <c r="CI3" s="15">
        <v>44740</v>
      </c>
      <c r="CJ3" s="15">
        <v>43529</v>
      </c>
      <c r="CK3" s="15">
        <v>45015</v>
      </c>
      <c r="CL3" s="15">
        <v>42065</v>
      </c>
      <c r="CM3" s="15">
        <v>43110</v>
      </c>
      <c r="CN3" s="15">
        <v>44778</v>
      </c>
      <c r="CO3" s="15">
        <v>42030</v>
      </c>
      <c r="CP3" s="15">
        <v>44938</v>
      </c>
      <c r="CQ3" s="15">
        <v>44211</v>
      </c>
      <c r="CR3" s="15">
        <v>42334</v>
      </c>
      <c r="CS3" s="15">
        <v>42640</v>
      </c>
      <c r="CT3" s="15">
        <v>42233</v>
      </c>
      <c r="CU3" s="15">
        <v>44120</v>
      </c>
      <c r="CV3" s="15">
        <v>43620</v>
      </c>
      <c r="CW3" s="15">
        <v>44693</v>
      </c>
      <c r="CX3" s="15">
        <v>44623</v>
      </c>
      <c r="CY3" s="15">
        <v>42736</v>
      </c>
      <c r="CZ3" s="15">
        <v>44365</v>
      </c>
      <c r="DA3" s="15">
        <v>44728</v>
      </c>
      <c r="DB3" s="15">
        <v>41870</v>
      </c>
      <c r="DC3" s="15">
        <v>43722</v>
      </c>
      <c r="DD3" s="15">
        <v>43362</v>
      </c>
      <c r="DE3" s="15">
        <v>42909</v>
      </c>
      <c r="DF3" s="15">
        <v>43507</v>
      </c>
      <c r="DG3" s="15">
        <v>45173</v>
      </c>
      <c r="DH3" s="15">
        <v>43543</v>
      </c>
      <c r="DI3" s="15">
        <v>43295</v>
      </c>
      <c r="DJ3" s="15">
        <v>44481</v>
      </c>
      <c r="DK3" s="15">
        <v>43594</v>
      </c>
      <c r="DL3" s="15">
        <v>44844</v>
      </c>
      <c r="DM3" s="15">
        <v>45023</v>
      </c>
      <c r="DN3" s="15">
        <v>42655</v>
      </c>
      <c r="DO3" s="15">
        <v>43642</v>
      </c>
      <c r="DP3" s="15">
        <v>42444</v>
      </c>
      <c r="DQ3" s="15">
        <v>45004</v>
      </c>
      <c r="DR3" s="15">
        <v>45186</v>
      </c>
      <c r="DS3" s="15">
        <v>42052</v>
      </c>
      <c r="DT3" s="15">
        <v>43729</v>
      </c>
      <c r="DU3" s="15">
        <v>42639</v>
      </c>
      <c r="DV3" s="15">
        <v>44862</v>
      </c>
      <c r="DW3" s="15">
        <v>45349</v>
      </c>
      <c r="DX3" s="15">
        <v>42280</v>
      </c>
      <c r="DY3" s="15">
        <v>42778</v>
      </c>
      <c r="DZ3" s="15">
        <v>43902</v>
      </c>
      <c r="EA3" s="15">
        <v>43003</v>
      </c>
      <c r="EB3" s="15">
        <v>44153</v>
      </c>
      <c r="EC3" s="15">
        <v>41849</v>
      </c>
      <c r="ED3" s="15">
        <v>43882</v>
      </c>
      <c r="EE3" s="15">
        <v>44633</v>
      </c>
      <c r="EF3" s="15">
        <v>42905</v>
      </c>
      <c r="EG3" s="15">
        <v>44598</v>
      </c>
      <c r="EH3" s="15">
        <v>44374</v>
      </c>
      <c r="EI3" s="15">
        <v>42485</v>
      </c>
      <c r="EJ3" s="15">
        <v>44451</v>
      </c>
      <c r="EK3" s="15">
        <v>45228</v>
      </c>
      <c r="EL3" s="15">
        <v>44334</v>
      </c>
      <c r="EM3" s="15">
        <v>42089</v>
      </c>
      <c r="EN3" s="15">
        <v>42793</v>
      </c>
      <c r="EO3" s="15">
        <v>41915</v>
      </c>
      <c r="EP3" s="15">
        <v>43724</v>
      </c>
      <c r="EQ3" s="15">
        <v>43249</v>
      </c>
      <c r="ER3" s="15">
        <v>43961</v>
      </c>
      <c r="ES3" s="15">
        <v>43088</v>
      </c>
      <c r="ET3" s="15">
        <v>43113</v>
      </c>
      <c r="EU3" s="15">
        <v>43428</v>
      </c>
      <c r="EV3" s="15">
        <v>45468</v>
      </c>
      <c r="EW3" s="15">
        <v>42186</v>
      </c>
      <c r="EX3" s="15">
        <v>42380</v>
      </c>
      <c r="EY3" s="15">
        <v>44064</v>
      </c>
      <c r="EZ3" s="15">
        <v>44889</v>
      </c>
      <c r="FA3" s="15">
        <v>45321</v>
      </c>
      <c r="FB3" s="15">
        <v>42399</v>
      </c>
      <c r="FC3" s="15">
        <v>45180</v>
      </c>
      <c r="FD3" s="15">
        <v>43558</v>
      </c>
      <c r="FE3" s="15">
        <v>42969</v>
      </c>
      <c r="FF3" s="15">
        <v>42497</v>
      </c>
      <c r="FG3" s="15">
        <v>43861</v>
      </c>
      <c r="FH3" s="15">
        <v>42093</v>
      </c>
      <c r="FI3" s="15">
        <v>44161</v>
      </c>
      <c r="FJ3" s="15">
        <v>42680</v>
      </c>
      <c r="FK3" s="15">
        <v>43402</v>
      </c>
      <c r="FL3" s="15">
        <v>43474</v>
      </c>
      <c r="FM3" s="15">
        <v>42791</v>
      </c>
      <c r="FN3" s="15">
        <v>43415</v>
      </c>
      <c r="FO3" s="15">
        <v>44319</v>
      </c>
      <c r="FP3" s="15">
        <v>42199</v>
      </c>
      <c r="FQ3" s="15">
        <v>43901</v>
      </c>
      <c r="FR3" s="15">
        <v>45371</v>
      </c>
      <c r="FS3" s="15">
        <v>43531</v>
      </c>
      <c r="FT3" s="15">
        <v>43914</v>
      </c>
      <c r="FU3" s="15">
        <v>44402</v>
      </c>
      <c r="FV3" s="15">
        <v>42552</v>
      </c>
      <c r="FW3" s="15">
        <v>42471</v>
      </c>
      <c r="FX3" s="15">
        <v>45336</v>
      </c>
      <c r="FY3" s="15">
        <v>43862</v>
      </c>
      <c r="FZ3" s="15">
        <v>44641</v>
      </c>
      <c r="GA3" s="15">
        <v>42227</v>
      </c>
      <c r="GB3" s="15">
        <v>42270</v>
      </c>
      <c r="GC3" s="15">
        <v>42564</v>
      </c>
      <c r="GD3" s="15">
        <v>45236</v>
      </c>
      <c r="GE3" s="15">
        <v>42738</v>
      </c>
      <c r="GF3" s="15">
        <v>45262</v>
      </c>
      <c r="GG3" s="15">
        <v>44428</v>
      </c>
      <c r="GH3" s="15">
        <v>42708</v>
      </c>
      <c r="GI3" s="15">
        <v>44559</v>
      </c>
      <c r="GJ3" s="15">
        <v>44572</v>
      </c>
      <c r="GK3" s="15">
        <v>44656</v>
      </c>
      <c r="GL3" s="15">
        <v>44003</v>
      </c>
      <c r="GM3" s="15">
        <v>43947</v>
      </c>
      <c r="GN3" s="15">
        <v>43715</v>
      </c>
      <c r="GO3" s="15">
        <v>43095</v>
      </c>
      <c r="GP3" s="15">
        <v>42100</v>
      </c>
      <c r="GQ3" s="15">
        <v>43130</v>
      </c>
      <c r="GR3" s="15">
        <v>43521</v>
      </c>
      <c r="GS3" s="15">
        <v>43464</v>
      </c>
      <c r="GT3" s="15">
        <v>42070</v>
      </c>
      <c r="GU3" s="15">
        <v>43583</v>
      </c>
      <c r="GV3" s="15">
        <v>43241</v>
      </c>
      <c r="GW3" s="15">
        <v>44095</v>
      </c>
      <c r="GX3" s="15">
        <v>41987</v>
      </c>
      <c r="GY3" s="15">
        <v>42241</v>
      </c>
      <c r="GZ3" s="15">
        <v>44302</v>
      </c>
      <c r="HA3" s="15">
        <v>42896</v>
      </c>
      <c r="HB3" s="15">
        <v>42491</v>
      </c>
      <c r="HC3" s="15">
        <v>43075</v>
      </c>
      <c r="HD3" s="15">
        <v>45407</v>
      </c>
      <c r="HE3" s="15">
        <v>45157</v>
      </c>
      <c r="HF3" s="15">
        <v>45098</v>
      </c>
      <c r="HG3" s="15">
        <v>42132</v>
      </c>
      <c r="HH3" s="15">
        <v>45297</v>
      </c>
      <c r="HI3" s="15">
        <v>42730</v>
      </c>
      <c r="HJ3" s="15">
        <v>42460</v>
      </c>
      <c r="HK3" s="15">
        <v>44743</v>
      </c>
      <c r="HL3" s="15">
        <v>43906</v>
      </c>
      <c r="HM3" s="15">
        <v>42768</v>
      </c>
      <c r="HN3" s="15">
        <v>42366</v>
      </c>
      <c r="HO3" s="15">
        <v>42351</v>
      </c>
      <c r="HP3" s="15">
        <v>45099</v>
      </c>
      <c r="HQ3" s="15">
        <v>44552</v>
      </c>
      <c r="HR3" s="15">
        <v>42397</v>
      </c>
      <c r="HS3" s="15">
        <v>44946</v>
      </c>
      <c r="HT3" s="15">
        <v>42185</v>
      </c>
      <c r="HU3" s="15">
        <v>43656</v>
      </c>
      <c r="HV3" s="15">
        <v>44889</v>
      </c>
      <c r="HW3" s="15">
        <v>44963</v>
      </c>
      <c r="HX3" s="15">
        <v>43471</v>
      </c>
      <c r="HY3" s="15">
        <v>43808</v>
      </c>
      <c r="HZ3" s="15">
        <v>42970</v>
      </c>
      <c r="IA3" s="15">
        <v>42339</v>
      </c>
      <c r="IB3" s="15">
        <v>42589</v>
      </c>
      <c r="IC3" s="15">
        <v>43927</v>
      </c>
      <c r="ID3" s="15">
        <v>43791</v>
      </c>
      <c r="IE3" s="15">
        <v>42838</v>
      </c>
      <c r="IF3" s="15">
        <v>42021</v>
      </c>
      <c r="IG3" s="15">
        <v>43536</v>
      </c>
      <c r="IH3" s="15">
        <v>42697</v>
      </c>
      <c r="II3" s="15">
        <v>42678</v>
      </c>
      <c r="IJ3" s="15">
        <v>44307</v>
      </c>
      <c r="IK3" s="15">
        <v>42293</v>
      </c>
      <c r="IL3" s="15">
        <v>44455</v>
      </c>
      <c r="IM3" s="15">
        <v>43549</v>
      </c>
      <c r="IN3" s="15">
        <v>44870</v>
      </c>
      <c r="IO3" s="15">
        <v>42545</v>
      </c>
      <c r="IP3" s="15">
        <v>45099</v>
      </c>
      <c r="IQ3" s="15">
        <v>42511</v>
      </c>
      <c r="IR3" s="15">
        <v>43889</v>
      </c>
      <c r="IS3" s="15">
        <v>42283</v>
      </c>
      <c r="IT3" s="15">
        <v>43710</v>
      </c>
      <c r="IU3" s="15">
        <v>45277</v>
      </c>
      <c r="IV3" s="15">
        <v>44343</v>
      </c>
      <c r="IW3" s="15">
        <v>43840</v>
      </c>
      <c r="IX3" s="15">
        <v>44377</v>
      </c>
      <c r="IY3" s="15">
        <v>42409</v>
      </c>
      <c r="IZ3" s="15">
        <v>43592</v>
      </c>
      <c r="JA3" s="15">
        <v>44152</v>
      </c>
      <c r="JB3" s="15">
        <v>45301</v>
      </c>
      <c r="JC3" s="15">
        <v>44178</v>
      </c>
      <c r="JD3" s="15">
        <v>45066</v>
      </c>
      <c r="JE3" s="15">
        <v>43205</v>
      </c>
      <c r="JF3" s="15">
        <v>42299</v>
      </c>
      <c r="JG3" s="15">
        <v>42311</v>
      </c>
      <c r="JH3" s="15">
        <v>42876</v>
      </c>
      <c r="JI3" s="15">
        <v>42635</v>
      </c>
      <c r="JJ3" s="15">
        <v>43722</v>
      </c>
      <c r="JK3" s="15">
        <v>43889</v>
      </c>
      <c r="JL3" s="15">
        <v>44782</v>
      </c>
      <c r="JM3" s="15">
        <v>42220</v>
      </c>
      <c r="JN3" s="15">
        <v>42288</v>
      </c>
      <c r="JO3" s="15">
        <v>43465</v>
      </c>
      <c r="JP3" s="15">
        <v>42136</v>
      </c>
      <c r="JQ3" s="15">
        <v>42975</v>
      </c>
      <c r="JR3" s="15">
        <v>43810</v>
      </c>
      <c r="JS3" s="15">
        <v>42427</v>
      </c>
      <c r="JT3" s="15">
        <v>43475</v>
      </c>
      <c r="JU3" s="15">
        <v>44626</v>
      </c>
      <c r="JV3" s="15">
        <v>41920</v>
      </c>
      <c r="JW3" s="15">
        <v>41845</v>
      </c>
      <c r="JX3" s="15">
        <v>43288</v>
      </c>
      <c r="JY3" s="15">
        <v>43503</v>
      </c>
      <c r="JZ3" s="15">
        <v>44319</v>
      </c>
      <c r="KA3" s="15">
        <v>43697</v>
      </c>
      <c r="KB3" s="15">
        <v>44665</v>
      </c>
      <c r="KC3" s="15">
        <v>42787</v>
      </c>
      <c r="KD3" s="15">
        <v>44808</v>
      </c>
      <c r="KE3" s="15">
        <v>44481</v>
      </c>
      <c r="KF3" s="15">
        <v>44372</v>
      </c>
      <c r="KG3" s="15">
        <v>43134</v>
      </c>
      <c r="KH3" s="15">
        <v>42247</v>
      </c>
      <c r="KI3" s="15">
        <v>42234</v>
      </c>
      <c r="KJ3" s="15">
        <v>44744</v>
      </c>
      <c r="KK3" s="15">
        <v>44481</v>
      </c>
      <c r="KL3" s="15">
        <v>43032</v>
      </c>
      <c r="KM3" s="15">
        <v>45043</v>
      </c>
      <c r="KN3" s="15">
        <v>42457</v>
      </c>
      <c r="KO3" s="15">
        <v>44844</v>
      </c>
      <c r="KP3" s="15">
        <v>43530</v>
      </c>
      <c r="KQ3" s="15">
        <v>42910</v>
      </c>
      <c r="KR3" s="15">
        <v>43673</v>
      </c>
      <c r="KS3" s="15">
        <v>42844</v>
      </c>
      <c r="KT3" s="15">
        <v>42690</v>
      </c>
      <c r="KU3" s="15">
        <v>43440</v>
      </c>
      <c r="KV3" s="15">
        <v>45120</v>
      </c>
      <c r="KW3" s="15">
        <v>43798</v>
      </c>
      <c r="KX3" s="15">
        <v>45306</v>
      </c>
      <c r="KY3" s="15">
        <v>41963</v>
      </c>
      <c r="KZ3" s="15">
        <v>41908</v>
      </c>
      <c r="LA3" s="15">
        <v>45432</v>
      </c>
      <c r="LB3" s="15">
        <v>45028</v>
      </c>
      <c r="LC3" s="15">
        <v>44723</v>
      </c>
      <c r="LD3" s="15">
        <v>44900</v>
      </c>
      <c r="LE3" s="15">
        <v>42812</v>
      </c>
      <c r="LF3" s="15">
        <v>42711</v>
      </c>
      <c r="LG3" s="15">
        <v>43215</v>
      </c>
      <c r="LH3" s="15">
        <v>42996</v>
      </c>
      <c r="LI3" s="15">
        <v>44862</v>
      </c>
      <c r="LJ3" s="15">
        <v>42123</v>
      </c>
      <c r="LK3" s="15">
        <v>42208</v>
      </c>
      <c r="LL3" s="15">
        <v>44097</v>
      </c>
      <c r="LM3" s="15">
        <v>43013</v>
      </c>
      <c r="LN3" s="15">
        <v>44553</v>
      </c>
      <c r="LO3" s="15">
        <v>42335</v>
      </c>
      <c r="LP3" s="15">
        <v>42622</v>
      </c>
      <c r="LQ3" s="15">
        <v>43733</v>
      </c>
      <c r="LR3" s="15">
        <v>44093</v>
      </c>
      <c r="LS3" s="15">
        <v>43139</v>
      </c>
      <c r="LT3" s="15">
        <v>45173</v>
      </c>
      <c r="LU3" s="15">
        <v>41972</v>
      </c>
      <c r="LV3" s="15">
        <v>43743</v>
      </c>
      <c r="LW3" s="15">
        <v>45177</v>
      </c>
      <c r="LX3" s="15">
        <v>43323</v>
      </c>
      <c r="LY3" s="15">
        <v>45111</v>
      </c>
      <c r="LZ3" s="15">
        <v>43329</v>
      </c>
      <c r="MA3" s="15">
        <v>42161</v>
      </c>
      <c r="MB3" s="15">
        <v>42790</v>
      </c>
      <c r="MC3" s="15">
        <v>43380</v>
      </c>
      <c r="MD3" s="15">
        <v>44708</v>
      </c>
      <c r="ME3" s="15">
        <v>43782</v>
      </c>
      <c r="MF3" s="15">
        <v>45026</v>
      </c>
      <c r="MG3" s="15">
        <v>43357</v>
      </c>
      <c r="MH3" s="15">
        <v>43697</v>
      </c>
      <c r="MI3" s="15">
        <v>44198</v>
      </c>
      <c r="MJ3" s="15">
        <v>41955</v>
      </c>
      <c r="MK3" s="15">
        <v>44017</v>
      </c>
      <c r="ML3" s="15">
        <v>42096</v>
      </c>
      <c r="MM3" s="15">
        <v>44550</v>
      </c>
      <c r="MN3" s="15">
        <v>42168</v>
      </c>
      <c r="MO3" s="15">
        <v>42564</v>
      </c>
      <c r="MP3" s="15">
        <v>45429</v>
      </c>
      <c r="MQ3" s="15">
        <v>45457</v>
      </c>
      <c r="MR3" s="15">
        <v>44267</v>
      </c>
      <c r="MS3" s="15">
        <v>44493</v>
      </c>
      <c r="MT3" s="15">
        <v>43436</v>
      </c>
      <c r="MU3" s="15">
        <v>44295</v>
      </c>
      <c r="MV3" s="15">
        <v>44510</v>
      </c>
      <c r="MW3" s="15">
        <v>45395</v>
      </c>
      <c r="MX3" s="15">
        <v>42601</v>
      </c>
      <c r="MY3" s="15">
        <v>42987</v>
      </c>
      <c r="MZ3" s="15">
        <v>44269</v>
      </c>
      <c r="NA3" s="15">
        <v>45198</v>
      </c>
      <c r="NB3" s="15">
        <v>42263</v>
      </c>
      <c r="NC3" s="15">
        <v>43537</v>
      </c>
      <c r="ND3" s="15">
        <v>43056</v>
      </c>
      <c r="NE3" s="15">
        <v>45044</v>
      </c>
      <c r="NF3" s="15">
        <v>45479</v>
      </c>
      <c r="NG3" s="15">
        <v>42167</v>
      </c>
      <c r="NH3" s="15">
        <v>43990</v>
      </c>
      <c r="NI3" s="15">
        <v>45067</v>
      </c>
      <c r="NJ3" s="15">
        <v>44750</v>
      </c>
      <c r="NK3" s="15">
        <v>44568</v>
      </c>
      <c r="NL3" s="15">
        <v>42092</v>
      </c>
      <c r="NM3" s="15">
        <v>42523</v>
      </c>
      <c r="NN3" s="15">
        <v>43326</v>
      </c>
      <c r="NO3" s="15">
        <v>45153</v>
      </c>
      <c r="NP3" s="15">
        <v>45140</v>
      </c>
      <c r="NQ3" s="15">
        <v>43339</v>
      </c>
      <c r="NR3" s="15">
        <v>45234</v>
      </c>
      <c r="NS3" s="15">
        <v>45465</v>
      </c>
      <c r="NT3" s="15">
        <v>43038</v>
      </c>
      <c r="NU3" s="15">
        <v>43448</v>
      </c>
      <c r="NV3" s="15">
        <v>43379</v>
      </c>
      <c r="NW3" s="15">
        <v>42035</v>
      </c>
      <c r="NX3" s="15">
        <v>42887</v>
      </c>
      <c r="NY3" s="15">
        <v>44815</v>
      </c>
      <c r="NZ3" s="15">
        <v>42773</v>
      </c>
      <c r="OA3" s="15">
        <v>42988</v>
      </c>
      <c r="OB3" s="15">
        <v>42840</v>
      </c>
      <c r="OC3" s="15">
        <v>43148</v>
      </c>
      <c r="OD3" s="15">
        <v>42853</v>
      </c>
      <c r="OE3" s="15">
        <v>45050</v>
      </c>
      <c r="OF3" s="15">
        <v>42274</v>
      </c>
      <c r="OG3" s="15">
        <v>43380</v>
      </c>
      <c r="OH3" s="15">
        <v>42657</v>
      </c>
      <c r="OI3" s="15">
        <v>42190</v>
      </c>
      <c r="OJ3" s="15">
        <v>44080</v>
      </c>
      <c r="OK3" s="15">
        <v>43974</v>
      </c>
      <c r="OL3" s="15">
        <v>42279</v>
      </c>
      <c r="OM3" s="15">
        <v>42586</v>
      </c>
      <c r="ON3" s="15">
        <v>44155</v>
      </c>
      <c r="OO3" s="15">
        <v>43461</v>
      </c>
      <c r="OP3" s="15">
        <v>43317</v>
      </c>
      <c r="OQ3" s="15">
        <v>44768</v>
      </c>
      <c r="OR3" s="15">
        <v>42655</v>
      </c>
      <c r="OS3" s="15">
        <v>45312</v>
      </c>
      <c r="OT3" s="15">
        <v>42319</v>
      </c>
      <c r="OU3" s="15">
        <v>43912</v>
      </c>
      <c r="OV3" s="15">
        <v>43491</v>
      </c>
      <c r="OW3" s="15">
        <v>41842</v>
      </c>
      <c r="OX3" s="15">
        <v>45418</v>
      </c>
      <c r="OY3" s="15">
        <v>42144</v>
      </c>
      <c r="OZ3" s="15">
        <v>44313</v>
      </c>
      <c r="PA3" s="15">
        <v>44082</v>
      </c>
      <c r="PB3" s="15">
        <v>42060</v>
      </c>
      <c r="PC3" s="15">
        <v>42936</v>
      </c>
      <c r="PD3" s="15">
        <v>44940</v>
      </c>
      <c r="PE3" s="15">
        <v>43480</v>
      </c>
      <c r="PF3" s="15">
        <v>43749</v>
      </c>
      <c r="PG3" s="15">
        <v>42997</v>
      </c>
      <c r="PH3" s="15">
        <v>43835</v>
      </c>
      <c r="PI3" s="15">
        <v>42769</v>
      </c>
      <c r="PJ3" s="15">
        <v>41966</v>
      </c>
      <c r="PK3" s="15">
        <v>42904</v>
      </c>
      <c r="PL3" s="15">
        <v>43826</v>
      </c>
      <c r="PM3" s="15">
        <v>42166</v>
      </c>
      <c r="PN3" s="15">
        <v>44594</v>
      </c>
      <c r="PO3" s="15">
        <v>42214</v>
      </c>
      <c r="PP3" s="15">
        <v>42762</v>
      </c>
      <c r="PQ3" s="15">
        <v>42135</v>
      </c>
      <c r="PR3" s="15">
        <v>44046</v>
      </c>
      <c r="PS3" s="15">
        <v>44896</v>
      </c>
      <c r="PT3" s="15">
        <v>42090</v>
      </c>
      <c r="PU3" s="15">
        <v>42831</v>
      </c>
      <c r="PV3" s="15">
        <v>43560</v>
      </c>
      <c r="PW3" s="15">
        <v>43798</v>
      </c>
      <c r="PX3" s="15">
        <v>45066</v>
      </c>
      <c r="PY3" s="15">
        <v>43853</v>
      </c>
      <c r="PZ3" s="15">
        <v>44273</v>
      </c>
      <c r="QA3" s="15">
        <v>43475</v>
      </c>
      <c r="QB3" s="15">
        <v>44049</v>
      </c>
      <c r="QC3" s="15">
        <v>44306</v>
      </c>
      <c r="QD3" s="15">
        <v>42482</v>
      </c>
      <c r="QE3" s="15">
        <v>44709</v>
      </c>
      <c r="QF3" s="15">
        <v>42708</v>
      </c>
      <c r="QG3" s="15">
        <v>42542</v>
      </c>
      <c r="QH3" s="15">
        <v>43685</v>
      </c>
      <c r="QI3" s="15">
        <v>43220</v>
      </c>
      <c r="QJ3" s="15">
        <v>44551</v>
      </c>
      <c r="QK3" s="15">
        <v>43526</v>
      </c>
      <c r="QL3" s="15">
        <v>45334</v>
      </c>
      <c r="QM3" s="15">
        <v>42930</v>
      </c>
      <c r="QN3" s="15">
        <v>42503</v>
      </c>
      <c r="QO3" s="15">
        <v>44365</v>
      </c>
      <c r="QP3" s="15">
        <v>42908</v>
      </c>
      <c r="QQ3" s="15">
        <v>42033</v>
      </c>
      <c r="QR3" s="15">
        <v>43367</v>
      </c>
      <c r="QS3" s="15">
        <v>43739</v>
      </c>
      <c r="QT3" s="15">
        <v>44914</v>
      </c>
      <c r="QU3" s="15">
        <v>41846</v>
      </c>
      <c r="QV3" s="15">
        <v>43846</v>
      </c>
      <c r="QW3" s="15">
        <v>42835</v>
      </c>
      <c r="QX3" s="15">
        <v>42206</v>
      </c>
      <c r="QY3" s="15">
        <v>43007</v>
      </c>
      <c r="QZ3" s="15">
        <v>43474</v>
      </c>
      <c r="RA3" s="15">
        <v>44581</v>
      </c>
      <c r="RB3" s="15">
        <v>42181</v>
      </c>
      <c r="RC3" s="15">
        <v>44379</v>
      </c>
      <c r="RD3" s="15">
        <v>43347</v>
      </c>
      <c r="RE3" s="15">
        <v>42136</v>
      </c>
      <c r="RF3" s="15">
        <v>41907</v>
      </c>
      <c r="RG3" s="15">
        <v>43744</v>
      </c>
      <c r="RH3" s="15">
        <v>44018</v>
      </c>
      <c r="RI3" s="15">
        <v>42088</v>
      </c>
      <c r="RJ3" s="15">
        <v>44518</v>
      </c>
      <c r="RK3" s="15">
        <v>44844</v>
      </c>
      <c r="RL3" s="15">
        <v>42589</v>
      </c>
      <c r="RM3" s="15">
        <v>43828</v>
      </c>
      <c r="RN3" s="15">
        <v>43929</v>
      </c>
      <c r="RO3" s="15">
        <v>45471</v>
      </c>
      <c r="RP3" s="15">
        <v>43194</v>
      </c>
      <c r="RQ3" s="15">
        <v>44905</v>
      </c>
      <c r="RR3" s="15">
        <v>42866</v>
      </c>
      <c r="RS3" s="15">
        <v>44825</v>
      </c>
      <c r="RT3" s="15">
        <v>42762</v>
      </c>
      <c r="RU3" s="15">
        <v>42791</v>
      </c>
      <c r="RV3" s="15">
        <v>42641</v>
      </c>
      <c r="RW3" s="15">
        <v>41851</v>
      </c>
      <c r="RX3" s="15">
        <v>42907</v>
      </c>
      <c r="RY3" s="15">
        <v>45473</v>
      </c>
      <c r="RZ3" s="15">
        <v>43793</v>
      </c>
      <c r="SA3" s="15">
        <v>42279</v>
      </c>
      <c r="SB3" s="15">
        <v>45061</v>
      </c>
      <c r="SC3" s="15">
        <v>44269</v>
      </c>
      <c r="SD3" s="15">
        <v>44380</v>
      </c>
      <c r="SE3" s="15">
        <v>43544</v>
      </c>
      <c r="SF3" s="15">
        <v>45010</v>
      </c>
      <c r="SG3" s="15">
        <v>43289</v>
      </c>
      <c r="SH3" s="15">
        <v>44997</v>
      </c>
      <c r="SI3" s="15">
        <v>42818</v>
      </c>
      <c r="SJ3" s="15">
        <v>42598</v>
      </c>
      <c r="SK3" s="15">
        <v>43122</v>
      </c>
      <c r="SL3" s="15">
        <v>44053</v>
      </c>
      <c r="SM3" s="15">
        <v>41995</v>
      </c>
      <c r="SN3" s="15">
        <v>43650</v>
      </c>
      <c r="SO3" s="15">
        <v>44332</v>
      </c>
      <c r="SP3" s="15">
        <v>42062</v>
      </c>
      <c r="SQ3" s="15">
        <v>43299</v>
      </c>
      <c r="SR3" s="15">
        <v>43323</v>
      </c>
      <c r="SS3" s="15">
        <v>45285</v>
      </c>
      <c r="ST3" s="15">
        <v>42986</v>
      </c>
      <c r="SU3" s="15">
        <v>42913</v>
      </c>
      <c r="SV3" s="15">
        <v>42123</v>
      </c>
      <c r="SW3" s="15">
        <v>42679</v>
      </c>
      <c r="SX3" s="15">
        <v>44199</v>
      </c>
      <c r="SY3" s="15">
        <v>44008</v>
      </c>
      <c r="SZ3" s="15">
        <v>45233</v>
      </c>
      <c r="TA3" s="15">
        <v>42164</v>
      </c>
      <c r="TB3" s="15">
        <v>43670</v>
      </c>
      <c r="TC3" s="15">
        <v>43785</v>
      </c>
      <c r="TD3" s="15">
        <v>45455</v>
      </c>
      <c r="TE3" s="15">
        <v>45135</v>
      </c>
      <c r="TF3" s="15">
        <v>41882</v>
      </c>
      <c r="TG3" s="15">
        <v>42716</v>
      </c>
      <c r="TH3" s="15">
        <v>44953</v>
      </c>
      <c r="TI3" s="15">
        <v>42182</v>
      </c>
      <c r="TJ3" s="15">
        <v>44403</v>
      </c>
      <c r="TK3" s="15">
        <v>44511</v>
      </c>
      <c r="TL3" s="15">
        <v>43080</v>
      </c>
      <c r="TM3" s="15">
        <v>44980</v>
      </c>
      <c r="TN3" s="15">
        <v>44641</v>
      </c>
      <c r="TO3" s="15">
        <v>43188</v>
      </c>
      <c r="TP3" s="15">
        <v>43534</v>
      </c>
      <c r="TQ3" s="15">
        <v>43770</v>
      </c>
      <c r="TR3" s="15">
        <v>45051</v>
      </c>
      <c r="TS3" s="15">
        <v>44171</v>
      </c>
      <c r="TT3" s="15">
        <v>44777</v>
      </c>
      <c r="TU3" s="15">
        <v>45449</v>
      </c>
      <c r="TV3" s="15">
        <v>43410</v>
      </c>
      <c r="TW3" s="15">
        <v>43336</v>
      </c>
      <c r="TX3" s="15">
        <v>42918</v>
      </c>
      <c r="TY3" s="15">
        <v>42137</v>
      </c>
      <c r="TZ3" s="15">
        <v>44340</v>
      </c>
      <c r="UA3" s="15">
        <v>44249</v>
      </c>
      <c r="UB3" s="15">
        <v>44451</v>
      </c>
      <c r="UC3" s="15">
        <v>42797</v>
      </c>
      <c r="UD3" s="15">
        <v>43303</v>
      </c>
      <c r="UE3" s="15">
        <v>43684</v>
      </c>
      <c r="UF3" s="15">
        <v>43873</v>
      </c>
      <c r="UG3" s="15">
        <v>44780</v>
      </c>
      <c r="UH3" s="15">
        <v>42372</v>
      </c>
      <c r="UI3" s="15">
        <v>44876</v>
      </c>
      <c r="UJ3" s="15">
        <v>42230</v>
      </c>
      <c r="UK3" s="15">
        <v>42424</v>
      </c>
      <c r="UL3" s="15">
        <v>43557</v>
      </c>
      <c r="UM3" s="15">
        <v>44267</v>
      </c>
      <c r="UN3" s="15">
        <v>42738</v>
      </c>
      <c r="UO3" s="15">
        <v>43596</v>
      </c>
      <c r="UP3" s="15">
        <v>42037</v>
      </c>
      <c r="UQ3" s="15">
        <v>42026</v>
      </c>
      <c r="UR3" s="15">
        <v>44135</v>
      </c>
      <c r="US3" s="15">
        <v>44657</v>
      </c>
      <c r="UT3" s="15">
        <v>44909</v>
      </c>
      <c r="UU3" s="15">
        <v>44964</v>
      </c>
      <c r="UV3" s="15">
        <v>44270</v>
      </c>
      <c r="UW3" s="15">
        <v>43761</v>
      </c>
      <c r="UX3" s="15">
        <v>42088</v>
      </c>
      <c r="UY3" s="15">
        <v>43251</v>
      </c>
      <c r="UZ3" s="15">
        <v>43316</v>
      </c>
      <c r="VA3" s="15">
        <v>43874</v>
      </c>
      <c r="VB3" s="15">
        <v>42207</v>
      </c>
      <c r="VC3" s="15">
        <v>43477</v>
      </c>
      <c r="VD3" s="15">
        <v>42027</v>
      </c>
      <c r="VE3" s="15">
        <v>43585</v>
      </c>
      <c r="VF3" s="15">
        <v>43178</v>
      </c>
      <c r="VG3" s="15">
        <v>45092</v>
      </c>
      <c r="VH3" s="15">
        <v>42387</v>
      </c>
      <c r="VI3" s="15">
        <v>42083</v>
      </c>
      <c r="VJ3" s="15">
        <v>42020</v>
      </c>
      <c r="VK3" s="15">
        <v>44657</v>
      </c>
      <c r="VL3" s="15">
        <v>42499</v>
      </c>
      <c r="VM3" s="15">
        <v>43061</v>
      </c>
      <c r="VN3" s="15">
        <v>42621</v>
      </c>
      <c r="VO3" s="15">
        <v>44958</v>
      </c>
      <c r="VP3" s="15">
        <v>43178</v>
      </c>
      <c r="VQ3" s="15">
        <v>45216</v>
      </c>
      <c r="VR3" s="15">
        <v>42275</v>
      </c>
      <c r="VS3" s="15">
        <v>42091</v>
      </c>
      <c r="VT3" s="15">
        <v>44654</v>
      </c>
      <c r="VU3" s="15">
        <v>44874</v>
      </c>
      <c r="VV3" s="15">
        <v>43071</v>
      </c>
      <c r="VW3" s="15">
        <v>44147</v>
      </c>
      <c r="VX3" s="15">
        <v>42534</v>
      </c>
      <c r="VY3" s="15">
        <v>45028</v>
      </c>
      <c r="VZ3" s="15">
        <v>43058</v>
      </c>
      <c r="WA3" s="15">
        <v>43916</v>
      </c>
      <c r="WB3" s="15">
        <v>42480</v>
      </c>
      <c r="WC3" s="15">
        <v>42907</v>
      </c>
      <c r="WD3" s="15">
        <v>45288</v>
      </c>
      <c r="WE3" s="15">
        <v>43027</v>
      </c>
      <c r="WF3" s="15">
        <v>42291</v>
      </c>
      <c r="WG3" s="15">
        <v>43796</v>
      </c>
      <c r="WH3" s="15">
        <v>43466</v>
      </c>
      <c r="WI3" s="15">
        <v>41853</v>
      </c>
      <c r="WJ3" s="15">
        <v>42924</v>
      </c>
      <c r="WK3" s="15">
        <v>45206</v>
      </c>
      <c r="WL3" s="15">
        <v>43731</v>
      </c>
      <c r="WM3" s="15">
        <v>43691</v>
      </c>
      <c r="WN3" s="15">
        <v>45093</v>
      </c>
      <c r="WO3" s="15">
        <v>43715</v>
      </c>
      <c r="WP3" s="15">
        <v>44145</v>
      </c>
      <c r="WQ3" s="15">
        <v>45399</v>
      </c>
      <c r="WR3" s="15">
        <v>44943</v>
      </c>
      <c r="WS3" s="15">
        <v>43204</v>
      </c>
      <c r="WT3" s="15">
        <v>42953</v>
      </c>
      <c r="WU3" s="15">
        <v>43431</v>
      </c>
      <c r="WV3" s="15">
        <v>45266</v>
      </c>
      <c r="WW3" s="15">
        <v>42708</v>
      </c>
      <c r="WX3" s="15">
        <v>41888</v>
      </c>
      <c r="WY3" s="15">
        <v>45470</v>
      </c>
      <c r="WZ3" s="15">
        <v>43315</v>
      </c>
      <c r="XA3" s="15">
        <v>43570</v>
      </c>
      <c r="XB3" s="15">
        <v>43466</v>
      </c>
      <c r="XC3" s="15">
        <v>42582</v>
      </c>
      <c r="XD3" s="15">
        <v>43670</v>
      </c>
      <c r="XE3" s="15">
        <v>42283</v>
      </c>
      <c r="XF3" s="15">
        <v>43006</v>
      </c>
      <c r="XG3" s="15">
        <v>43136</v>
      </c>
      <c r="XH3" s="15">
        <v>43372</v>
      </c>
      <c r="XI3" s="15">
        <v>45041</v>
      </c>
      <c r="XJ3" s="15">
        <v>43112</v>
      </c>
      <c r="XK3" s="15">
        <v>42409</v>
      </c>
      <c r="XL3" s="15">
        <v>44201</v>
      </c>
      <c r="XM3" s="15">
        <v>43563</v>
      </c>
      <c r="XN3" s="15">
        <v>43918</v>
      </c>
      <c r="XO3" s="15">
        <v>44605</v>
      </c>
      <c r="XP3" s="15">
        <v>45054</v>
      </c>
      <c r="XQ3" s="15">
        <v>42422</v>
      </c>
      <c r="XR3" s="15">
        <v>44339</v>
      </c>
      <c r="XS3" s="15">
        <v>43250</v>
      </c>
      <c r="XT3" s="15">
        <v>44884</v>
      </c>
      <c r="XU3" s="15">
        <v>44190</v>
      </c>
      <c r="XV3" s="15">
        <v>45473</v>
      </c>
      <c r="XW3" s="15">
        <v>43772</v>
      </c>
      <c r="XX3" s="15">
        <v>45246</v>
      </c>
      <c r="XY3" s="15">
        <v>43578</v>
      </c>
      <c r="XZ3" s="15">
        <v>42427</v>
      </c>
      <c r="YA3" s="15">
        <v>45462</v>
      </c>
      <c r="YB3" s="15">
        <v>44423</v>
      </c>
      <c r="YC3" s="15">
        <v>45011</v>
      </c>
      <c r="YD3" s="15">
        <v>43448</v>
      </c>
      <c r="YE3" s="15">
        <v>42042</v>
      </c>
      <c r="YF3" s="15">
        <v>42901</v>
      </c>
      <c r="YG3" s="15">
        <v>44293</v>
      </c>
      <c r="YH3" s="15">
        <v>43902</v>
      </c>
      <c r="YI3" s="15">
        <v>44887</v>
      </c>
      <c r="YJ3" s="15">
        <v>42739</v>
      </c>
      <c r="YK3" s="15">
        <v>43326</v>
      </c>
      <c r="YL3" s="15">
        <v>42118</v>
      </c>
      <c r="YM3" s="15">
        <v>42097</v>
      </c>
      <c r="YN3" s="15">
        <v>43513</v>
      </c>
      <c r="YO3" s="15">
        <v>42038</v>
      </c>
      <c r="YP3" s="15">
        <v>44392</v>
      </c>
      <c r="YQ3" s="15">
        <v>43991</v>
      </c>
      <c r="YR3" s="15">
        <v>44549</v>
      </c>
      <c r="YS3" s="15">
        <v>42607</v>
      </c>
      <c r="YT3" s="15">
        <v>44198</v>
      </c>
      <c r="YU3" s="15">
        <v>43989</v>
      </c>
      <c r="YV3" s="15">
        <v>44993</v>
      </c>
      <c r="YW3" s="15">
        <v>44630</v>
      </c>
      <c r="YX3" s="15">
        <v>42076</v>
      </c>
      <c r="YY3" s="15">
        <v>42522</v>
      </c>
      <c r="YZ3" s="15">
        <v>42409</v>
      </c>
      <c r="ZA3" s="15">
        <v>43711</v>
      </c>
      <c r="ZB3" s="15">
        <v>44722</v>
      </c>
      <c r="ZC3" s="15">
        <v>44064</v>
      </c>
      <c r="ZD3" s="15">
        <v>41947</v>
      </c>
      <c r="ZE3" s="15">
        <v>44036</v>
      </c>
      <c r="ZF3" s="15">
        <v>43382</v>
      </c>
      <c r="ZG3" s="15">
        <v>43236</v>
      </c>
      <c r="ZH3" s="15">
        <v>43472</v>
      </c>
      <c r="ZI3" s="15">
        <v>45253</v>
      </c>
      <c r="ZJ3" s="15">
        <v>44036</v>
      </c>
      <c r="ZK3" s="15">
        <v>41956</v>
      </c>
      <c r="ZL3" s="15">
        <v>42521</v>
      </c>
      <c r="ZM3" s="15">
        <v>42643</v>
      </c>
      <c r="ZN3" s="15">
        <v>42231</v>
      </c>
      <c r="ZO3" s="15">
        <v>42266</v>
      </c>
      <c r="ZP3" s="15">
        <v>42060</v>
      </c>
      <c r="ZQ3" s="15">
        <v>45015</v>
      </c>
      <c r="ZR3" s="15">
        <v>42136</v>
      </c>
      <c r="ZS3" s="15">
        <v>43607</v>
      </c>
      <c r="ZT3" s="15">
        <v>44681</v>
      </c>
      <c r="ZU3" s="15">
        <v>43347</v>
      </c>
      <c r="ZV3" s="15">
        <v>43012</v>
      </c>
      <c r="ZW3" s="15">
        <v>45265</v>
      </c>
      <c r="ZX3" s="15">
        <v>43736</v>
      </c>
      <c r="ZY3" s="15">
        <v>44433</v>
      </c>
      <c r="ZZ3" s="15">
        <v>44621</v>
      </c>
      <c r="AAA3" s="15">
        <v>42986</v>
      </c>
      <c r="AAB3" s="15">
        <v>42973</v>
      </c>
      <c r="AAC3" s="15">
        <v>45431</v>
      </c>
      <c r="AAD3" s="15">
        <v>42524</v>
      </c>
      <c r="AAE3" s="15">
        <v>44834</v>
      </c>
      <c r="AAF3" s="15">
        <v>42609</v>
      </c>
      <c r="AAG3" s="15">
        <v>44686</v>
      </c>
      <c r="AAH3" s="15">
        <v>42269</v>
      </c>
      <c r="AAI3" s="15">
        <v>43903</v>
      </c>
      <c r="AAJ3" s="15">
        <v>43978</v>
      </c>
      <c r="AAK3" s="15">
        <v>45016</v>
      </c>
      <c r="AAL3" s="15">
        <v>45443</v>
      </c>
      <c r="AAM3" s="15">
        <v>42178</v>
      </c>
      <c r="AAN3" s="15">
        <v>42904</v>
      </c>
      <c r="AAO3" s="15">
        <v>45101</v>
      </c>
      <c r="AAP3" s="15">
        <v>43154</v>
      </c>
      <c r="AAQ3" s="15">
        <v>42424</v>
      </c>
      <c r="AAR3" s="15">
        <v>42750</v>
      </c>
      <c r="AAS3" s="15">
        <v>42216</v>
      </c>
      <c r="AAT3" s="15">
        <v>42135</v>
      </c>
      <c r="AAU3" s="15">
        <v>43777</v>
      </c>
      <c r="AAV3" s="15">
        <v>45461</v>
      </c>
      <c r="AAW3" s="15">
        <v>45414</v>
      </c>
      <c r="AAX3" s="15">
        <v>43141</v>
      </c>
      <c r="AAY3" s="15">
        <v>44191</v>
      </c>
      <c r="AAZ3" s="15">
        <v>44853</v>
      </c>
      <c r="ABA3" s="15">
        <v>43684</v>
      </c>
      <c r="ABB3" s="15">
        <v>42896</v>
      </c>
      <c r="ABC3" s="15">
        <v>44797</v>
      </c>
      <c r="ABD3" s="15">
        <v>45244</v>
      </c>
      <c r="ABE3" s="15">
        <v>44843</v>
      </c>
      <c r="ABF3" s="15">
        <v>42997</v>
      </c>
      <c r="ABG3" s="15">
        <v>41897</v>
      </c>
      <c r="ABH3" s="15">
        <v>44067</v>
      </c>
      <c r="ABI3" s="15">
        <v>44078</v>
      </c>
      <c r="ABJ3" s="15">
        <v>43649</v>
      </c>
      <c r="ABK3" s="15">
        <v>44823</v>
      </c>
      <c r="ABL3" s="15">
        <v>42150</v>
      </c>
      <c r="ABM3" s="15">
        <v>42630</v>
      </c>
      <c r="ABN3" s="15">
        <v>43070</v>
      </c>
      <c r="ABO3" s="15">
        <v>43458</v>
      </c>
      <c r="ABP3" s="15">
        <v>42500</v>
      </c>
      <c r="ABQ3" s="15">
        <v>44624</v>
      </c>
      <c r="ABR3" s="15">
        <v>44074</v>
      </c>
      <c r="ABS3" s="15">
        <v>42693</v>
      </c>
      <c r="ABT3" s="15">
        <v>43695</v>
      </c>
      <c r="ABU3" s="15">
        <v>44147</v>
      </c>
      <c r="ABV3" s="15">
        <v>42896</v>
      </c>
      <c r="ABW3" s="15">
        <v>43652</v>
      </c>
      <c r="ABX3" s="15">
        <v>42614</v>
      </c>
      <c r="ABY3" s="15">
        <v>41867</v>
      </c>
      <c r="ABZ3" s="15">
        <v>42838</v>
      </c>
      <c r="ACA3" s="15">
        <v>43987</v>
      </c>
      <c r="ACB3" s="15">
        <v>42299</v>
      </c>
      <c r="ACC3" s="15">
        <v>44560</v>
      </c>
      <c r="ACD3" s="15">
        <v>42884</v>
      </c>
      <c r="ACE3" s="15">
        <v>45298</v>
      </c>
      <c r="ACF3" s="15">
        <v>43646</v>
      </c>
      <c r="ACG3" s="15">
        <v>43273</v>
      </c>
      <c r="ACH3" s="15">
        <v>43829</v>
      </c>
      <c r="ACI3" s="15">
        <v>44374</v>
      </c>
      <c r="ACJ3" s="15">
        <v>45250</v>
      </c>
      <c r="ACK3" s="15">
        <v>45076</v>
      </c>
      <c r="ACL3" s="15">
        <v>44507</v>
      </c>
      <c r="ACM3" s="15">
        <v>43502</v>
      </c>
      <c r="ACN3" s="15">
        <v>41984</v>
      </c>
      <c r="ACO3" s="15">
        <v>43436</v>
      </c>
      <c r="ACP3" s="15">
        <v>43845</v>
      </c>
      <c r="ACQ3" s="15">
        <v>42470</v>
      </c>
      <c r="ACR3" s="15">
        <v>42936</v>
      </c>
      <c r="ACS3" s="15">
        <v>43245</v>
      </c>
      <c r="ACT3" s="15">
        <v>43131</v>
      </c>
      <c r="ACU3" s="15">
        <v>43575</v>
      </c>
      <c r="ACV3" s="15">
        <v>44776</v>
      </c>
      <c r="ACW3" s="15">
        <v>42873</v>
      </c>
      <c r="ACX3" s="15">
        <v>45063</v>
      </c>
      <c r="ACY3" s="15">
        <v>44796</v>
      </c>
      <c r="ACZ3" s="15">
        <v>43600</v>
      </c>
      <c r="ADA3" s="15">
        <v>43554</v>
      </c>
      <c r="ADB3" s="15">
        <v>42646</v>
      </c>
      <c r="ADC3" s="15">
        <v>43572</v>
      </c>
      <c r="ADD3" s="15">
        <v>45388</v>
      </c>
      <c r="ADE3" s="15">
        <v>41929</v>
      </c>
      <c r="ADF3" s="15">
        <v>41897</v>
      </c>
      <c r="ADG3" s="15">
        <v>44780</v>
      </c>
      <c r="ADH3" s="15">
        <v>45140</v>
      </c>
      <c r="ADI3" s="15">
        <v>45105</v>
      </c>
      <c r="ADJ3" s="15">
        <v>43521</v>
      </c>
      <c r="ADK3" s="15">
        <v>42593</v>
      </c>
      <c r="ADL3" s="15">
        <v>42453</v>
      </c>
      <c r="ADM3" s="15">
        <v>44866</v>
      </c>
      <c r="ADN3" s="15">
        <v>42398</v>
      </c>
      <c r="ADO3" s="15">
        <v>41905</v>
      </c>
      <c r="ADP3" s="15">
        <v>43154</v>
      </c>
      <c r="ADQ3" s="15">
        <v>44091</v>
      </c>
      <c r="ADR3" s="15">
        <v>44456</v>
      </c>
      <c r="ADS3" s="15">
        <v>45296</v>
      </c>
      <c r="ADT3" s="15">
        <v>43481</v>
      </c>
      <c r="ADU3" s="15">
        <v>44318</v>
      </c>
      <c r="ADV3" s="15">
        <v>42959</v>
      </c>
      <c r="ADW3" s="15">
        <v>44080</v>
      </c>
      <c r="ADX3" s="15">
        <v>44879</v>
      </c>
      <c r="ADY3" s="15">
        <v>42775</v>
      </c>
      <c r="ADZ3" s="15">
        <v>45092</v>
      </c>
      <c r="AEA3" s="15">
        <v>44251</v>
      </c>
      <c r="AEB3" s="15">
        <v>45327</v>
      </c>
      <c r="AEC3" s="15">
        <v>43076</v>
      </c>
      <c r="AED3" s="15">
        <v>42889</v>
      </c>
      <c r="AEE3" s="15">
        <v>42670</v>
      </c>
      <c r="AEF3" s="15">
        <v>44760</v>
      </c>
      <c r="AEG3" s="15">
        <v>45353</v>
      </c>
      <c r="AEH3" s="15">
        <v>45095</v>
      </c>
      <c r="AEI3" s="15">
        <v>43228</v>
      </c>
      <c r="AEJ3" s="15">
        <v>43531</v>
      </c>
      <c r="AEK3" s="15">
        <v>43665</v>
      </c>
      <c r="AEL3" s="15">
        <v>45187</v>
      </c>
      <c r="AEM3" s="15">
        <v>42124</v>
      </c>
      <c r="AEN3" s="15">
        <v>44596</v>
      </c>
      <c r="AEO3" s="15">
        <v>42762</v>
      </c>
      <c r="AEP3" s="15">
        <v>44563</v>
      </c>
      <c r="AEQ3" s="15">
        <v>41976</v>
      </c>
      <c r="AER3" s="15">
        <v>42610</v>
      </c>
      <c r="AES3" s="15">
        <v>44845</v>
      </c>
      <c r="AET3" s="15">
        <v>42434</v>
      </c>
      <c r="AEU3" s="15">
        <v>42099</v>
      </c>
      <c r="AEV3" s="15">
        <v>43283</v>
      </c>
      <c r="AEW3" s="15">
        <v>43152</v>
      </c>
      <c r="AEX3" s="15">
        <v>45159</v>
      </c>
      <c r="AEY3" s="15">
        <v>42465</v>
      </c>
      <c r="AEZ3" s="15">
        <v>43420</v>
      </c>
      <c r="AFA3" s="15">
        <v>43528</v>
      </c>
      <c r="AFB3" s="15">
        <v>42765</v>
      </c>
      <c r="AFC3" s="15">
        <v>41908</v>
      </c>
      <c r="AFD3" s="15">
        <v>43525</v>
      </c>
      <c r="AFE3" s="15">
        <v>43185</v>
      </c>
      <c r="AFF3" s="15">
        <v>43486</v>
      </c>
      <c r="AFG3" s="15">
        <v>45465</v>
      </c>
      <c r="AFH3" s="15">
        <v>45459</v>
      </c>
      <c r="AFI3" s="15">
        <v>42251</v>
      </c>
      <c r="AFJ3" s="15">
        <v>44365</v>
      </c>
      <c r="AFK3" s="15">
        <v>45456</v>
      </c>
      <c r="AFL3" s="15">
        <v>44694</v>
      </c>
      <c r="AFM3" s="15">
        <v>42847</v>
      </c>
      <c r="AFN3" s="15">
        <v>44064</v>
      </c>
      <c r="AFO3" s="15">
        <v>42284</v>
      </c>
      <c r="AFP3" s="15">
        <v>42197</v>
      </c>
      <c r="AFQ3" s="15">
        <v>44729</v>
      </c>
      <c r="AFR3" s="15">
        <v>43588</v>
      </c>
      <c r="AFS3" s="15">
        <v>45228</v>
      </c>
      <c r="AFT3" s="15">
        <v>45358</v>
      </c>
      <c r="AFU3" s="15">
        <v>43750</v>
      </c>
      <c r="AFV3" s="15">
        <v>44146</v>
      </c>
      <c r="AFW3" s="15">
        <v>43963</v>
      </c>
      <c r="AFX3" s="15">
        <v>45034</v>
      </c>
      <c r="AFY3" s="15">
        <v>42628</v>
      </c>
      <c r="AFZ3" s="15">
        <v>42286</v>
      </c>
      <c r="AGA3" s="15">
        <v>42916</v>
      </c>
      <c r="AGB3" s="15">
        <v>42908</v>
      </c>
      <c r="AGC3" s="15">
        <v>42065</v>
      </c>
      <c r="AGD3" s="15">
        <v>43351</v>
      </c>
      <c r="AGE3" s="15">
        <v>45484</v>
      </c>
      <c r="AGF3" s="15">
        <v>44075</v>
      </c>
      <c r="AGG3" s="15">
        <v>42021</v>
      </c>
      <c r="AGH3" s="15">
        <v>44032</v>
      </c>
      <c r="AGI3" s="15">
        <v>45274</v>
      </c>
      <c r="AGJ3" s="15">
        <v>43401</v>
      </c>
      <c r="AGK3" s="15">
        <v>44239</v>
      </c>
      <c r="AGL3" s="15">
        <v>43524</v>
      </c>
      <c r="AGM3" s="15">
        <v>42355</v>
      </c>
      <c r="AGN3" s="15">
        <v>44991</v>
      </c>
      <c r="AGO3" s="15">
        <v>43746</v>
      </c>
      <c r="AGP3" s="15">
        <v>43970</v>
      </c>
      <c r="AGQ3" s="15">
        <v>44415</v>
      </c>
      <c r="AGR3" s="15">
        <v>44348</v>
      </c>
      <c r="AGS3" s="15">
        <v>43222</v>
      </c>
      <c r="AGT3" s="15">
        <v>43195</v>
      </c>
      <c r="AGU3" s="15">
        <v>44981</v>
      </c>
      <c r="AGV3" s="15">
        <v>41937</v>
      </c>
      <c r="AGW3" s="15">
        <v>44098</v>
      </c>
      <c r="AGX3" s="15">
        <v>45027</v>
      </c>
      <c r="AGY3" s="15">
        <v>44717</v>
      </c>
      <c r="AGZ3" s="15">
        <v>42700</v>
      </c>
      <c r="AHA3" s="15">
        <v>42125</v>
      </c>
      <c r="AHB3" s="15">
        <v>43105</v>
      </c>
      <c r="AHC3" s="15">
        <v>43767</v>
      </c>
      <c r="AHD3" s="15">
        <v>44271</v>
      </c>
      <c r="AHE3" s="15">
        <v>43618</v>
      </c>
      <c r="AHF3" s="15">
        <v>44634</v>
      </c>
      <c r="AHG3" s="15">
        <v>43699</v>
      </c>
      <c r="AHH3" s="15">
        <v>41898</v>
      </c>
      <c r="AHI3" s="15">
        <v>42199</v>
      </c>
      <c r="AHJ3" s="15">
        <v>44696</v>
      </c>
      <c r="AHK3" s="15">
        <v>43488</v>
      </c>
      <c r="AHL3" s="15">
        <v>42293</v>
      </c>
      <c r="AHM3" s="15">
        <v>44430</v>
      </c>
      <c r="AHN3" s="15">
        <v>45304</v>
      </c>
      <c r="AHO3" s="15">
        <v>43276</v>
      </c>
      <c r="AHP3" s="15">
        <v>41889</v>
      </c>
      <c r="AHQ3" s="15">
        <v>43589</v>
      </c>
      <c r="AHR3" s="15">
        <v>44420</v>
      </c>
      <c r="AHS3" s="15">
        <v>45461</v>
      </c>
      <c r="AHT3" s="15">
        <v>44413</v>
      </c>
      <c r="AHU3" s="15">
        <v>44386</v>
      </c>
      <c r="AHV3" s="15">
        <v>42388</v>
      </c>
      <c r="AHW3" s="15">
        <v>44082</v>
      </c>
      <c r="AHX3" s="15">
        <v>44544</v>
      </c>
      <c r="AHY3" s="15">
        <v>44665</v>
      </c>
      <c r="AHZ3" s="15">
        <v>43635</v>
      </c>
      <c r="AIA3" s="15">
        <v>43703</v>
      </c>
      <c r="AIB3" s="15">
        <v>43709</v>
      </c>
      <c r="AIC3" s="15">
        <v>42477</v>
      </c>
      <c r="AID3" s="15">
        <v>44054</v>
      </c>
      <c r="AIE3" s="15">
        <v>44873</v>
      </c>
      <c r="AIF3" s="15">
        <v>42032</v>
      </c>
      <c r="AIG3" s="15">
        <v>43904</v>
      </c>
      <c r="AIH3" s="15">
        <v>43232</v>
      </c>
      <c r="AII3" s="15">
        <v>41992</v>
      </c>
      <c r="AIJ3" s="15">
        <v>44588</v>
      </c>
      <c r="AIK3" s="15">
        <v>43357</v>
      </c>
      <c r="AIL3" s="15">
        <v>42382</v>
      </c>
      <c r="AIM3" s="15">
        <v>44101</v>
      </c>
      <c r="AIN3" s="15">
        <v>45316</v>
      </c>
      <c r="AIO3" s="15">
        <v>41975</v>
      </c>
      <c r="AIP3" s="15">
        <v>43220</v>
      </c>
      <c r="AIQ3" s="15">
        <v>42759</v>
      </c>
      <c r="AIR3" s="15">
        <v>44501</v>
      </c>
      <c r="AIS3" s="15">
        <v>42189</v>
      </c>
      <c r="AIT3" s="15">
        <v>45183</v>
      </c>
      <c r="AIU3" s="15">
        <v>43505</v>
      </c>
      <c r="AIV3" s="15">
        <v>42891</v>
      </c>
      <c r="AIW3" s="15">
        <v>44978</v>
      </c>
      <c r="AIX3" s="15">
        <v>42259</v>
      </c>
      <c r="AIY3" s="15">
        <v>44382</v>
      </c>
      <c r="AIZ3" s="15">
        <v>42408</v>
      </c>
      <c r="AJA3" s="15">
        <v>41973</v>
      </c>
      <c r="AJB3" s="15">
        <v>44495</v>
      </c>
      <c r="AJC3" s="15">
        <v>43470</v>
      </c>
      <c r="AJD3" s="15">
        <v>42871</v>
      </c>
      <c r="AJE3" s="15">
        <v>44918</v>
      </c>
      <c r="AJF3" s="15">
        <v>43082</v>
      </c>
      <c r="AJG3" s="15">
        <v>43108</v>
      </c>
      <c r="AJH3" s="15">
        <v>42683</v>
      </c>
      <c r="AJI3" s="15">
        <v>44991</v>
      </c>
      <c r="AJJ3" s="15">
        <v>45179</v>
      </c>
      <c r="AJK3" s="15">
        <v>42849</v>
      </c>
      <c r="AJL3" s="15">
        <v>44907</v>
      </c>
      <c r="AJM3" s="15">
        <v>43233</v>
      </c>
      <c r="AJN3" s="15">
        <v>44916</v>
      </c>
      <c r="AJO3" s="15">
        <v>42274</v>
      </c>
      <c r="AJP3" s="15">
        <v>42543</v>
      </c>
      <c r="AJQ3" s="15">
        <v>45279</v>
      </c>
      <c r="AJR3" s="15">
        <v>43601</v>
      </c>
      <c r="AJS3" s="15">
        <v>43713</v>
      </c>
      <c r="AJT3" s="15">
        <v>45280</v>
      </c>
      <c r="AJU3" s="15">
        <v>43482</v>
      </c>
      <c r="AJV3" s="15">
        <v>45334</v>
      </c>
      <c r="AJW3" s="15">
        <v>44344</v>
      </c>
      <c r="AJX3" s="15">
        <v>45012</v>
      </c>
      <c r="AJY3" s="15">
        <v>43434</v>
      </c>
      <c r="AJZ3" s="15">
        <v>44648</v>
      </c>
      <c r="AKA3" s="15">
        <v>42781</v>
      </c>
      <c r="AKB3" s="15">
        <v>44554</v>
      </c>
      <c r="AKC3" s="15">
        <v>42345</v>
      </c>
      <c r="AKD3" s="15">
        <v>42658</v>
      </c>
      <c r="AKE3" s="15">
        <v>42987</v>
      </c>
      <c r="AKF3" s="15">
        <v>42534</v>
      </c>
      <c r="AKG3" s="15">
        <v>44031</v>
      </c>
      <c r="AKH3" s="15">
        <v>44146</v>
      </c>
      <c r="AKI3" s="15">
        <v>42939</v>
      </c>
      <c r="AKJ3" s="15">
        <v>44538</v>
      </c>
      <c r="AKK3" s="15">
        <v>44363</v>
      </c>
      <c r="AKL3" s="15">
        <v>41963</v>
      </c>
      <c r="AKM3" s="15">
        <v>42139</v>
      </c>
      <c r="AKN3" s="15">
        <v>44352</v>
      </c>
      <c r="AKO3" s="15">
        <v>42223</v>
      </c>
      <c r="AKP3" s="15">
        <v>43476</v>
      </c>
      <c r="AKQ3" s="15">
        <v>45273</v>
      </c>
      <c r="AKR3" s="15">
        <v>45460</v>
      </c>
      <c r="AKS3" s="15">
        <v>45180</v>
      </c>
      <c r="AKT3" s="15">
        <v>43237</v>
      </c>
      <c r="AKU3" s="15">
        <v>44969</v>
      </c>
      <c r="AKV3" s="15">
        <v>45370</v>
      </c>
      <c r="AKW3" s="15">
        <v>43359</v>
      </c>
      <c r="AKX3" s="15">
        <v>43034</v>
      </c>
      <c r="AKY3" s="15">
        <v>43369</v>
      </c>
      <c r="AKZ3" s="15">
        <v>43024</v>
      </c>
      <c r="ALA3" s="15">
        <v>44003</v>
      </c>
      <c r="ALB3" s="15">
        <v>44504</v>
      </c>
      <c r="ALC3" s="15">
        <v>42471</v>
      </c>
      <c r="ALD3" s="15">
        <v>44824</v>
      </c>
      <c r="ALE3" s="15">
        <v>45079</v>
      </c>
      <c r="ALF3" s="15">
        <v>42313</v>
      </c>
      <c r="ALG3" s="15">
        <v>43748</v>
      </c>
      <c r="ALH3" s="15">
        <v>44104</v>
      </c>
      <c r="ALI3" s="15">
        <v>43308</v>
      </c>
      <c r="ALJ3" s="15">
        <v>42882</v>
      </c>
      <c r="ALK3" s="15">
        <v>44126</v>
      </c>
      <c r="ALL3" s="15">
        <v>42998</v>
      </c>
      <c r="ALM3" s="15">
        <v>42210</v>
      </c>
    </row>
    <row r="4" spans="1:1001" ht="43.2" x14ac:dyDescent="0.3">
      <c r="A4" s="10" t="s">
        <v>1014</v>
      </c>
      <c r="B4" s="15">
        <f>HLOOKUP(B1,$B$1:$ALM$3,3,FALSE)</f>
        <v>43283</v>
      </c>
      <c r="C4" s="15">
        <f>HLOOKUP(C1,$B$1:$ALM$3,3,FALSE)</f>
        <v>42585</v>
      </c>
      <c r="D4" s="15">
        <f t="shared" ref="D4:G4" si="0">HLOOKUP(D1,$B$1:$ALM$3,3,FALSE)</f>
        <v>42585</v>
      </c>
      <c r="E4" s="15">
        <f t="shared" si="0"/>
        <v>45210</v>
      </c>
      <c r="F4" s="15">
        <f>HLOOKUP(F1,$B$1:$ALM$3,3,FALSE)</f>
        <v>42468</v>
      </c>
      <c r="G4" s="15">
        <f t="shared" si="0"/>
        <v>42585</v>
      </c>
      <c r="H4" s="15">
        <f>HLOOKUP(H1,'15. hlook'!$B$1:$ALM$3,3,FALSE)</f>
        <v>42468</v>
      </c>
      <c r="I4" s="15">
        <f>HLOOKUP(I1,'15. hlook'!$B$1:$ALM$3,3,FALSE)</f>
        <v>42585</v>
      </c>
      <c r="J4" s="15">
        <f>HLOOKUP(J1,'15. hlook'!$B$1:$ALM$3,3,FALSE)</f>
        <v>44381</v>
      </c>
      <c r="K4" s="15">
        <f>HLOOKUP(K1,'15. hlook'!$B$1:$ALM$3,3,FALSE)</f>
        <v>43283</v>
      </c>
      <c r="L4" s="15">
        <f>HLOOKUP(L1,'15. hlook'!$B$1:$ALM$3,3,FALSE)</f>
        <v>45210</v>
      </c>
      <c r="M4" s="15">
        <f>HLOOKUP(M1,'15. hlook'!$B$1:$ALM$3,3,FALSE)</f>
        <v>44381</v>
      </c>
      <c r="N4" s="15">
        <f>HLOOKUP(N1,'15. hlook'!$B$1:$ALM$3,3,FALSE)</f>
        <v>44381</v>
      </c>
      <c r="O4" s="15">
        <f>HLOOKUP(O1,'15. hlook'!$B$1:$ALM$3,3,FALSE)</f>
        <v>42468</v>
      </c>
      <c r="P4" s="15">
        <f>HLOOKUP(P1,'15. hlook'!$B$1:$ALM$3,3,FALSE)</f>
        <v>44381</v>
      </c>
      <c r="Q4" s="15">
        <f>HLOOKUP(Q1,'15. hlook'!$B$1:$ALM$3,3,FALSE)</f>
        <v>44381</v>
      </c>
      <c r="R4" s="15">
        <f>HLOOKUP(R1,'15. hlook'!$B$1:$ALM$3,3,FALSE)</f>
        <v>44381</v>
      </c>
      <c r="S4" s="15">
        <f>HLOOKUP(S1,'15. hlook'!$B$1:$ALM$3,3,FALSE)</f>
        <v>42468</v>
      </c>
      <c r="T4" s="15">
        <f>HLOOKUP(T1,'15. hlook'!$B$1:$ALM$3,3,FALSE)</f>
        <v>42468</v>
      </c>
      <c r="U4" s="15">
        <f>HLOOKUP(U1,'15. hlook'!$B$1:$ALM$3,3,FALSE)</f>
        <v>43283</v>
      </c>
      <c r="V4" s="15">
        <f>HLOOKUP(V1,'15. hlook'!$B$1:$ALM$3,3,FALSE)</f>
        <v>42585</v>
      </c>
      <c r="W4" s="15">
        <f>HLOOKUP(W1,'15. hlook'!$B$1:$ALM$3,3,FALSE)</f>
        <v>45210</v>
      </c>
      <c r="X4" s="15">
        <f>HLOOKUP(X1,'15. hlook'!$B$1:$ALM$3,3,FALSE)</f>
        <v>42468</v>
      </c>
      <c r="Y4" s="15">
        <f>HLOOKUP(Y1,'15. hlook'!$B$1:$ALM$3,3,FALSE)</f>
        <v>45210</v>
      </c>
      <c r="Z4" s="15">
        <f>HLOOKUP(Z1,'15. hlook'!$B$1:$ALM$3,3,FALSE)</f>
        <v>45210</v>
      </c>
      <c r="AA4" s="15">
        <f>HLOOKUP(AA1,'15. hlook'!$B$1:$ALM$3,3,FALSE)</f>
        <v>43283</v>
      </c>
      <c r="AB4" s="15">
        <f>HLOOKUP(AB1,'15. hlook'!$B$1:$ALM$3,3,FALSE)</f>
        <v>42468</v>
      </c>
      <c r="AC4" s="15">
        <f>HLOOKUP(AC1,'15. hlook'!$B$1:$ALM$3,3,FALSE)</f>
        <v>42585</v>
      </c>
      <c r="AD4" s="15">
        <f>HLOOKUP(AD1,'15. hlook'!$B$1:$ALM$3,3,FALSE)</f>
        <v>42468</v>
      </c>
      <c r="AE4" s="15">
        <f>HLOOKUP(AE1,'15. hlook'!$B$1:$ALM$3,3,FALSE)</f>
        <v>44381</v>
      </c>
      <c r="AF4" s="15">
        <f>HLOOKUP(AF1,'15. hlook'!$B$1:$ALM$3,3,FALSE)</f>
        <v>45210</v>
      </c>
      <c r="AG4" s="15">
        <f>HLOOKUP(AG1,'15. hlook'!$B$1:$ALM$3,3,FALSE)</f>
        <v>42468</v>
      </c>
      <c r="AH4" s="15">
        <f>HLOOKUP(AH1,'15. hlook'!$B$1:$ALM$3,3,FALSE)</f>
        <v>45210</v>
      </c>
      <c r="AI4" s="15">
        <f>HLOOKUP(AI1,'15. hlook'!$B$1:$ALM$3,3,FALSE)</f>
        <v>42468</v>
      </c>
      <c r="AJ4" s="15">
        <f>HLOOKUP(AJ1,'15. hlook'!$B$1:$ALM$3,3,FALSE)</f>
        <v>45210</v>
      </c>
      <c r="AK4" s="15">
        <f>HLOOKUP(AK1,'15. hlook'!$B$1:$ALM$3,3,FALSE)</f>
        <v>42468</v>
      </c>
      <c r="AL4" s="15">
        <f>HLOOKUP(AL1,'15. hlook'!$B$1:$ALM$3,3,FALSE)</f>
        <v>43283</v>
      </c>
      <c r="AM4" s="15">
        <f>HLOOKUP(AM1,'15. hlook'!$B$1:$ALM$3,3,FALSE)</f>
        <v>45210</v>
      </c>
      <c r="AN4" s="15">
        <f>HLOOKUP(AN1,'15. hlook'!$B$1:$ALM$3,3,FALSE)</f>
        <v>42468</v>
      </c>
      <c r="AO4" s="15">
        <f>HLOOKUP(AO1,'15. hlook'!$B$1:$ALM$3,3,FALSE)</f>
        <v>44381</v>
      </c>
      <c r="AP4" s="15">
        <f>HLOOKUP(AP1,'15. hlook'!$B$1:$ALM$3,3,FALSE)</f>
        <v>45210</v>
      </c>
      <c r="AQ4" s="15">
        <f>HLOOKUP(AQ1,'15. hlook'!$B$1:$ALM$3,3,FALSE)</f>
        <v>44381</v>
      </c>
      <c r="AR4" s="15">
        <f>HLOOKUP(AR1,'15. hlook'!$B$1:$ALM$3,3,FALSE)</f>
        <v>43283</v>
      </c>
      <c r="AS4" s="15">
        <f>HLOOKUP(AS1,'15. hlook'!$B$1:$ALM$3,3,FALSE)</f>
        <v>44381</v>
      </c>
      <c r="AT4" s="15">
        <f>HLOOKUP(AT1,'15. hlook'!$B$1:$ALM$3,3,FALSE)</f>
        <v>44381</v>
      </c>
      <c r="AU4" s="15">
        <f>HLOOKUP(AU1,'15. hlook'!$B$1:$ALM$3,3,FALSE)</f>
        <v>42468</v>
      </c>
      <c r="AV4" s="15">
        <f>HLOOKUP(AV1,'15. hlook'!$B$1:$ALM$3,3,FALSE)</f>
        <v>44381</v>
      </c>
      <c r="AW4" s="15">
        <f>HLOOKUP(AW1,'15. hlook'!$B$1:$ALM$3,3,FALSE)</f>
        <v>42468</v>
      </c>
      <c r="AX4" s="15">
        <f>HLOOKUP(AX1,'15. hlook'!$B$1:$ALM$3,3,FALSE)</f>
        <v>44381</v>
      </c>
      <c r="AY4" s="15">
        <f>HLOOKUP(AY1,'15. hlook'!$B$1:$ALM$3,3,FALSE)</f>
        <v>44381</v>
      </c>
      <c r="AZ4" s="15">
        <f>HLOOKUP(AZ1,'15. hlook'!$B$1:$ALM$3,3,FALSE)</f>
        <v>44381</v>
      </c>
      <c r="BA4" s="15">
        <f>HLOOKUP(BA1,'15. hlook'!$B$1:$ALM$3,3,FALSE)</f>
        <v>44381</v>
      </c>
      <c r="BB4" s="15">
        <f>HLOOKUP(BB1,'15. hlook'!$B$1:$ALM$3,3,FALSE)</f>
        <v>42585</v>
      </c>
      <c r="BC4" s="15">
        <f>HLOOKUP(BC1,'15. hlook'!$B$1:$ALM$3,3,FALSE)</f>
        <v>42468</v>
      </c>
      <c r="BD4" s="15">
        <f>HLOOKUP(BD1,'15. hlook'!$B$1:$ALM$3,3,FALSE)</f>
        <v>42468</v>
      </c>
      <c r="BE4" s="15">
        <f>HLOOKUP(BE1,'15. hlook'!$B$1:$ALM$3,3,FALSE)</f>
        <v>43283</v>
      </c>
      <c r="BF4" s="15">
        <f>HLOOKUP(BF1,'15. hlook'!$B$1:$ALM$3,3,FALSE)</f>
        <v>43283</v>
      </c>
      <c r="BG4" s="15">
        <f>HLOOKUP(BG1,'15. hlook'!$B$1:$ALM$3,3,FALSE)</f>
        <v>45210</v>
      </c>
      <c r="BH4" s="15">
        <f>HLOOKUP(BH1,'15. hlook'!$B$1:$ALM$3,3,FALSE)</f>
        <v>44381</v>
      </c>
      <c r="BI4" s="15">
        <f>HLOOKUP(BI1,'15. hlook'!$B$1:$ALM$3,3,FALSE)</f>
        <v>42468</v>
      </c>
      <c r="BJ4" s="15">
        <f>HLOOKUP(BJ1,'15. hlook'!$B$1:$ALM$3,3,FALSE)</f>
        <v>43283</v>
      </c>
      <c r="BK4" s="15">
        <f>HLOOKUP(BK1,'15. hlook'!$B$1:$ALM$3,3,FALSE)</f>
        <v>45210</v>
      </c>
      <c r="BL4" s="15">
        <f>HLOOKUP(BL1,'15. hlook'!$B$1:$ALM$3,3,FALSE)</f>
        <v>45210</v>
      </c>
      <c r="BM4" s="15">
        <f>HLOOKUP(BM1,'15. hlook'!$B$1:$ALM$3,3,FALSE)</f>
        <v>44381</v>
      </c>
      <c r="BN4" s="15">
        <f>HLOOKUP(BN1,'15. hlook'!$B$1:$ALM$3,3,FALSE)</f>
        <v>42468</v>
      </c>
      <c r="BO4" s="15">
        <f>HLOOKUP(BO1,'15. hlook'!$B$1:$ALM$3,3,FALSE)</f>
        <v>42585</v>
      </c>
      <c r="BP4" s="15">
        <f>HLOOKUP(BP1,'15. hlook'!$B$1:$ALM$3,3,FALSE)</f>
        <v>42468</v>
      </c>
      <c r="BQ4" s="15">
        <f>HLOOKUP(BQ1,'15. hlook'!$B$1:$ALM$3,3,FALSE)</f>
        <v>42468</v>
      </c>
      <c r="BR4" s="15">
        <f>HLOOKUP(BR1,'15. hlook'!$B$1:$ALM$3,3,FALSE)</f>
        <v>43283</v>
      </c>
      <c r="BS4" s="15">
        <f>HLOOKUP(BS1,'15. hlook'!$B$1:$ALM$3,3,FALSE)</f>
        <v>44381</v>
      </c>
      <c r="BT4" s="15">
        <f>HLOOKUP(BT1,'15. hlook'!$B$1:$ALM$3,3,FALSE)</f>
        <v>45210</v>
      </c>
      <c r="BU4" s="15">
        <f>HLOOKUP(BU1,'15. hlook'!$B$1:$ALM$3,3,FALSE)</f>
        <v>44381</v>
      </c>
      <c r="BV4" s="15">
        <f>HLOOKUP(BV1,'15. hlook'!$B$1:$ALM$3,3,FALSE)</f>
        <v>42468</v>
      </c>
      <c r="BW4" s="15">
        <f>HLOOKUP(BW1,'15. hlook'!$B$1:$ALM$3,3,FALSE)</f>
        <v>43283</v>
      </c>
      <c r="BX4" s="15">
        <f>HLOOKUP(BX1,'15. hlook'!$B$1:$ALM$3,3,FALSE)</f>
        <v>42468</v>
      </c>
      <c r="BY4" s="15">
        <f>HLOOKUP(BY1,'15. hlook'!$B$1:$ALM$3,3,FALSE)</f>
        <v>44381</v>
      </c>
      <c r="BZ4" s="15">
        <f>HLOOKUP(BZ1,'15. hlook'!$B$1:$ALM$3,3,FALSE)</f>
        <v>42468</v>
      </c>
      <c r="CA4" s="15">
        <f>HLOOKUP(CA1,'15. hlook'!$B$1:$ALM$3,3,FALSE)</f>
        <v>42585</v>
      </c>
      <c r="CB4" s="15">
        <f>HLOOKUP(CB1,'15. hlook'!$B$1:$ALM$3,3,FALSE)</f>
        <v>44381</v>
      </c>
      <c r="CC4" s="15">
        <f>HLOOKUP(CC1,'15. hlook'!$B$1:$ALM$3,3,FALSE)</f>
        <v>45210</v>
      </c>
      <c r="CD4" s="15">
        <f>HLOOKUP(CD1,'15. hlook'!$B$1:$ALM$3,3,FALSE)</f>
        <v>42468</v>
      </c>
      <c r="CE4" s="15">
        <f>HLOOKUP(CE1,'15. hlook'!$B$1:$ALM$3,3,FALSE)</f>
        <v>44381</v>
      </c>
      <c r="CF4" s="15">
        <f>HLOOKUP(CF1,'15. hlook'!$B$1:$ALM$3,3,FALSE)</f>
        <v>42585</v>
      </c>
      <c r="CG4" s="15">
        <f>HLOOKUP(CG1,'15. hlook'!$B$1:$ALM$3,3,FALSE)</f>
        <v>42468</v>
      </c>
      <c r="CH4" s="15">
        <f>HLOOKUP(CH1,'15. hlook'!$B$1:$ALM$3,3,FALSE)</f>
        <v>42468</v>
      </c>
      <c r="CI4" s="15">
        <f>HLOOKUP(CI1,'15. hlook'!$B$1:$ALM$3,3,FALSE)</f>
        <v>45210</v>
      </c>
      <c r="CJ4" s="15">
        <f>HLOOKUP(CJ1,'15. hlook'!$B$1:$ALM$3,3,FALSE)</f>
        <v>42585</v>
      </c>
      <c r="CK4" s="15">
        <f>HLOOKUP(CK1,'15. hlook'!$B$1:$ALM$3,3,FALSE)</f>
        <v>44381</v>
      </c>
      <c r="CL4" s="15">
        <f>HLOOKUP(CL1,'15. hlook'!$B$1:$ALM$3,3,FALSE)</f>
        <v>44381</v>
      </c>
      <c r="CM4" s="15">
        <f>HLOOKUP(CM1,'15. hlook'!$B$1:$ALM$3,3,FALSE)</f>
        <v>44381</v>
      </c>
      <c r="CN4" s="15">
        <f>HLOOKUP(CN1,'15. hlook'!$B$1:$ALM$3,3,FALSE)</f>
        <v>42468</v>
      </c>
      <c r="CO4" s="15">
        <f>HLOOKUP(CO1,'15. hlook'!$B$1:$ALM$3,3,FALSE)</f>
        <v>42585</v>
      </c>
      <c r="CP4" s="15">
        <f>HLOOKUP(CP1,'15. hlook'!$B$1:$ALM$3,3,FALSE)</f>
        <v>42585</v>
      </c>
      <c r="CQ4" s="15">
        <f>HLOOKUP(CQ1,'15. hlook'!$B$1:$ALM$3,3,FALSE)</f>
        <v>42585</v>
      </c>
      <c r="CR4" s="15">
        <f>HLOOKUP(CR1,'15. hlook'!$B$1:$ALM$3,3,FALSE)</f>
        <v>45210</v>
      </c>
      <c r="CS4" s="15">
        <f>HLOOKUP(CS1,'15. hlook'!$B$1:$ALM$3,3,FALSE)</f>
        <v>42468</v>
      </c>
      <c r="CT4" s="15">
        <f>HLOOKUP(CT1,'15. hlook'!$B$1:$ALM$3,3,FALSE)</f>
        <v>43283</v>
      </c>
      <c r="CU4" s="15">
        <f>HLOOKUP(CU1,'15. hlook'!$B$1:$ALM$3,3,FALSE)</f>
        <v>43283</v>
      </c>
      <c r="CV4" s="15">
        <f>HLOOKUP(CV1,'15. hlook'!$B$1:$ALM$3,3,FALSE)</f>
        <v>42585</v>
      </c>
      <c r="CW4" s="15">
        <f>HLOOKUP(CW1,'15. hlook'!$B$1:$ALM$3,3,FALSE)</f>
        <v>42585</v>
      </c>
      <c r="CX4" s="15">
        <f>HLOOKUP(CX1,'15. hlook'!$B$1:$ALM$3,3,FALSE)</f>
        <v>43283</v>
      </c>
      <c r="CY4" s="15">
        <f>HLOOKUP(CY1,'15. hlook'!$B$1:$ALM$3,3,FALSE)</f>
        <v>44381</v>
      </c>
      <c r="CZ4" s="15">
        <f>HLOOKUP(CZ1,'15. hlook'!$B$1:$ALM$3,3,FALSE)</f>
        <v>43283</v>
      </c>
      <c r="DA4" s="15">
        <f>HLOOKUP(DA1,'15. hlook'!$B$1:$ALM$3,3,FALSE)</f>
        <v>43283</v>
      </c>
      <c r="DB4" s="15">
        <f>HLOOKUP(DB1,'15. hlook'!$B$1:$ALM$3,3,FALSE)</f>
        <v>42468</v>
      </c>
      <c r="DC4" s="15">
        <f>HLOOKUP(DC1,'15. hlook'!$B$1:$ALM$3,3,FALSE)</f>
        <v>44381</v>
      </c>
      <c r="DD4" s="15">
        <f>HLOOKUP(DD1,'15. hlook'!$B$1:$ALM$3,3,FALSE)</f>
        <v>42585</v>
      </c>
      <c r="DE4" s="15">
        <f>HLOOKUP(DE1,'15. hlook'!$B$1:$ALM$3,3,FALSE)</f>
        <v>42585</v>
      </c>
      <c r="DF4" s="15">
        <f>HLOOKUP(DF1,'15. hlook'!$B$1:$ALM$3,3,FALSE)</f>
        <v>42585</v>
      </c>
      <c r="DG4" s="15">
        <f>HLOOKUP(DG1,'15. hlook'!$B$1:$ALM$3,3,FALSE)</f>
        <v>43283</v>
      </c>
      <c r="DH4" s="15">
        <f>HLOOKUP(DH1,'15. hlook'!$B$1:$ALM$3,3,FALSE)</f>
        <v>45210</v>
      </c>
      <c r="DI4" s="15">
        <f>HLOOKUP(DI1,'15. hlook'!$B$1:$ALM$3,3,FALSE)</f>
        <v>42585</v>
      </c>
      <c r="DJ4" s="15">
        <f>HLOOKUP(DJ1,'15. hlook'!$B$1:$ALM$3,3,FALSE)</f>
        <v>45210</v>
      </c>
      <c r="DK4" s="15">
        <f>HLOOKUP(DK1,'15. hlook'!$B$1:$ALM$3,3,FALSE)</f>
        <v>42468</v>
      </c>
      <c r="DL4" s="15">
        <f>HLOOKUP(DL1,'15. hlook'!$B$1:$ALM$3,3,FALSE)</f>
        <v>45210</v>
      </c>
      <c r="DM4" s="15">
        <f>HLOOKUP(DM1,'15. hlook'!$B$1:$ALM$3,3,FALSE)</f>
        <v>42585</v>
      </c>
      <c r="DN4" s="15">
        <f>HLOOKUP(DN1,'15. hlook'!$B$1:$ALM$3,3,FALSE)</f>
        <v>44381</v>
      </c>
      <c r="DO4" s="15">
        <f>HLOOKUP(DO1,'15. hlook'!$B$1:$ALM$3,3,FALSE)</f>
        <v>42468</v>
      </c>
      <c r="DP4" s="15">
        <f>HLOOKUP(DP1,'15. hlook'!$B$1:$ALM$3,3,FALSE)</f>
        <v>42468</v>
      </c>
      <c r="DQ4" s="15">
        <f>HLOOKUP(DQ1,'15. hlook'!$B$1:$ALM$3,3,FALSE)</f>
        <v>45210</v>
      </c>
      <c r="DR4" s="15">
        <f>HLOOKUP(DR1,'15. hlook'!$B$1:$ALM$3,3,FALSE)</f>
        <v>42585</v>
      </c>
      <c r="DS4" s="15">
        <f>HLOOKUP(DS1,'15. hlook'!$B$1:$ALM$3,3,FALSE)</f>
        <v>44381</v>
      </c>
      <c r="DT4" s="15">
        <f>HLOOKUP(DT1,'15. hlook'!$B$1:$ALM$3,3,FALSE)</f>
        <v>42468</v>
      </c>
      <c r="DU4" s="15">
        <f>HLOOKUP(DU1,'15. hlook'!$B$1:$ALM$3,3,FALSE)</f>
        <v>42468</v>
      </c>
      <c r="DV4" s="15">
        <f>HLOOKUP(DV1,'15. hlook'!$B$1:$ALM$3,3,FALSE)</f>
        <v>44381</v>
      </c>
      <c r="DW4" s="15">
        <f>HLOOKUP(DW1,'15. hlook'!$B$1:$ALM$3,3,FALSE)</f>
        <v>44381</v>
      </c>
      <c r="DX4" s="15">
        <f>HLOOKUP(DX1,'15. hlook'!$B$1:$ALM$3,3,FALSE)</f>
        <v>45210</v>
      </c>
      <c r="DY4" s="15">
        <f>HLOOKUP(DY1,'15. hlook'!$B$1:$ALM$3,3,FALSE)</f>
        <v>42585</v>
      </c>
      <c r="DZ4" s="15">
        <f>HLOOKUP(DZ1,'15. hlook'!$B$1:$ALM$3,3,FALSE)</f>
        <v>44381</v>
      </c>
      <c r="EA4" s="15">
        <f>HLOOKUP(EA1,'15. hlook'!$B$1:$ALM$3,3,FALSE)</f>
        <v>42585</v>
      </c>
      <c r="EB4" s="15">
        <f>HLOOKUP(EB1,'15. hlook'!$B$1:$ALM$3,3,FALSE)</f>
        <v>42468</v>
      </c>
      <c r="EC4" s="15">
        <f>HLOOKUP(EC1,'15. hlook'!$B$1:$ALM$3,3,FALSE)</f>
        <v>43283</v>
      </c>
      <c r="ED4" s="15">
        <f>HLOOKUP(ED1,'15. hlook'!$B$1:$ALM$3,3,FALSE)</f>
        <v>42468</v>
      </c>
      <c r="EE4" s="15">
        <f>HLOOKUP(EE1,'15. hlook'!$B$1:$ALM$3,3,FALSE)</f>
        <v>42468</v>
      </c>
      <c r="EF4" s="15">
        <f>HLOOKUP(EF1,'15. hlook'!$B$1:$ALM$3,3,FALSE)</f>
        <v>42468</v>
      </c>
      <c r="EG4" s="15">
        <f>HLOOKUP(EG1,'15. hlook'!$B$1:$ALM$3,3,FALSE)</f>
        <v>43283</v>
      </c>
      <c r="EH4" s="15">
        <f>HLOOKUP(EH1,'15. hlook'!$B$1:$ALM$3,3,FALSE)</f>
        <v>45210</v>
      </c>
      <c r="EI4" s="15">
        <f>HLOOKUP(EI1,'15. hlook'!$B$1:$ALM$3,3,FALSE)</f>
        <v>42468</v>
      </c>
      <c r="EJ4" s="15">
        <f>HLOOKUP(EJ1,'15. hlook'!$B$1:$ALM$3,3,FALSE)</f>
        <v>42468</v>
      </c>
      <c r="EK4" s="15">
        <f>HLOOKUP(EK1,'15. hlook'!$B$1:$ALM$3,3,FALSE)</f>
        <v>42585</v>
      </c>
      <c r="EL4" s="15">
        <f>HLOOKUP(EL1,'15. hlook'!$B$1:$ALM$3,3,FALSE)</f>
        <v>42585</v>
      </c>
      <c r="EM4" s="15">
        <f>HLOOKUP(EM1,'15. hlook'!$B$1:$ALM$3,3,FALSE)</f>
        <v>42468</v>
      </c>
      <c r="EN4" s="15">
        <f>HLOOKUP(EN1,'15. hlook'!$B$1:$ALM$3,3,FALSE)</f>
        <v>43283</v>
      </c>
      <c r="EO4" s="15">
        <f>HLOOKUP(EO1,'15. hlook'!$B$1:$ALM$3,3,FALSE)</f>
        <v>42468</v>
      </c>
      <c r="EP4" s="15">
        <f>HLOOKUP(EP1,'15. hlook'!$B$1:$ALM$3,3,FALSE)</f>
        <v>42585</v>
      </c>
      <c r="EQ4" s="15">
        <f>HLOOKUP(EQ1,'15. hlook'!$B$1:$ALM$3,3,FALSE)</f>
        <v>44381</v>
      </c>
      <c r="ER4" s="15">
        <f>HLOOKUP(ER1,'15. hlook'!$B$1:$ALM$3,3,FALSE)</f>
        <v>42585</v>
      </c>
      <c r="ES4" s="15">
        <f>HLOOKUP(ES1,'15. hlook'!$B$1:$ALM$3,3,FALSE)</f>
        <v>44381</v>
      </c>
      <c r="ET4" s="15">
        <f>HLOOKUP(ET1,'15. hlook'!$B$1:$ALM$3,3,FALSE)</f>
        <v>44381</v>
      </c>
      <c r="EU4" s="15">
        <f>HLOOKUP(EU1,'15. hlook'!$B$1:$ALM$3,3,FALSE)</f>
        <v>42468</v>
      </c>
      <c r="EV4" s="15">
        <f>HLOOKUP(EV1,'15. hlook'!$B$1:$ALM$3,3,FALSE)</f>
        <v>45210</v>
      </c>
      <c r="EW4" s="15">
        <f>HLOOKUP(EW1,'15. hlook'!$B$1:$ALM$3,3,FALSE)</f>
        <v>44381</v>
      </c>
      <c r="EX4" s="15">
        <f>HLOOKUP(EX1,'15. hlook'!$B$1:$ALM$3,3,FALSE)</f>
        <v>42468</v>
      </c>
      <c r="EY4" s="15">
        <f>HLOOKUP(EY1,'15. hlook'!$B$1:$ALM$3,3,FALSE)</f>
        <v>43283</v>
      </c>
      <c r="EZ4" s="15">
        <f>HLOOKUP(EZ1,'15. hlook'!$B$1:$ALM$3,3,FALSE)</f>
        <v>42468</v>
      </c>
      <c r="FA4" s="15">
        <f>HLOOKUP(FA1,'15. hlook'!$B$1:$ALM$3,3,FALSE)</f>
        <v>44381</v>
      </c>
      <c r="FB4" s="15">
        <f>HLOOKUP(FB1,'15. hlook'!$B$1:$ALM$3,3,FALSE)</f>
        <v>43283</v>
      </c>
      <c r="FC4" s="15">
        <f>HLOOKUP(FC1,'15. hlook'!$B$1:$ALM$3,3,FALSE)</f>
        <v>42468</v>
      </c>
      <c r="FD4" s="15">
        <f>HLOOKUP(FD1,'15. hlook'!$B$1:$ALM$3,3,FALSE)</f>
        <v>45210</v>
      </c>
      <c r="FE4" s="15">
        <f>HLOOKUP(FE1,'15. hlook'!$B$1:$ALM$3,3,FALSE)</f>
        <v>42468</v>
      </c>
      <c r="FF4" s="15">
        <f>HLOOKUP(FF1,'15. hlook'!$B$1:$ALM$3,3,FALSE)</f>
        <v>45210</v>
      </c>
      <c r="FG4" s="15">
        <f>HLOOKUP(FG1,'15. hlook'!$B$1:$ALM$3,3,FALSE)</f>
        <v>42468</v>
      </c>
      <c r="FH4" s="15">
        <f>HLOOKUP(FH1,'15. hlook'!$B$1:$ALM$3,3,FALSE)</f>
        <v>45210</v>
      </c>
      <c r="FI4" s="15">
        <f>HLOOKUP(FI1,'15. hlook'!$B$1:$ALM$3,3,FALSE)</f>
        <v>44381</v>
      </c>
      <c r="FJ4" s="15">
        <f>HLOOKUP(FJ1,'15. hlook'!$B$1:$ALM$3,3,FALSE)</f>
        <v>42468</v>
      </c>
      <c r="FK4" s="15">
        <f>HLOOKUP(FK1,'15. hlook'!$B$1:$ALM$3,3,FALSE)</f>
        <v>42468</v>
      </c>
      <c r="FL4" s="15">
        <f>HLOOKUP(FL1,'15. hlook'!$B$1:$ALM$3,3,FALSE)</f>
        <v>42468</v>
      </c>
      <c r="FM4" s="15">
        <f>HLOOKUP(FM1,'15. hlook'!$B$1:$ALM$3,3,FALSE)</f>
        <v>42468</v>
      </c>
      <c r="FN4" s="15">
        <f>HLOOKUP(FN1,'15. hlook'!$B$1:$ALM$3,3,FALSE)</f>
        <v>44381</v>
      </c>
      <c r="FO4" s="15">
        <f>HLOOKUP(FO1,'15. hlook'!$B$1:$ALM$3,3,FALSE)</f>
        <v>42585</v>
      </c>
      <c r="FP4" s="15">
        <f>HLOOKUP(FP1,'15. hlook'!$B$1:$ALM$3,3,FALSE)</f>
        <v>45210</v>
      </c>
      <c r="FQ4" s="15">
        <f>HLOOKUP(FQ1,'15. hlook'!$B$1:$ALM$3,3,FALSE)</f>
        <v>44381</v>
      </c>
      <c r="FR4" s="15">
        <f>HLOOKUP(FR1,'15. hlook'!$B$1:$ALM$3,3,FALSE)</f>
        <v>42468</v>
      </c>
      <c r="FS4" s="15">
        <f>HLOOKUP(FS1,'15. hlook'!$B$1:$ALM$3,3,FALSE)</f>
        <v>42468</v>
      </c>
      <c r="FT4" s="15">
        <f>HLOOKUP(FT1,'15. hlook'!$B$1:$ALM$3,3,FALSE)</f>
        <v>45210</v>
      </c>
      <c r="FU4" s="15">
        <f>HLOOKUP(FU1,'15. hlook'!$B$1:$ALM$3,3,FALSE)</f>
        <v>43283</v>
      </c>
      <c r="FV4" s="15">
        <f>HLOOKUP(FV1,'15. hlook'!$B$1:$ALM$3,3,FALSE)</f>
        <v>44381</v>
      </c>
      <c r="FW4" s="15">
        <f>HLOOKUP(FW1,'15. hlook'!$B$1:$ALM$3,3,FALSE)</f>
        <v>42468</v>
      </c>
      <c r="FX4" s="15">
        <f>HLOOKUP(FX1,'15. hlook'!$B$1:$ALM$3,3,FALSE)</f>
        <v>44381</v>
      </c>
      <c r="FY4" s="15">
        <f>HLOOKUP(FY1,'15. hlook'!$B$1:$ALM$3,3,FALSE)</f>
        <v>43283</v>
      </c>
      <c r="FZ4" s="15">
        <f>HLOOKUP(FZ1,'15. hlook'!$B$1:$ALM$3,3,FALSE)</f>
        <v>42585</v>
      </c>
      <c r="GA4" s="15">
        <f>HLOOKUP(GA1,'15. hlook'!$B$1:$ALM$3,3,FALSE)</f>
        <v>45210</v>
      </c>
      <c r="GB4" s="15">
        <f>HLOOKUP(GB1,'15. hlook'!$B$1:$ALM$3,3,FALSE)</f>
        <v>42585</v>
      </c>
      <c r="GC4" s="15">
        <f>HLOOKUP(GC1,'15. hlook'!$B$1:$ALM$3,3,FALSE)</f>
        <v>42585</v>
      </c>
      <c r="GD4" s="15">
        <f>HLOOKUP(GD1,'15. hlook'!$B$1:$ALM$3,3,FALSE)</f>
        <v>42585</v>
      </c>
      <c r="GE4" s="15">
        <f>HLOOKUP(GE1,'15. hlook'!$B$1:$ALM$3,3,FALSE)</f>
        <v>44381</v>
      </c>
      <c r="GF4" s="15">
        <f>HLOOKUP(GF1,'15. hlook'!$B$1:$ALM$3,3,FALSE)</f>
        <v>42585</v>
      </c>
      <c r="GG4" s="15">
        <f>HLOOKUP(GG1,'15. hlook'!$B$1:$ALM$3,3,FALSE)</f>
        <v>42585</v>
      </c>
      <c r="GH4" s="15">
        <f>HLOOKUP(GH1,'15. hlook'!$B$1:$ALM$3,3,FALSE)</f>
        <v>44381</v>
      </c>
      <c r="GI4" s="15">
        <f>HLOOKUP(GI1,'15. hlook'!$B$1:$ALM$3,3,FALSE)</f>
        <v>43283</v>
      </c>
      <c r="GJ4" s="15">
        <f>HLOOKUP(GJ1,'15. hlook'!$B$1:$ALM$3,3,FALSE)</f>
        <v>45210</v>
      </c>
      <c r="GK4" s="15">
        <f>HLOOKUP(GK1,'15. hlook'!$B$1:$ALM$3,3,FALSE)</f>
        <v>44381</v>
      </c>
      <c r="GL4" s="15">
        <f>HLOOKUP(GL1,'15. hlook'!$B$1:$ALM$3,3,FALSE)</f>
        <v>42585</v>
      </c>
      <c r="GM4" s="15">
        <f>HLOOKUP(GM1,'15. hlook'!$B$1:$ALM$3,3,FALSE)</f>
        <v>45210</v>
      </c>
      <c r="GN4" s="15">
        <f>HLOOKUP(GN1,'15. hlook'!$B$1:$ALM$3,3,FALSE)</f>
        <v>42468</v>
      </c>
      <c r="GO4" s="15">
        <f>HLOOKUP(GO1,'15. hlook'!$B$1:$ALM$3,3,FALSE)</f>
        <v>45210</v>
      </c>
      <c r="GP4" s="15">
        <f>HLOOKUP(GP1,'15. hlook'!$B$1:$ALM$3,3,FALSE)</f>
        <v>45210</v>
      </c>
      <c r="GQ4" s="15">
        <f>HLOOKUP(GQ1,'15. hlook'!$B$1:$ALM$3,3,FALSE)</f>
        <v>42585</v>
      </c>
      <c r="GR4" s="15">
        <f>HLOOKUP(GR1,'15. hlook'!$B$1:$ALM$3,3,FALSE)</f>
        <v>42585</v>
      </c>
      <c r="GS4" s="15">
        <f>HLOOKUP(GS1,'15. hlook'!$B$1:$ALM$3,3,FALSE)</f>
        <v>42585</v>
      </c>
      <c r="GT4" s="15">
        <f>HLOOKUP(GT1,'15. hlook'!$B$1:$ALM$3,3,FALSE)</f>
        <v>42468</v>
      </c>
      <c r="GU4" s="15">
        <f>HLOOKUP(GU1,'15. hlook'!$B$1:$ALM$3,3,FALSE)</f>
        <v>44381</v>
      </c>
      <c r="GV4" s="15">
        <f>HLOOKUP(GV1,'15. hlook'!$B$1:$ALM$3,3,FALSE)</f>
        <v>45210</v>
      </c>
      <c r="GW4" s="15">
        <f>HLOOKUP(GW1,'15. hlook'!$B$1:$ALM$3,3,FALSE)</f>
        <v>44381</v>
      </c>
      <c r="GX4" s="15">
        <f>HLOOKUP(GX1,'15. hlook'!$B$1:$ALM$3,3,FALSE)</f>
        <v>42468</v>
      </c>
      <c r="GY4" s="15">
        <f>HLOOKUP(GY1,'15. hlook'!$B$1:$ALM$3,3,FALSE)</f>
        <v>45210</v>
      </c>
      <c r="GZ4" s="15">
        <f>HLOOKUP(GZ1,'15. hlook'!$B$1:$ALM$3,3,FALSE)</f>
        <v>45210</v>
      </c>
      <c r="HA4" s="15">
        <f>HLOOKUP(HA1,'15. hlook'!$B$1:$ALM$3,3,FALSE)</f>
        <v>44381</v>
      </c>
      <c r="HB4" s="15">
        <f>HLOOKUP(HB1,'15. hlook'!$B$1:$ALM$3,3,FALSE)</f>
        <v>44381</v>
      </c>
      <c r="HC4" s="15">
        <f>HLOOKUP(HC1,'15. hlook'!$B$1:$ALM$3,3,FALSE)</f>
        <v>45210</v>
      </c>
      <c r="HD4" s="15">
        <f>HLOOKUP(HD1,'15. hlook'!$B$1:$ALM$3,3,FALSE)</f>
        <v>42468</v>
      </c>
      <c r="HE4" s="15">
        <f>HLOOKUP(HE1,'15. hlook'!$B$1:$ALM$3,3,FALSE)</f>
        <v>43283</v>
      </c>
      <c r="HF4" s="15">
        <f>HLOOKUP(HF1,'15. hlook'!$B$1:$ALM$3,3,FALSE)</f>
        <v>42585</v>
      </c>
      <c r="HG4" s="15">
        <f>HLOOKUP(HG1,'15. hlook'!$B$1:$ALM$3,3,FALSE)</f>
        <v>42468</v>
      </c>
      <c r="HH4" s="15">
        <f>HLOOKUP(HH1,'15. hlook'!$B$1:$ALM$3,3,FALSE)</f>
        <v>45210</v>
      </c>
      <c r="HI4" s="15">
        <f>HLOOKUP(HI1,'15. hlook'!$B$1:$ALM$3,3,FALSE)</f>
        <v>43283</v>
      </c>
      <c r="HJ4" s="15">
        <f>HLOOKUP(HJ1,'15. hlook'!$B$1:$ALM$3,3,FALSE)</f>
        <v>45210</v>
      </c>
      <c r="HK4" s="15">
        <f>HLOOKUP(HK1,'15. hlook'!$B$1:$ALM$3,3,FALSE)</f>
        <v>44381</v>
      </c>
      <c r="HL4" s="15">
        <f>HLOOKUP(HL1,'15. hlook'!$B$1:$ALM$3,3,FALSE)</f>
        <v>43283</v>
      </c>
      <c r="HM4" s="15">
        <f>HLOOKUP(HM1,'15. hlook'!$B$1:$ALM$3,3,FALSE)</f>
        <v>44381</v>
      </c>
      <c r="HN4" s="15">
        <f>HLOOKUP(HN1,'15. hlook'!$B$1:$ALM$3,3,FALSE)</f>
        <v>42468</v>
      </c>
      <c r="HO4" s="15">
        <f>HLOOKUP(HO1,'15. hlook'!$B$1:$ALM$3,3,FALSE)</f>
        <v>45210</v>
      </c>
      <c r="HP4" s="15">
        <f>HLOOKUP(HP1,'15. hlook'!$B$1:$ALM$3,3,FALSE)</f>
        <v>42585</v>
      </c>
      <c r="HQ4" s="15">
        <f>HLOOKUP(HQ1,'15. hlook'!$B$1:$ALM$3,3,FALSE)</f>
        <v>45210</v>
      </c>
      <c r="HR4" s="15">
        <f>HLOOKUP(HR1,'15. hlook'!$B$1:$ALM$3,3,FALSE)</f>
        <v>42468</v>
      </c>
      <c r="HS4" s="15">
        <f>HLOOKUP(HS1,'15. hlook'!$B$1:$ALM$3,3,FALSE)</f>
        <v>43283</v>
      </c>
      <c r="HT4" s="15">
        <f>HLOOKUP(HT1,'15. hlook'!$B$1:$ALM$3,3,FALSE)</f>
        <v>42585</v>
      </c>
      <c r="HU4" s="15">
        <f>HLOOKUP(HU1,'15. hlook'!$B$1:$ALM$3,3,FALSE)</f>
        <v>42585</v>
      </c>
      <c r="HV4" s="15">
        <f>HLOOKUP(HV1,'15. hlook'!$B$1:$ALM$3,3,FALSE)</f>
        <v>42585</v>
      </c>
      <c r="HW4" s="15">
        <f>HLOOKUP(HW1,'15. hlook'!$B$1:$ALM$3,3,FALSE)</f>
        <v>44381</v>
      </c>
      <c r="HX4" s="15">
        <f>HLOOKUP(HX1,'15. hlook'!$B$1:$ALM$3,3,FALSE)</f>
        <v>44381</v>
      </c>
      <c r="HY4" s="15">
        <f>HLOOKUP(HY1,'15. hlook'!$B$1:$ALM$3,3,FALSE)</f>
        <v>42468</v>
      </c>
      <c r="HZ4" s="15">
        <f>HLOOKUP(HZ1,'15. hlook'!$B$1:$ALM$3,3,FALSE)</f>
        <v>42468</v>
      </c>
      <c r="IA4" s="15">
        <f>HLOOKUP(IA1,'15. hlook'!$B$1:$ALM$3,3,FALSE)</f>
        <v>45210</v>
      </c>
      <c r="IB4" s="15">
        <f>HLOOKUP(IB1,'15. hlook'!$B$1:$ALM$3,3,FALSE)</f>
        <v>42468</v>
      </c>
      <c r="IC4" s="15">
        <f>HLOOKUP(IC1,'15. hlook'!$B$1:$ALM$3,3,FALSE)</f>
        <v>42468</v>
      </c>
      <c r="ID4" s="15">
        <f>HLOOKUP(ID1,'15. hlook'!$B$1:$ALM$3,3,FALSE)</f>
        <v>42468</v>
      </c>
      <c r="IE4" s="15">
        <f>HLOOKUP(IE1,'15. hlook'!$B$1:$ALM$3,3,FALSE)</f>
        <v>45210</v>
      </c>
      <c r="IF4" s="15">
        <f>HLOOKUP(IF1,'15. hlook'!$B$1:$ALM$3,3,FALSE)</f>
        <v>43283</v>
      </c>
      <c r="IG4" s="15">
        <f>HLOOKUP(IG1,'15. hlook'!$B$1:$ALM$3,3,FALSE)</f>
        <v>45210</v>
      </c>
      <c r="IH4" s="15">
        <f>HLOOKUP(IH1,'15. hlook'!$B$1:$ALM$3,3,FALSE)</f>
        <v>43283</v>
      </c>
      <c r="II4" s="15">
        <f>HLOOKUP(II1,'15. hlook'!$B$1:$ALM$3,3,FALSE)</f>
        <v>44381</v>
      </c>
      <c r="IJ4" s="15">
        <f>HLOOKUP(IJ1,'15. hlook'!$B$1:$ALM$3,3,FALSE)</f>
        <v>45210</v>
      </c>
      <c r="IK4" s="15">
        <f>HLOOKUP(IK1,'15. hlook'!$B$1:$ALM$3,3,FALSE)</f>
        <v>42585</v>
      </c>
      <c r="IL4" s="15">
        <f>HLOOKUP(IL1,'15. hlook'!$B$1:$ALM$3,3,FALSE)</f>
        <v>43283</v>
      </c>
      <c r="IM4" s="15">
        <f>HLOOKUP(IM1,'15. hlook'!$B$1:$ALM$3,3,FALSE)</f>
        <v>44381</v>
      </c>
      <c r="IN4" s="15">
        <f>HLOOKUP(IN1,'15. hlook'!$B$1:$ALM$3,3,FALSE)</f>
        <v>45210</v>
      </c>
      <c r="IO4" s="15">
        <f>HLOOKUP(IO1,'15. hlook'!$B$1:$ALM$3,3,FALSE)</f>
        <v>43283</v>
      </c>
      <c r="IP4" s="15">
        <f>HLOOKUP(IP1,'15. hlook'!$B$1:$ALM$3,3,FALSE)</f>
        <v>43283</v>
      </c>
      <c r="IQ4" s="15">
        <f>HLOOKUP(IQ1,'15. hlook'!$B$1:$ALM$3,3,FALSE)</f>
        <v>42468</v>
      </c>
      <c r="IR4" s="15">
        <f>HLOOKUP(IR1,'15. hlook'!$B$1:$ALM$3,3,FALSE)</f>
        <v>42585</v>
      </c>
      <c r="IS4" s="15">
        <f>HLOOKUP(IS1,'15. hlook'!$B$1:$ALM$3,3,FALSE)</f>
        <v>42468</v>
      </c>
      <c r="IT4" s="15">
        <f>HLOOKUP(IT1,'15. hlook'!$B$1:$ALM$3,3,FALSE)</f>
        <v>43283</v>
      </c>
      <c r="IU4" s="15">
        <f>HLOOKUP(IU1,'15. hlook'!$B$1:$ALM$3,3,FALSE)</f>
        <v>45210</v>
      </c>
      <c r="IV4" s="15">
        <f>HLOOKUP(IV1,'15. hlook'!$B$1:$ALM$3,3,FALSE)</f>
        <v>45210</v>
      </c>
      <c r="IW4" s="15">
        <f>HLOOKUP(IW1,'15. hlook'!$B$1:$ALM$3,3,FALSE)</f>
        <v>45210</v>
      </c>
      <c r="IX4" s="15">
        <f>HLOOKUP(IX1,'15. hlook'!$B$1:$ALM$3,3,FALSE)</f>
        <v>43283</v>
      </c>
      <c r="IY4" s="15">
        <f>HLOOKUP(IY1,'15. hlook'!$B$1:$ALM$3,3,FALSE)</f>
        <v>45210</v>
      </c>
      <c r="IZ4" s="15">
        <f>HLOOKUP(IZ1,'15. hlook'!$B$1:$ALM$3,3,FALSE)</f>
        <v>43283</v>
      </c>
      <c r="JA4" s="15">
        <f>HLOOKUP(JA1,'15. hlook'!$B$1:$ALM$3,3,FALSE)</f>
        <v>45210</v>
      </c>
      <c r="JB4" s="15">
        <f>HLOOKUP(JB1,'15. hlook'!$B$1:$ALM$3,3,FALSE)</f>
        <v>42468</v>
      </c>
      <c r="JC4" s="15">
        <f>HLOOKUP(JC1,'15. hlook'!$B$1:$ALM$3,3,FALSE)</f>
        <v>42585</v>
      </c>
      <c r="JD4" s="15">
        <f>HLOOKUP(JD1,'15. hlook'!$B$1:$ALM$3,3,FALSE)</f>
        <v>44381</v>
      </c>
      <c r="JE4" s="15">
        <f>HLOOKUP(JE1,'15. hlook'!$B$1:$ALM$3,3,FALSE)</f>
        <v>44381</v>
      </c>
      <c r="JF4" s="15">
        <f>HLOOKUP(JF1,'15. hlook'!$B$1:$ALM$3,3,FALSE)</f>
        <v>43283</v>
      </c>
      <c r="JG4" s="15">
        <f>HLOOKUP(JG1,'15. hlook'!$B$1:$ALM$3,3,FALSE)</f>
        <v>44381</v>
      </c>
      <c r="JH4" s="15">
        <f>HLOOKUP(JH1,'15. hlook'!$B$1:$ALM$3,3,FALSE)</f>
        <v>42468</v>
      </c>
      <c r="JI4" s="15">
        <f>HLOOKUP(JI1,'15. hlook'!$B$1:$ALM$3,3,FALSE)</f>
        <v>44381</v>
      </c>
      <c r="JJ4" s="15">
        <f>HLOOKUP(JJ1,'15. hlook'!$B$1:$ALM$3,3,FALSE)</f>
        <v>42468</v>
      </c>
      <c r="JK4" s="15">
        <f>HLOOKUP(JK1,'15. hlook'!$B$1:$ALM$3,3,FALSE)</f>
        <v>44381</v>
      </c>
      <c r="JL4" s="15">
        <f>HLOOKUP(JL1,'15. hlook'!$B$1:$ALM$3,3,FALSE)</f>
        <v>45210</v>
      </c>
      <c r="JM4" s="15">
        <f>HLOOKUP(JM1,'15. hlook'!$B$1:$ALM$3,3,FALSE)</f>
        <v>45210</v>
      </c>
      <c r="JN4" s="15">
        <f>HLOOKUP(JN1,'15. hlook'!$B$1:$ALM$3,3,FALSE)</f>
        <v>43283</v>
      </c>
      <c r="JO4" s="15">
        <f>HLOOKUP(JO1,'15. hlook'!$B$1:$ALM$3,3,FALSE)</f>
        <v>45210</v>
      </c>
      <c r="JP4" s="15">
        <f>HLOOKUP(JP1,'15. hlook'!$B$1:$ALM$3,3,FALSE)</f>
        <v>42468</v>
      </c>
      <c r="JQ4" s="15">
        <f>HLOOKUP(JQ1,'15. hlook'!$B$1:$ALM$3,3,FALSE)</f>
        <v>42585</v>
      </c>
      <c r="JR4" s="15">
        <f>HLOOKUP(JR1,'15. hlook'!$B$1:$ALM$3,3,FALSE)</f>
        <v>43283</v>
      </c>
      <c r="JS4" s="15">
        <f>HLOOKUP(JS1,'15. hlook'!$B$1:$ALM$3,3,FALSE)</f>
        <v>42585</v>
      </c>
      <c r="JT4" s="15">
        <f>HLOOKUP(JT1,'15. hlook'!$B$1:$ALM$3,3,FALSE)</f>
        <v>45210</v>
      </c>
      <c r="JU4" s="15">
        <f>HLOOKUP(JU1,'15. hlook'!$B$1:$ALM$3,3,FALSE)</f>
        <v>43283</v>
      </c>
      <c r="JV4" s="15">
        <f>HLOOKUP(JV1,'15. hlook'!$B$1:$ALM$3,3,FALSE)</f>
        <v>42468</v>
      </c>
      <c r="JW4" s="15">
        <f>HLOOKUP(JW1,'15. hlook'!$B$1:$ALM$3,3,FALSE)</f>
        <v>44381</v>
      </c>
      <c r="JX4" s="15">
        <f>HLOOKUP(JX1,'15. hlook'!$B$1:$ALM$3,3,FALSE)</f>
        <v>45210</v>
      </c>
      <c r="JY4" s="15">
        <f>HLOOKUP(JY1,'15. hlook'!$B$1:$ALM$3,3,FALSE)</f>
        <v>43283</v>
      </c>
      <c r="JZ4" s="15">
        <f>HLOOKUP(JZ1,'15. hlook'!$B$1:$ALM$3,3,FALSE)</f>
        <v>42585</v>
      </c>
      <c r="KA4" s="15">
        <f>HLOOKUP(KA1,'15. hlook'!$B$1:$ALM$3,3,FALSE)</f>
        <v>43283</v>
      </c>
      <c r="KB4" s="15">
        <f>HLOOKUP(KB1,'15. hlook'!$B$1:$ALM$3,3,FALSE)</f>
        <v>43283</v>
      </c>
      <c r="KC4" s="15">
        <f>HLOOKUP(KC1,'15. hlook'!$B$1:$ALM$3,3,FALSE)</f>
        <v>43283</v>
      </c>
      <c r="KD4" s="15">
        <f>HLOOKUP(KD1,'15. hlook'!$B$1:$ALM$3,3,FALSE)</f>
        <v>42468</v>
      </c>
      <c r="KE4" s="15">
        <f>HLOOKUP(KE1,'15. hlook'!$B$1:$ALM$3,3,FALSE)</f>
        <v>42585</v>
      </c>
      <c r="KF4" s="15">
        <f>HLOOKUP(KF1,'15. hlook'!$B$1:$ALM$3,3,FALSE)</f>
        <v>44381</v>
      </c>
      <c r="KG4" s="15">
        <f>HLOOKUP(KG1,'15. hlook'!$B$1:$ALM$3,3,FALSE)</f>
        <v>43283</v>
      </c>
      <c r="KH4" s="15">
        <f>HLOOKUP(KH1,'15. hlook'!$B$1:$ALM$3,3,FALSE)</f>
        <v>44381</v>
      </c>
      <c r="KI4" s="15">
        <f>HLOOKUP(KI1,'15. hlook'!$B$1:$ALM$3,3,FALSE)</f>
        <v>42468</v>
      </c>
      <c r="KJ4" s="15">
        <f>HLOOKUP(KJ1,'15. hlook'!$B$1:$ALM$3,3,FALSE)</f>
        <v>42468</v>
      </c>
      <c r="KK4" s="15">
        <f>HLOOKUP(KK1,'15. hlook'!$B$1:$ALM$3,3,FALSE)</f>
        <v>44381</v>
      </c>
      <c r="KL4" s="15">
        <f>HLOOKUP(KL1,'15. hlook'!$B$1:$ALM$3,3,FALSE)</f>
        <v>42468</v>
      </c>
      <c r="KM4" s="15">
        <f>HLOOKUP(KM1,'15. hlook'!$B$1:$ALM$3,3,FALSE)</f>
        <v>42468</v>
      </c>
      <c r="KN4" s="15">
        <f>HLOOKUP(KN1,'15. hlook'!$B$1:$ALM$3,3,FALSE)</f>
        <v>42468</v>
      </c>
      <c r="KO4" s="15">
        <f>HLOOKUP(KO1,'15. hlook'!$B$1:$ALM$3,3,FALSE)</f>
        <v>42468</v>
      </c>
      <c r="KP4" s="15">
        <f>HLOOKUP(KP1,'15. hlook'!$B$1:$ALM$3,3,FALSE)</f>
        <v>43283</v>
      </c>
      <c r="KQ4" s="15">
        <f>HLOOKUP(KQ1,'15. hlook'!$B$1:$ALM$3,3,FALSE)</f>
        <v>45210</v>
      </c>
      <c r="KR4" s="15">
        <f>HLOOKUP(KR1,'15. hlook'!$B$1:$ALM$3,3,FALSE)</f>
        <v>45210</v>
      </c>
      <c r="KS4" s="15">
        <f>HLOOKUP(KS1,'15. hlook'!$B$1:$ALM$3,3,FALSE)</f>
        <v>42585</v>
      </c>
      <c r="KT4" s="15">
        <f>HLOOKUP(KT1,'15. hlook'!$B$1:$ALM$3,3,FALSE)</f>
        <v>42585</v>
      </c>
      <c r="KU4" s="15">
        <f>HLOOKUP(KU1,'15. hlook'!$B$1:$ALM$3,3,FALSE)</f>
        <v>43283</v>
      </c>
      <c r="KV4" s="15">
        <f>HLOOKUP(KV1,'15. hlook'!$B$1:$ALM$3,3,FALSE)</f>
        <v>42585</v>
      </c>
      <c r="KW4" s="15">
        <f>HLOOKUP(KW1,'15. hlook'!$B$1:$ALM$3,3,FALSE)</f>
        <v>44381</v>
      </c>
      <c r="KX4" s="15">
        <f>HLOOKUP(KX1,'15. hlook'!$B$1:$ALM$3,3,FALSE)</f>
        <v>44381</v>
      </c>
      <c r="KY4" s="15">
        <f>HLOOKUP(KY1,'15. hlook'!$B$1:$ALM$3,3,FALSE)</f>
        <v>45210</v>
      </c>
      <c r="KZ4" s="15">
        <f>HLOOKUP(KZ1,'15. hlook'!$B$1:$ALM$3,3,FALSE)</f>
        <v>43283</v>
      </c>
      <c r="LA4" s="15">
        <f>HLOOKUP(LA1,'15. hlook'!$B$1:$ALM$3,3,FALSE)</f>
        <v>43283</v>
      </c>
      <c r="LB4" s="15">
        <f>HLOOKUP(LB1,'15. hlook'!$B$1:$ALM$3,3,FALSE)</f>
        <v>42585</v>
      </c>
      <c r="LC4" s="15">
        <f>HLOOKUP(LC1,'15. hlook'!$B$1:$ALM$3,3,FALSE)</f>
        <v>42468</v>
      </c>
      <c r="LD4" s="15">
        <f>HLOOKUP(LD1,'15. hlook'!$B$1:$ALM$3,3,FALSE)</f>
        <v>43283</v>
      </c>
      <c r="LE4" s="15">
        <f>HLOOKUP(LE1,'15. hlook'!$B$1:$ALM$3,3,FALSE)</f>
        <v>44381</v>
      </c>
      <c r="LF4" s="15">
        <f>HLOOKUP(LF1,'15. hlook'!$B$1:$ALM$3,3,FALSE)</f>
        <v>42468</v>
      </c>
      <c r="LG4" s="15">
        <f>HLOOKUP(LG1,'15. hlook'!$B$1:$ALM$3,3,FALSE)</f>
        <v>43283</v>
      </c>
      <c r="LH4" s="15">
        <f>HLOOKUP(LH1,'15. hlook'!$B$1:$ALM$3,3,FALSE)</f>
        <v>42585</v>
      </c>
      <c r="LI4" s="15">
        <f>HLOOKUP(LI1,'15. hlook'!$B$1:$ALM$3,3,FALSE)</f>
        <v>42585</v>
      </c>
      <c r="LJ4" s="15">
        <f>HLOOKUP(LJ1,'15. hlook'!$B$1:$ALM$3,3,FALSE)</f>
        <v>42468</v>
      </c>
      <c r="LK4" s="15">
        <f>HLOOKUP(LK1,'15. hlook'!$B$1:$ALM$3,3,FALSE)</f>
        <v>45210</v>
      </c>
      <c r="LL4" s="15">
        <f>HLOOKUP(LL1,'15. hlook'!$B$1:$ALM$3,3,FALSE)</f>
        <v>42585</v>
      </c>
      <c r="LM4" s="15">
        <f>HLOOKUP(LM1,'15. hlook'!$B$1:$ALM$3,3,FALSE)</f>
        <v>42468</v>
      </c>
      <c r="LN4" s="15">
        <f>HLOOKUP(LN1,'15. hlook'!$B$1:$ALM$3,3,FALSE)</f>
        <v>42585</v>
      </c>
      <c r="LO4" s="15">
        <f>HLOOKUP(LO1,'15. hlook'!$B$1:$ALM$3,3,FALSE)</f>
        <v>43283</v>
      </c>
      <c r="LP4" s="15">
        <f>HLOOKUP(LP1,'15. hlook'!$B$1:$ALM$3,3,FALSE)</f>
        <v>44381</v>
      </c>
      <c r="LQ4" s="15">
        <f>HLOOKUP(LQ1,'15. hlook'!$B$1:$ALM$3,3,FALSE)</f>
        <v>44381</v>
      </c>
      <c r="LR4" s="15">
        <f>HLOOKUP(LR1,'15. hlook'!$B$1:$ALM$3,3,FALSE)</f>
        <v>44381</v>
      </c>
      <c r="LS4" s="15">
        <f>HLOOKUP(LS1,'15. hlook'!$B$1:$ALM$3,3,FALSE)</f>
        <v>44381</v>
      </c>
      <c r="LT4" s="15">
        <f>HLOOKUP(LT1,'15. hlook'!$B$1:$ALM$3,3,FALSE)</f>
        <v>43283</v>
      </c>
      <c r="LU4" s="15">
        <f>HLOOKUP(LU1,'15. hlook'!$B$1:$ALM$3,3,FALSE)</f>
        <v>42585</v>
      </c>
      <c r="LV4" s="15">
        <f>HLOOKUP(LV1,'15. hlook'!$B$1:$ALM$3,3,FALSE)</f>
        <v>45210</v>
      </c>
      <c r="LW4" s="15">
        <f>HLOOKUP(LW1,'15. hlook'!$B$1:$ALM$3,3,FALSE)</f>
        <v>42585</v>
      </c>
      <c r="LX4" s="15">
        <f>HLOOKUP(LX1,'15. hlook'!$B$1:$ALM$3,3,FALSE)</f>
        <v>44381</v>
      </c>
      <c r="LY4" s="15">
        <f>HLOOKUP(LY1,'15. hlook'!$B$1:$ALM$3,3,FALSE)</f>
        <v>42468</v>
      </c>
      <c r="LZ4" s="15">
        <f>HLOOKUP(LZ1,'15. hlook'!$B$1:$ALM$3,3,FALSE)</f>
        <v>42585</v>
      </c>
      <c r="MA4" s="15">
        <f>HLOOKUP(MA1,'15. hlook'!$B$1:$ALM$3,3,FALSE)</f>
        <v>45210</v>
      </c>
      <c r="MB4" s="15">
        <f>HLOOKUP(MB1,'15. hlook'!$B$1:$ALM$3,3,FALSE)</f>
        <v>42468</v>
      </c>
      <c r="MC4" s="15">
        <f>HLOOKUP(MC1,'15. hlook'!$B$1:$ALM$3,3,FALSE)</f>
        <v>43283</v>
      </c>
      <c r="MD4" s="15">
        <f>HLOOKUP(MD1,'15. hlook'!$B$1:$ALM$3,3,FALSE)</f>
        <v>45210</v>
      </c>
      <c r="ME4" s="15">
        <f>HLOOKUP(ME1,'15. hlook'!$B$1:$ALM$3,3,FALSE)</f>
        <v>42468</v>
      </c>
      <c r="MF4" s="15">
        <f>HLOOKUP(MF1,'15. hlook'!$B$1:$ALM$3,3,FALSE)</f>
        <v>45210</v>
      </c>
      <c r="MG4" s="15">
        <f>HLOOKUP(MG1,'15. hlook'!$B$1:$ALM$3,3,FALSE)</f>
        <v>42468</v>
      </c>
      <c r="MH4" s="15">
        <f>HLOOKUP(MH1,'15. hlook'!$B$1:$ALM$3,3,FALSE)</f>
        <v>44381</v>
      </c>
      <c r="MI4" s="15">
        <f>HLOOKUP(MI1,'15. hlook'!$B$1:$ALM$3,3,FALSE)</f>
        <v>43283</v>
      </c>
      <c r="MJ4" s="15">
        <f>HLOOKUP(MJ1,'15. hlook'!$B$1:$ALM$3,3,FALSE)</f>
        <v>45210</v>
      </c>
      <c r="MK4" s="15">
        <f>HLOOKUP(MK1,'15. hlook'!$B$1:$ALM$3,3,FALSE)</f>
        <v>45210</v>
      </c>
      <c r="ML4" s="15">
        <f>HLOOKUP(ML1,'15. hlook'!$B$1:$ALM$3,3,FALSE)</f>
        <v>43283</v>
      </c>
      <c r="MM4" s="15">
        <f>HLOOKUP(MM1,'15. hlook'!$B$1:$ALM$3,3,FALSE)</f>
        <v>42585</v>
      </c>
      <c r="MN4" s="15">
        <f>HLOOKUP(MN1,'15. hlook'!$B$1:$ALM$3,3,FALSE)</f>
        <v>42585</v>
      </c>
      <c r="MO4" s="15">
        <f>HLOOKUP(MO1,'15. hlook'!$B$1:$ALM$3,3,FALSE)</f>
        <v>42468</v>
      </c>
      <c r="MP4" s="15">
        <f>HLOOKUP(MP1,'15. hlook'!$B$1:$ALM$3,3,FALSE)</f>
        <v>44381</v>
      </c>
      <c r="MQ4" s="15">
        <f>HLOOKUP(MQ1,'15. hlook'!$B$1:$ALM$3,3,FALSE)</f>
        <v>43283</v>
      </c>
      <c r="MR4" s="15">
        <f>HLOOKUP(MR1,'15. hlook'!$B$1:$ALM$3,3,FALSE)</f>
        <v>43283</v>
      </c>
      <c r="MS4" s="15">
        <f>HLOOKUP(MS1,'15. hlook'!$B$1:$ALM$3,3,FALSE)</f>
        <v>42468</v>
      </c>
      <c r="MT4" s="15">
        <f>HLOOKUP(MT1,'15. hlook'!$B$1:$ALM$3,3,FALSE)</f>
        <v>43283</v>
      </c>
      <c r="MU4" s="15">
        <f>HLOOKUP(MU1,'15. hlook'!$B$1:$ALM$3,3,FALSE)</f>
        <v>42468</v>
      </c>
      <c r="MV4" s="15">
        <f>HLOOKUP(MV1,'15. hlook'!$B$1:$ALM$3,3,FALSE)</f>
        <v>42468</v>
      </c>
      <c r="MW4" s="15">
        <f>HLOOKUP(MW1,'15. hlook'!$B$1:$ALM$3,3,FALSE)</f>
        <v>44381</v>
      </c>
      <c r="MX4" s="15">
        <f>HLOOKUP(MX1,'15. hlook'!$B$1:$ALM$3,3,FALSE)</f>
        <v>44381</v>
      </c>
      <c r="MY4" s="15">
        <f>HLOOKUP(MY1,'15. hlook'!$B$1:$ALM$3,3,FALSE)</f>
        <v>45210</v>
      </c>
      <c r="MZ4" s="15">
        <f>HLOOKUP(MZ1,'15. hlook'!$B$1:$ALM$3,3,FALSE)</f>
        <v>42468</v>
      </c>
      <c r="NA4" s="15">
        <f>HLOOKUP(NA1,'15. hlook'!$B$1:$ALM$3,3,FALSE)</f>
        <v>42468</v>
      </c>
      <c r="NB4" s="15">
        <f>HLOOKUP(NB1,'15. hlook'!$B$1:$ALM$3,3,FALSE)</f>
        <v>44381</v>
      </c>
      <c r="NC4" s="15">
        <f>HLOOKUP(NC1,'15. hlook'!$B$1:$ALM$3,3,FALSE)</f>
        <v>45210</v>
      </c>
      <c r="ND4" s="15">
        <f>HLOOKUP(ND1,'15. hlook'!$B$1:$ALM$3,3,FALSE)</f>
        <v>44381</v>
      </c>
      <c r="NE4" s="15">
        <f>HLOOKUP(NE1,'15. hlook'!$B$1:$ALM$3,3,FALSE)</f>
        <v>45210</v>
      </c>
      <c r="NF4" s="15">
        <f>HLOOKUP(NF1,'15. hlook'!$B$1:$ALM$3,3,FALSE)</f>
        <v>43283</v>
      </c>
      <c r="NG4" s="15">
        <f>HLOOKUP(NG1,'15. hlook'!$B$1:$ALM$3,3,FALSE)</f>
        <v>44381</v>
      </c>
      <c r="NH4" s="15">
        <f>HLOOKUP(NH1,'15. hlook'!$B$1:$ALM$3,3,FALSE)</f>
        <v>42585</v>
      </c>
      <c r="NI4" s="15">
        <f>HLOOKUP(NI1,'15. hlook'!$B$1:$ALM$3,3,FALSE)</f>
        <v>42585</v>
      </c>
      <c r="NJ4" s="15">
        <f>HLOOKUP(NJ1,'15. hlook'!$B$1:$ALM$3,3,FALSE)</f>
        <v>44381</v>
      </c>
      <c r="NK4" s="15">
        <f>HLOOKUP(NK1,'15. hlook'!$B$1:$ALM$3,3,FALSE)</f>
        <v>43283</v>
      </c>
      <c r="NL4" s="15">
        <f>HLOOKUP(NL1,'15. hlook'!$B$1:$ALM$3,3,FALSE)</f>
        <v>44381</v>
      </c>
      <c r="NM4" s="15">
        <f>HLOOKUP(NM1,'15. hlook'!$B$1:$ALM$3,3,FALSE)</f>
        <v>43283</v>
      </c>
      <c r="NN4" s="15">
        <f>HLOOKUP(NN1,'15. hlook'!$B$1:$ALM$3,3,FALSE)</f>
        <v>43283</v>
      </c>
      <c r="NO4" s="15">
        <f>HLOOKUP(NO1,'15. hlook'!$B$1:$ALM$3,3,FALSE)</f>
        <v>42468</v>
      </c>
      <c r="NP4" s="15">
        <f>HLOOKUP(NP1,'15. hlook'!$B$1:$ALM$3,3,FALSE)</f>
        <v>42585</v>
      </c>
      <c r="NQ4" s="15">
        <f>HLOOKUP(NQ1,'15. hlook'!$B$1:$ALM$3,3,FALSE)</f>
        <v>45210</v>
      </c>
      <c r="NR4" s="15">
        <f>HLOOKUP(NR1,'15. hlook'!$B$1:$ALM$3,3,FALSE)</f>
        <v>42468</v>
      </c>
      <c r="NS4" s="15">
        <f>HLOOKUP(NS1,'15. hlook'!$B$1:$ALM$3,3,FALSE)</f>
        <v>42585</v>
      </c>
      <c r="NT4" s="15">
        <f>HLOOKUP(NT1,'15. hlook'!$B$1:$ALM$3,3,FALSE)</f>
        <v>43283</v>
      </c>
      <c r="NU4" s="15">
        <f>HLOOKUP(NU1,'15. hlook'!$B$1:$ALM$3,3,FALSE)</f>
        <v>42585</v>
      </c>
      <c r="NV4" s="15">
        <f>HLOOKUP(NV1,'15. hlook'!$B$1:$ALM$3,3,FALSE)</f>
        <v>42585</v>
      </c>
      <c r="NW4" s="15">
        <f>HLOOKUP(NW1,'15. hlook'!$B$1:$ALM$3,3,FALSE)</f>
        <v>42585</v>
      </c>
      <c r="NX4" s="15">
        <f>HLOOKUP(NX1,'15. hlook'!$B$1:$ALM$3,3,FALSE)</f>
        <v>42585</v>
      </c>
      <c r="NY4" s="15">
        <f>HLOOKUP(NY1,'15. hlook'!$B$1:$ALM$3,3,FALSE)</f>
        <v>42585</v>
      </c>
      <c r="NZ4" s="15">
        <f>HLOOKUP(NZ1,'15. hlook'!$B$1:$ALM$3,3,FALSE)</f>
        <v>42468</v>
      </c>
      <c r="OA4" s="15">
        <f>HLOOKUP(OA1,'15. hlook'!$B$1:$ALM$3,3,FALSE)</f>
        <v>42468</v>
      </c>
      <c r="OB4" s="15">
        <f>HLOOKUP(OB1,'15. hlook'!$B$1:$ALM$3,3,FALSE)</f>
        <v>45210</v>
      </c>
      <c r="OC4" s="15">
        <f>HLOOKUP(OC1,'15. hlook'!$B$1:$ALM$3,3,FALSE)</f>
        <v>42585</v>
      </c>
      <c r="OD4" s="15">
        <f>HLOOKUP(OD1,'15. hlook'!$B$1:$ALM$3,3,FALSE)</f>
        <v>44381</v>
      </c>
      <c r="OE4" s="15">
        <f>HLOOKUP(OE1,'15. hlook'!$B$1:$ALM$3,3,FALSE)</f>
        <v>42468</v>
      </c>
      <c r="OF4" s="15">
        <f>HLOOKUP(OF1,'15. hlook'!$B$1:$ALM$3,3,FALSE)</f>
        <v>42585</v>
      </c>
      <c r="OG4" s="15">
        <f>HLOOKUP(OG1,'15. hlook'!$B$1:$ALM$3,3,FALSE)</f>
        <v>42585</v>
      </c>
      <c r="OH4" s="15">
        <f>HLOOKUP(OH1,'15. hlook'!$B$1:$ALM$3,3,FALSE)</f>
        <v>44381</v>
      </c>
      <c r="OI4" s="15">
        <f>HLOOKUP(OI1,'15. hlook'!$B$1:$ALM$3,3,FALSE)</f>
        <v>43283</v>
      </c>
      <c r="OJ4" s="15">
        <f>HLOOKUP(OJ1,'15. hlook'!$B$1:$ALM$3,3,FALSE)</f>
        <v>42468</v>
      </c>
      <c r="OK4" s="15">
        <f>HLOOKUP(OK1,'15. hlook'!$B$1:$ALM$3,3,FALSE)</f>
        <v>44381</v>
      </c>
      <c r="OL4" s="15">
        <f>HLOOKUP(OL1,'15. hlook'!$B$1:$ALM$3,3,FALSE)</f>
        <v>44381</v>
      </c>
      <c r="OM4" s="15">
        <f>HLOOKUP(OM1,'15. hlook'!$B$1:$ALM$3,3,FALSE)</f>
        <v>42468</v>
      </c>
      <c r="ON4" s="15">
        <f>HLOOKUP(ON1,'15. hlook'!$B$1:$ALM$3,3,FALSE)</f>
        <v>42585</v>
      </c>
      <c r="OO4" s="15">
        <f>HLOOKUP(OO1,'15. hlook'!$B$1:$ALM$3,3,FALSE)</f>
        <v>43283</v>
      </c>
      <c r="OP4" s="15">
        <f>HLOOKUP(OP1,'15. hlook'!$B$1:$ALM$3,3,FALSE)</f>
        <v>43283</v>
      </c>
      <c r="OQ4" s="15">
        <f>HLOOKUP(OQ1,'15. hlook'!$B$1:$ALM$3,3,FALSE)</f>
        <v>45210</v>
      </c>
      <c r="OR4" s="15">
        <f>HLOOKUP(OR1,'15. hlook'!$B$1:$ALM$3,3,FALSE)</f>
        <v>43283</v>
      </c>
      <c r="OS4" s="15">
        <f>HLOOKUP(OS1,'15. hlook'!$B$1:$ALM$3,3,FALSE)</f>
        <v>45210</v>
      </c>
      <c r="OT4" s="15">
        <f>HLOOKUP(OT1,'15. hlook'!$B$1:$ALM$3,3,FALSE)</f>
        <v>45210</v>
      </c>
      <c r="OU4" s="15">
        <f>HLOOKUP(OU1,'15. hlook'!$B$1:$ALM$3,3,FALSE)</f>
        <v>43283</v>
      </c>
      <c r="OV4" s="15">
        <f>HLOOKUP(OV1,'15. hlook'!$B$1:$ALM$3,3,FALSE)</f>
        <v>42468</v>
      </c>
      <c r="OW4" s="15">
        <f>HLOOKUP(OW1,'15. hlook'!$B$1:$ALM$3,3,FALSE)</f>
        <v>44381</v>
      </c>
      <c r="OX4" s="15">
        <f>HLOOKUP(OX1,'15. hlook'!$B$1:$ALM$3,3,FALSE)</f>
        <v>42585</v>
      </c>
      <c r="OY4" s="15">
        <f>HLOOKUP(OY1,'15. hlook'!$B$1:$ALM$3,3,FALSE)</f>
        <v>43283</v>
      </c>
      <c r="OZ4" s="15">
        <f>HLOOKUP(OZ1,'15. hlook'!$B$1:$ALM$3,3,FALSE)</f>
        <v>44381</v>
      </c>
      <c r="PA4" s="15">
        <f>HLOOKUP(PA1,'15. hlook'!$B$1:$ALM$3,3,FALSE)</f>
        <v>42585</v>
      </c>
      <c r="PB4" s="15">
        <f>HLOOKUP(PB1,'15. hlook'!$B$1:$ALM$3,3,FALSE)</f>
        <v>42585</v>
      </c>
      <c r="PC4" s="15">
        <f>HLOOKUP(PC1,'15. hlook'!$B$1:$ALM$3,3,FALSE)</f>
        <v>42585</v>
      </c>
      <c r="PD4" s="15">
        <f>HLOOKUP(PD1,'15. hlook'!$B$1:$ALM$3,3,FALSE)</f>
        <v>45210</v>
      </c>
      <c r="PE4" s="15">
        <f>HLOOKUP(PE1,'15. hlook'!$B$1:$ALM$3,3,FALSE)</f>
        <v>45210</v>
      </c>
      <c r="PF4" s="15">
        <f>HLOOKUP(PF1,'15. hlook'!$B$1:$ALM$3,3,FALSE)</f>
        <v>44381</v>
      </c>
      <c r="PG4" s="15">
        <f>HLOOKUP(PG1,'15. hlook'!$B$1:$ALM$3,3,FALSE)</f>
        <v>44381</v>
      </c>
      <c r="PH4" s="15">
        <f>HLOOKUP(PH1,'15. hlook'!$B$1:$ALM$3,3,FALSE)</f>
        <v>44381</v>
      </c>
      <c r="PI4" s="15">
        <f>HLOOKUP(PI1,'15. hlook'!$B$1:$ALM$3,3,FALSE)</f>
        <v>42585</v>
      </c>
      <c r="PJ4" s="15">
        <f>HLOOKUP(PJ1,'15. hlook'!$B$1:$ALM$3,3,FALSE)</f>
        <v>44381</v>
      </c>
      <c r="PK4" s="15">
        <f>HLOOKUP(PK1,'15. hlook'!$B$1:$ALM$3,3,FALSE)</f>
        <v>44381</v>
      </c>
      <c r="PL4" s="15">
        <f>HLOOKUP(PL1,'15. hlook'!$B$1:$ALM$3,3,FALSE)</f>
        <v>45210</v>
      </c>
      <c r="PM4" s="15">
        <f>HLOOKUP(PM1,'15. hlook'!$B$1:$ALM$3,3,FALSE)</f>
        <v>44381</v>
      </c>
      <c r="PN4" s="15">
        <f>HLOOKUP(PN1,'15. hlook'!$B$1:$ALM$3,3,FALSE)</f>
        <v>42468</v>
      </c>
      <c r="PO4" s="15">
        <f>HLOOKUP(PO1,'15. hlook'!$B$1:$ALM$3,3,FALSE)</f>
        <v>43283</v>
      </c>
      <c r="PP4" s="15">
        <f>HLOOKUP(PP1,'15. hlook'!$B$1:$ALM$3,3,FALSE)</f>
        <v>43283</v>
      </c>
      <c r="PQ4" s="15">
        <f>HLOOKUP(PQ1,'15. hlook'!$B$1:$ALM$3,3,FALSE)</f>
        <v>42585</v>
      </c>
      <c r="PR4" s="15">
        <f>HLOOKUP(PR1,'15. hlook'!$B$1:$ALM$3,3,FALSE)</f>
        <v>43283</v>
      </c>
      <c r="PS4" s="15">
        <f>HLOOKUP(PS1,'15. hlook'!$B$1:$ALM$3,3,FALSE)</f>
        <v>42468</v>
      </c>
      <c r="PT4" s="15">
        <f>HLOOKUP(PT1,'15. hlook'!$B$1:$ALM$3,3,FALSE)</f>
        <v>44381</v>
      </c>
      <c r="PU4" s="15">
        <f>HLOOKUP(PU1,'15. hlook'!$B$1:$ALM$3,3,FALSE)</f>
        <v>44381</v>
      </c>
      <c r="PV4" s="15">
        <f>HLOOKUP(PV1,'15. hlook'!$B$1:$ALM$3,3,FALSE)</f>
        <v>42468</v>
      </c>
      <c r="PW4" s="15">
        <f>HLOOKUP(PW1,'15. hlook'!$B$1:$ALM$3,3,FALSE)</f>
        <v>42468</v>
      </c>
      <c r="PX4" s="15">
        <f>HLOOKUP(PX1,'15. hlook'!$B$1:$ALM$3,3,FALSE)</f>
        <v>42468</v>
      </c>
      <c r="PY4" s="15">
        <f>HLOOKUP(PY1,'15. hlook'!$B$1:$ALM$3,3,FALSE)</f>
        <v>42468</v>
      </c>
      <c r="PZ4" s="15">
        <f>HLOOKUP(PZ1,'15. hlook'!$B$1:$ALM$3,3,FALSE)</f>
        <v>42468</v>
      </c>
      <c r="QA4" s="15">
        <f>HLOOKUP(QA1,'15. hlook'!$B$1:$ALM$3,3,FALSE)</f>
        <v>43283</v>
      </c>
      <c r="QB4" s="15">
        <f>HLOOKUP(QB1,'15. hlook'!$B$1:$ALM$3,3,FALSE)</f>
        <v>43283</v>
      </c>
      <c r="QC4" s="15">
        <f>HLOOKUP(QC1,'15. hlook'!$B$1:$ALM$3,3,FALSE)</f>
        <v>42585</v>
      </c>
      <c r="QD4" s="15">
        <f>HLOOKUP(QD1,'15. hlook'!$B$1:$ALM$3,3,FALSE)</f>
        <v>44381</v>
      </c>
      <c r="QE4" s="15">
        <f>HLOOKUP(QE1,'15. hlook'!$B$1:$ALM$3,3,FALSE)</f>
        <v>45210</v>
      </c>
      <c r="QF4" s="15">
        <f>HLOOKUP(QF1,'15. hlook'!$B$1:$ALM$3,3,FALSE)</f>
        <v>44381</v>
      </c>
      <c r="QG4" s="15">
        <f>HLOOKUP(QG1,'15. hlook'!$B$1:$ALM$3,3,FALSE)</f>
        <v>42468</v>
      </c>
      <c r="QH4" s="15">
        <f>HLOOKUP(QH1,'15. hlook'!$B$1:$ALM$3,3,FALSE)</f>
        <v>44381</v>
      </c>
      <c r="QI4" s="15">
        <f>HLOOKUP(QI1,'15. hlook'!$B$1:$ALM$3,3,FALSE)</f>
        <v>43283</v>
      </c>
      <c r="QJ4" s="15">
        <f>HLOOKUP(QJ1,'15. hlook'!$B$1:$ALM$3,3,FALSE)</f>
        <v>42585</v>
      </c>
      <c r="QK4" s="15">
        <f>HLOOKUP(QK1,'15. hlook'!$B$1:$ALM$3,3,FALSE)</f>
        <v>45210</v>
      </c>
      <c r="QL4" s="15">
        <f>HLOOKUP(QL1,'15. hlook'!$B$1:$ALM$3,3,FALSE)</f>
        <v>45210</v>
      </c>
      <c r="QM4" s="15">
        <f>HLOOKUP(QM1,'15. hlook'!$B$1:$ALM$3,3,FALSE)</f>
        <v>45210</v>
      </c>
      <c r="QN4" s="15">
        <f>HLOOKUP(QN1,'15. hlook'!$B$1:$ALM$3,3,FALSE)</f>
        <v>45210</v>
      </c>
      <c r="QO4" s="15">
        <f>HLOOKUP(QO1,'15. hlook'!$B$1:$ALM$3,3,FALSE)</f>
        <v>44381</v>
      </c>
      <c r="QP4" s="15">
        <f>HLOOKUP(QP1,'15. hlook'!$B$1:$ALM$3,3,FALSE)</f>
        <v>45210</v>
      </c>
      <c r="QQ4" s="15">
        <f>HLOOKUP(QQ1,'15. hlook'!$B$1:$ALM$3,3,FALSE)</f>
        <v>42468</v>
      </c>
      <c r="QR4" s="15">
        <f>HLOOKUP(QR1,'15. hlook'!$B$1:$ALM$3,3,FALSE)</f>
        <v>45210</v>
      </c>
      <c r="QS4" s="15">
        <f>HLOOKUP(QS1,'15. hlook'!$B$1:$ALM$3,3,FALSE)</f>
        <v>42585</v>
      </c>
      <c r="QT4" s="15">
        <f>HLOOKUP(QT1,'15. hlook'!$B$1:$ALM$3,3,FALSE)</f>
        <v>42585</v>
      </c>
      <c r="QU4" s="15">
        <f>HLOOKUP(QU1,'15. hlook'!$B$1:$ALM$3,3,FALSE)</f>
        <v>42585</v>
      </c>
      <c r="QV4" s="15">
        <f>HLOOKUP(QV1,'15. hlook'!$B$1:$ALM$3,3,FALSE)</f>
        <v>42468</v>
      </c>
      <c r="QW4" s="15">
        <f>HLOOKUP(QW1,'15. hlook'!$B$1:$ALM$3,3,FALSE)</f>
        <v>42468</v>
      </c>
      <c r="QX4" s="15">
        <f>HLOOKUP(QX1,'15. hlook'!$B$1:$ALM$3,3,FALSE)</f>
        <v>45210</v>
      </c>
      <c r="QY4" s="15">
        <f>HLOOKUP(QY1,'15. hlook'!$B$1:$ALM$3,3,FALSE)</f>
        <v>43283</v>
      </c>
      <c r="QZ4" s="15">
        <f>HLOOKUP(QZ1,'15. hlook'!$B$1:$ALM$3,3,FALSE)</f>
        <v>45210</v>
      </c>
      <c r="RA4" s="15">
        <f>HLOOKUP(RA1,'15. hlook'!$B$1:$ALM$3,3,FALSE)</f>
        <v>42585</v>
      </c>
      <c r="RB4" s="15">
        <f>HLOOKUP(RB1,'15. hlook'!$B$1:$ALM$3,3,FALSE)</f>
        <v>42585</v>
      </c>
      <c r="RC4" s="15">
        <f>HLOOKUP(RC1,'15. hlook'!$B$1:$ALM$3,3,FALSE)</f>
        <v>44381</v>
      </c>
      <c r="RD4" s="15">
        <f>HLOOKUP(RD1,'15. hlook'!$B$1:$ALM$3,3,FALSE)</f>
        <v>42585</v>
      </c>
      <c r="RE4" s="15">
        <f>HLOOKUP(RE1,'15. hlook'!$B$1:$ALM$3,3,FALSE)</f>
        <v>43283</v>
      </c>
      <c r="RF4" s="15">
        <f>HLOOKUP(RF1,'15. hlook'!$B$1:$ALM$3,3,FALSE)</f>
        <v>45210</v>
      </c>
      <c r="RG4" s="15">
        <f>HLOOKUP(RG1,'15. hlook'!$B$1:$ALM$3,3,FALSE)</f>
        <v>44381</v>
      </c>
      <c r="RH4" s="15">
        <f>HLOOKUP(RH1,'15. hlook'!$B$1:$ALM$3,3,FALSE)</f>
        <v>44381</v>
      </c>
      <c r="RI4" s="15">
        <f>HLOOKUP(RI1,'15. hlook'!$B$1:$ALM$3,3,FALSE)</f>
        <v>43283</v>
      </c>
      <c r="RJ4" s="15">
        <f>HLOOKUP(RJ1,'15. hlook'!$B$1:$ALM$3,3,FALSE)</f>
        <v>43283</v>
      </c>
      <c r="RK4" s="15">
        <f>HLOOKUP(RK1,'15. hlook'!$B$1:$ALM$3,3,FALSE)</f>
        <v>43283</v>
      </c>
      <c r="RL4" s="15">
        <f>HLOOKUP(RL1,'15. hlook'!$B$1:$ALM$3,3,FALSE)</f>
        <v>44381</v>
      </c>
      <c r="RM4" s="15">
        <f>HLOOKUP(RM1,'15. hlook'!$B$1:$ALM$3,3,FALSE)</f>
        <v>45210</v>
      </c>
      <c r="RN4" s="15">
        <f>HLOOKUP(RN1,'15. hlook'!$B$1:$ALM$3,3,FALSE)</f>
        <v>43283</v>
      </c>
      <c r="RO4" s="15">
        <f>HLOOKUP(RO1,'15. hlook'!$B$1:$ALM$3,3,FALSE)</f>
        <v>43283</v>
      </c>
      <c r="RP4" s="15">
        <f>HLOOKUP(RP1,'15. hlook'!$B$1:$ALM$3,3,FALSE)</f>
        <v>42468</v>
      </c>
      <c r="RQ4" s="15">
        <f>HLOOKUP(RQ1,'15. hlook'!$B$1:$ALM$3,3,FALSE)</f>
        <v>44381</v>
      </c>
      <c r="RR4" s="15">
        <f>HLOOKUP(RR1,'15. hlook'!$B$1:$ALM$3,3,FALSE)</f>
        <v>42585</v>
      </c>
      <c r="RS4" s="15">
        <f>HLOOKUP(RS1,'15. hlook'!$B$1:$ALM$3,3,FALSE)</f>
        <v>44381</v>
      </c>
      <c r="RT4" s="15">
        <f>HLOOKUP(RT1,'15. hlook'!$B$1:$ALM$3,3,FALSE)</f>
        <v>42468</v>
      </c>
      <c r="RU4" s="15">
        <f>HLOOKUP(RU1,'15. hlook'!$B$1:$ALM$3,3,FALSE)</f>
        <v>45210</v>
      </c>
      <c r="RV4" s="15">
        <f>HLOOKUP(RV1,'15. hlook'!$B$1:$ALM$3,3,FALSE)</f>
        <v>42468</v>
      </c>
      <c r="RW4" s="15">
        <f>HLOOKUP(RW1,'15. hlook'!$B$1:$ALM$3,3,FALSE)</f>
        <v>44381</v>
      </c>
      <c r="RX4" s="15">
        <f>HLOOKUP(RX1,'15. hlook'!$B$1:$ALM$3,3,FALSE)</f>
        <v>43283</v>
      </c>
      <c r="RY4" s="15">
        <f>HLOOKUP(RY1,'15. hlook'!$B$1:$ALM$3,3,FALSE)</f>
        <v>42468</v>
      </c>
      <c r="RZ4" s="15">
        <f>HLOOKUP(RZ1,'15. hlook'!$B$1:$ALM$3,3,FALSE)</f>
        <v>44381</v>
      </c>
      <c r="SA4" s="15">
        <f>HLOOKUP(SA1,'15. hlook'!$B$1:$ALM$3,3,FALSE)</f>
        <v>43283</v>
      </c>
      <c r="SB4" s="15">
        <f>HLOOKUP(SB1,'15. hlook'!$B$1:$ALM$3,3,FALSE)</f>
        <v>44381</v>
      </c>
      <c r="SC4" s="15">
        <f>HLOOKUP(SC1,'15. hlook'!$B$1:$ALM$3,3,FALSE)</f>
        <v>43283</v>
      </c>
      <c r="SD4" s="15">
        <f>HLOOKUP(SD1,'15. hlook'!$B$1:$ALM$3,3,FALSE)</f>
        <v>42468</v>
      </c>
      <c r="SE4" s="15">
        <f>HLOOKUP(SE1,'15. hlook'!$B$1:$ALM$3,3,FALSE)</f>
        <v>42468</v>
      </c>
      <c r="SF4" s="15">
        <f>HLOOKUP(SF1,'15. hlook'!$B$1:$ALM$3,3,FALSE)</f>
        <v>44381</v>
      </c>
      <c r="SG4" s="15">
        <f>HLOOKUP(SG1,'15. hlook'!$B$1:$ALM$3,3,FALSE)</f>
        <v>42468</v>
      </c>
      <c r="SH4" s="15">
        <f>HLOOKUP(SH1,'15. hlook'!$B$1:$ALM$3,3,FALSE)</f>
        <v>44381</v>
      </c>
      <c r="SI4" s="15">
        <f>HLOOKUP(SI1,'15. hlook'!$B$1:$ALM$3,3,FALSE)</f>
        <v>42468</v>
      </c>
      <c r="SJ4" s="15">
        <f>HLOOKUP(SJ1,'15. hlook'!$B$1:$ALM$3,3,FALSE)</f>
        <v>42585</v>
      </c>
      <c r="SK4" s="15">
        <f>HLOOKUP(SK1,'15. hlook'!$B$1:$ALM$3,3,FALSE)</f>
        <v>42585</v>
      </c>
      <c r="SL4" s="15">
        <f>HLOOKUP(SL1,'15. hlook'!$B$1:$ALM$3,3,FALSE)</f>
        <v>45210</v>
      </c>
      <c r="SM4" s="15">
        <f>HLOOKUP(SM1,'15. hlook'!$B$1:$ALM$3,3,FALSE)</f>
        <v>43283</v>
      </c>
      <c r="SN4" s="15">
        <f>HLOOKUP(SN1,'15. hlook'!$B$1:$ALM$3,3,FALSE)</f>
        <v>45210</v>
      </c>
      <c r="SO4" s="15">
        <f>HLOOKUP(SO1,'15. hlook'!$B$1:$ALM$3,3,FALSE)</f>
        <v>42585</v>
      </c>
      <c r="SP4" s="15">
        <f>HLOOKUP(SP1,'15. hlook'!$B$1:$ALM$3,3,FALSE)</f>
        <v>44381</v>
      </c>
      <c r="SQ4" s="15">
        <f>HLOOKUP(SQ1,'15. hlook'!$B$1:$ALM$3,3,FALSE)</f>
        <v>42468</v>
      </c>
      <c r="SR4" s="15">
        <f>HLOOKUP(SR1,'15. hlook'!$B$1:$ALM$3,3,FALSE)</f>
        <v>45210</v>
      </c>
      <c r="SS4" s="15">
        <f>HLOOKUP(SS1,'15. hlook'!$B$1:$ALM$3,3,FALSE)</f>
        <v>45210</v>
      </c>
      <c r="ST4" s="15">
        <f>HLOOKUP(ST1,'15. hlook'!$B$1:$ALM$3,3,FALSE)</f>
        <v>44381</v>
      </c>
      <c r="SU4" s="15">
        <f>HLOOKUP(SU1,'15. hlook'!$B$1:$ALM$3,3,FALSE)</f>
        <v>44381</v>
      </c>
      <c r="SV4" s="15">
        <f>HLOOKUP(SV1,'15. hlook'!$B$1:$ALM$3,3,FALSE)</f>
        <v>42468</v>
      </c>
      <c r="SW4" s="15">
        <f>HLOOKUP(SW1,'15. hlook'!$B$1:$ALM$3,3,FALSE)</f>
        <v>42585</v>
      </c>
      <c r="SX4" s="15">
        <f>HLOOKUP(SX1,'15. hlook'!$B$1:$ALM$3,3,FALSE)</f>
        <v>42585</v>
      </c>
      <c r="SY4" s="15">
        <f>HLOOKUP(SY1,'15. hlook'!$B$1:$ALM$3,3,FALSE)</f>
        <v>43283</v>
      </c>
      <c r="SZ4" s="15">
        <f>HLOOKUP(SZ1,'15. hlook'!$B$1:$ALM$3,3,FALSE)</f>
        <v>42585</v>
      </c>
      <c r="TA4" s="15">
        <f>HLOOKUP(TA1,'15. hlook'!$B$1:$ALM$3,3,FALSE)</f>
        <v>43283</v>
      </c>
      <c r="TB4" s="15">
        <f>HLOOKUP(TB1,'15. hlook'!$B$1:$ALM$3,3,FALSE)</f>
        <v>42468</v>
      </c>
      <c r="TC4" s="15">
        <f>HLOOKUP(TC1,'15. hlook'!$B$1:$ALM$3,3,FALSE)</f>
        <v>43283</v>
      </c>
      <c r="TD4" s="15">
        <f>HLOOKUP(TD1,'15. hlook'!$B$1:$ALM$3,3,FALSE)</f>
        <v>45210</v>
      </c>
      <c r="TE4" s="15">
        <f>HLOOKUP(TE1,'15. hlook'!$B$1:$ALM$3,3,FALSE)</f>
        <v>44381</v>
      </c>
      <c r="TF4" s="15">
        <f>HLOOKUP(TF1,'15. hlook'!$B$1:$ALM$3,3,FALSE)</f>
        <v>42468</v>
      </c>
      <c r="TG4" s="15">
        <f>HLOOKUP(TG1,'15. hlook'!$B$1:$ALM$3,3,FALSE)</f>
        <v>42468</v>
      </c>
      <c r="TH4" s="15">
        <f>HLOOKUP(TH1,'15. hlook'!$B$1:$ALM$3,3,FALSE)</f>
        <v>45210</v>
      </c>
      <c r="TI4" s="15">
        <f>HLOOKUP(TI1,'15. hlook'!$B$1:$ALM$3,3,FALSE)</f>
        <v>45210</v>
      </c>
      <c r="TJ4" s="15">
        <f>HLOOKUP(TJ1,'15. hlook'!$B$1:$ALM$3,3,FALSE)</f>
        <v>42468</v>
      </c>
      <c r="TK4" s="15">
        <f>HLOOKUP(TK1,'15. hlook'!$B$1:$ALM$3,3,FALSE)</f>
        <v>43283</v>
      </c>
      <c r="TL4" s="15">
        <f>HLOOKUP(TL1,'15. hlook'!$B$1:$ALM$3,3,FALSE)</f>
        <v>45210</v>
      </c>
      <c r="TM4" s="15">
        <f>HLOOKUP(TM1,'15. hlook'!$B$1:$ALM$3,3,FALSE)</f>
        <v>45210</v>
      </c>
      <c r="TN4" s="15">
        <f>HLOOKUP(TN1,'15. hlook'!$B$1:$ALM$3,3,FALSE)</f>
        <v>42585</v>
      </c>
      <c r="TO4" s="15">
        <f>HLOOKUP(TO1,'15. hlook'!$B$1:$ALM$3,3,FALSE)</f>
        <v>44381</v>
      </c>
      <c r="TP4" s="15">
        <f>HLOOKUP(TP1,'15. hlook'!$B$1:$ALM$3,3,FALSE)</f>
        <v>42585</v>
      </c>
      <c r="TQ4" s="15">
        <f>HLOOKUP(TQ1,'15. hlook'!$B$1:$ALM$3,3,FALSE)</f>
        <v>43283</v>
      </c>
      <c r="TR4" s="15">
        <f>HLOOKUP(TR1,'15. hlook'!$B$1:$ALM$3,3,FALSE)</f>
        <v>45210</v>
      </c>
      <c r="TS4" s="15">
        <f>HLOOKUP(TS1,'15. hlook'!$B$1:$ALM$3,3,FALSE)</f>
        <v>42468</v>
      </c>
      <c r="TT4" s="15">
        <f>HLOOKUP(TT1,'15. hlook'!$B$1:$ALM$3,3,FALSE)</f>
        <v>44381</v>
      </c>
      <c r="TU4" s="15">
        <f>HLOOKUP(TU1,'15. hlook'!$B$1:$ALM$3,3,FALSE)</f>
        <v>42468</v>
      </c>
      <c r="TV4" s="15">
        <f>HLOOKUP(TV1,'15. hlook'!$B$1:$ALM$3,3,FALSE)</f>
        <v>44381</v>
      </c>
      <c r="TW4" s="15">
        <f>HLOOKUP(TW1,'15. hlook'!$B$1:$ALM$3,3,FALSE)</f>
        <v>45210</v>
      </c>
      <c r="TX4" s="15">
        <f>HLOOKUP(TX1,'15. hlook'!$B$1:$ALM$3,3,FALSE)</f>
        <v>44381</v>
      </c>
      <c r="TY4" s="15">
        <f>HLOOKUP(TY1,'15. hlook'!$B$1:$ALM$3,3,FALSE)</f>
        <v>45210</v>
      </c>
      <c r="TZ4" s="15">
        <f>HLOOKUP(TZ1,'15. hlook'!$B$1:$ALM$3,3,FALSE)</f>
        <v>42585</v>
      </c>
      <c r="UA4" s="15">
        <f>HLOOKUP(UA1,'15. hlook'!$B$1:$ALM$3,3,FALSE)</f>
        <v>44381</v>
      </c>
      <c r="UB4" s="15">
        <f>HLOOKUP(UB1,'15. hlook'!$B$1:$ALM$3,3,FALSE)</f>
        <v>45210</v>
      </c>
      <c r="UC4" s="15">
        <f>HLOOKUP(UC1,'15. hlook'!$B$1:$ALM$3,3,FALSE)</f>
        <v>42585</v>
      </c>
      <c r="UD4" s="15">
        <f>HLOOKUP(UD1,'15. hlook'!$B$1:$ALM$3,3,FALSE)</f>
        <v>44381</v>
      </c>
      <c r="UE4" s="15">
        <f>HLOOKUP(UE1,'15. hlook'!$B$1:$ALM$3,3,FALSE)</f>
        <v>43283</v>
      </c>
      <c r="UF4" s="15">
        <f>HLOOKUP(UF1,'15. hlook'!$B$1:$ALM$3,3,FALSE)</f>
        <v>42468</v>
      </c>
      <c r="UG4" s="15">
        <f>HLOOKUP(UG1,'15. hlook'!$B$1:$ALM$3,3,FALSE)</f>
        <v>44381</v>
      </c>
      <c r="UH4" s="15">
        <f>HLOOKUP(UH1,'15. hlook'!$B$1:$ALM$3,3,FALSE)</f>
        <v>42468</v>
      </c>
      <c r="UI4" s="15">
        <f>HLOOKUP(UI1,'15. hlook'!$B$1:$ALM$3,3,FALSE)</f>
        <v>42468</v>
      </c>
      <c r="UJ4" s="15">
        <f>HLOOKUP(UJ1,'15. hlook'!$B$1:$ALM$3,3,FALSE)</f>
        <v>42468</v>
      </c>
      <c r="UK4" s="15">
        <f>HLOOKUP(UK1,'15. hlook'!$B$1:$ALM$3,3,FALSE)</f>
        <v>42585</v>
      </c>
      <c r="UL4" s="15">
        <f>HLOOKUP(UL1,'15. hlook'!$B$1:$ALM$3,3,FALSE)</f>
        <v>44381</v>
      </c>
      <c r="UM4" s="15">
        <f>HLOOKUP(UM1,'15. hlook'!$B$1:$ALM$3,3,FALSE)</f>
        <v>42585</v>
      </c>
      <c r="UN4" s="15">
        <f>HLOOKUP(UN1,'15. hlook'!$B$1:$ALM$3,3,FALSE)</f>
        <v>42585</v>
      </c>
      <c r="UO4" s="15">
        <f>HLOOKUP(UO1,'15. hlook'!$B$1:$ALM$3,3,FALSE)</f>
        <v>42468</v>
      </c>
      <c r="UP4" s="15">
        <f>HLOOKUP(UP1,'15. hlook'!$B$1:$ALM$3,3,FALSE)</f>
        <v>43283</v>
      </c>
      <c r="UQ4" s="15">
        <f>HLOOKUP(UQ1,'15. hlook'!$B$1:$ALM$3,3,FALSE)</f>
        <v>42468</v>
      </c>
      <c r="UR4" s="15">
        <f>HLOOKUP(UR1,'15. hlook'!$B$1:$ALM$3,3,FALSE)</f>
        <v>44381</v>
      </c>
      <c r="US4" s="15">
        <f>HLOOKUP(US1,'15. hlook'!$B$1:$ALM$3,3,FALSE)</f>
        <v>43283</v>
      </c>
      <c r="UT4" s="15">
        <f>HLOOKUP(UT1,'15. hlook'!$B$1:$ALM$3,3,FALSE)</f>
        <v>43283</v>
      </c>
      <c r="UU4" s="15">
        <f>HLOOKUP(UU1,'15. hlook'!$B$1:$ALM$3,3,FALSE)</f>
        <v>43283</v>
      </c>
      <c r="UV4" s="15">
        <f>HLOOKUP(UV1,'15. hlook'!$B$1:$ALM$3,3,FALSE)</f>
        <v>45210</v>
      </c>
      <c r="UW4" s="15">
        <f>HLOOKUP(UW1,'15. hlook'!$B$1:$ALM$3,3,FALSE)</f>
        <v>45210</v>
      </c>
      <c r="UX4" s="15">
        <f>HLOOKUP(UX1,'15. hlook'!$B$1:$ALM$3,3,FALSE)</f>
        <v>42585</v>
      </c>
      <c r="UY4" s="15">
        <f>HLOOKUP(UY1,'15. hlook'!$B$1:$ALM$3,3,FALSE)</f>
        <v>42585</v>
      </c>
      <c r="UZ4" s="15">
        <f>HLOOKUP(UZ1,'15. hlook'!$B$1:$ALM$3,3,FALSE)</f>
        <v>45210</v>
      </c>
      <c r="VA4" s="15">
        <f>HLOOKUP(VA1,'15. hlook'!$B$1:$ALM$3,3,FALSE)</f>
        <v>42585</v>
      </c>
      <c r="VB4" s="15">
        <f>HLOOKUP(VB1,'15. hlook'!$B$1:$ALM$3,3,FALSE)</f>
        <v>44381</v>
      </c>
      <c r="VC4" s="15">
        <f>HLOOKUP(VC1,'15. hlook'!$B$1:$ALM$3,3,FALSE)</f>
        <v>42585</v>
      </c>
      <c r="VD4" s="15">
        <f>HLOOKUP(VD1,'15. hlook'!$B$1:$ALM$3,3,FALSE)</f>
        <v>42468</v>
      </c>
      <c r="VE4" s="15">
        <f>HLOOKUP(VE1,'15. hlook'!$B$1:$ALM$3,3,FALSE)</f>
        <v>42585</v>
      </c>
      <c r="VF4" s="15">
        <f>HLOOKUP(VF1,'15. hlook'!$B$1:$ALM$3,3,FALSE)</f>
        <v>44381</v>
      </c>
      <c r="VG4" s="15">
        <f>HLOOKUP(VG1,'15. hlook'!$B$1:$ALM$3,3,FALSE)</f>
        <v>42585</v>
      </c>
      <c r="VH4" s="15">
        <f>HLOOKUP(VH1,'15. hlook'!$B$1:$ALM$3,3,FALSE)</f>
        <v>42585</v>
      </c>
      <c r="VI4" s="15">
        <f>HLOOKUP(VI1,'15. hlook'!$B$1:$ALM$3,3,FALSE)</f>
        <v>44381</v>
      </c>
      <c r="VJ4" s="15">
        <f>HLOOKUP(VJ1,'15. hlook'!$B$1:$ALM$3,3,FALSE)</f>
        <v>43283</v>
      </c>
      <c r="VK4" s="15">
        <f>HLOOKUP(VK1,'15. hlook'!$B$1:$ALM$3,3,FALSE)</f>
        <v>43283</v>
      </c>
      <c r="VL4" s="15">
        <f>HLOOKUP(VL1,'15. hlook'!$B$1:$ALM$3,3,FALSE)</f>
        <v>44381</v>
      </c>
      <c r="VM4" s="15">
        <f>HLOOKUP(VM1,'15. hlook'!$B$1:$ALM$3,3,FALSE)</f>
        <v>42468</v>
      </c>
      <c r="VN4" s="15">
        <f>HLOOKUP(VN1,'15. hlook'!$B$1:$ALM$3,3,FALSE)</f>
        <v>43283</v>
      </c>
      <c r="VO4" s="15">
        <f>HLOOKUP(VO1,'15. hlook'!$B$1:$ALM$3,3,FALSE)</f>
        <v>43283</v>
      </c>
      <c r="VP4" s="15">
        <f>HLOOKUP(VP1,'15. hlook'!$B$1:$ALM$3,3,FALSE)</f>
        <v>45210</v>
      </c>
      <c r="VQ4" s="15">
        <f>HLOOKUP(VQ1,'15. hlook'!$B$1:$ALM$3,3,FALSE)</f>
        <v>44381</v>
      </c>
      <c r="VR4" s="15">
        <f>HLOOKUP(VR1,'15. hlook'!$B$1:$ALM$3,3,FALSE)</f>
        <v>45210</v>
      </c>
      <c r="VS4" s="15">
        <f>HLOOKUP(VS1,'15. hlook'!$B$1:$ALM$3,3,FALSE)</f>
        <v>43283</v>
      </c>
      <c r="VT4" s="15">
        <f>HLOOKUP(VT1,'15. hlook'!$B$1:$ALM$3,3,FALSE)</f>
        <v>45210</v>
      </c>
      <c r="VU4" s="15">
        <f>HLOOKUP(VU1,'15. hlook'!$B$1:$ALM$3,3,FALSE)</f>
        <v>44381</v>
      </c>
      <c r="VV4" s="15">
        <f>HLOOKUP(VV1,'15. hlook'!$B$1:$ALM$3,3,FALSE)</f>
        <v>45210</v>
      </c>
      <c r="VW4" s="15">
        <f>HLOOKUP(VW1,'15. hlook'!$B$1:$ALM$3,3,FALSE)</f>
        <v>42468</v>
      </c>
      <c r="VX4" s="15">
        <f>HLOOKUP(VX1,'15. hlook'!$B$1:$ALM$3,3,FALSE)</f>
        <v>44381</v>
      </c>
      <c r="VY4" s="15">
        <f>HLOOKUP(VY1,'15. hlook'!$B$1:$ALM$3,3,FALSE)</f>
        <v>42585</v>
      </c>
      <c r="VZ4" s="15">
        <f>HLOOKUP(VZ1,'15. hlook'!$B$1:$ALM$3,3,FALSE)</f>
        <v>45210</v>
      </c>
      <c r="WA4" s="15">
        <f>HLOOKUP(WA1,'15. hlook'!$B$1:$ALM$3,3,FALSE)</f>
        <v>43283</v>
      </c>
      <c r="WB4" s="15">
        <f>HLOOKUP(WB1,'15. hlook'!$B$1:$ALM$3,3,FALSE)</f>
        <v>42468</v>
      </c>
      <c r="WC4" s="15">
        <f>HLOOKUP(WC1,'15. hlook'!$B$1:$ALM$3,3,FALSE)</f>
        <v>44381</v>
      </c>
      <c r="WD4" s="15">
        <f>HLOOKUP(WD1,'15. hlook'!$B$1:$ALM$3,3,FALSE)</f>
        <v>44381</v>
      </c>
      <c r="WE4" s="15">
        <f>HLOOKUP(WE1,'15. hlook'!$B$1:$ALM$3,3,FALSE)</f>
        <v>43283</v>
      </c>
      <c r="WF4" s="15">
        <f>HLOOKUP(WF1,'15. hlook'!$B$1:$ALM$3,3,FALSE)</f>
        <v>44381</v>
      </c>
      <c r="WG4" s="15">
        <f>HLOOKUP(WG1,'15. hlook'!$B$1:$ALM$3,3,FALSE)</f>
        <v>42468</v>
      </c>
      <c r="WH4" s="15">
        <f>HLOOKUP(WH1,'15. hlook'!$B$1:$ALM$3,3,FALSE)</f>
        <v>42585</v>
      </c>
      <c r="WI4" s="15">
        <f>HLOOKUP(WI1,'15. hlook'!$B$1:$ALM$3,3,FALSE)</f>
        <v>44381</v>
      </c>
      <c r="WJ4" s="15">
        <f>HLOOKUP(WJ1,'15. hlook'!$B$1:$ALM$3,3,FALSE)</f>
        <v>45210</v>
      </c>
      <c r="WK4" s="15">
        <f>HLOOKUP(WK1,'15. hlook'!$B$1:$ALM$3,3,FALSE)</f>
        <v>44381</v>
      </c>
      <c r="WL4" s="15">
        <f>HLOOKUP(WL1,'15. hlook'!$B$1:$ALM$3,3,FALSE)</f>
        <v>42468</v>
      </c>
      <c r="WM4" s="15">
        <f>HLOOKUP(WM1,'15. hlook'!$B$1:$ALM$3,3,FALSE)</f>
        <v>45210</v>
      </c>
      <c r="WN4" s="15">
        <f>HLOOKUP(WN1,'15. hlook'!$B$1:$ALM$3,3,FALSE)</f>
        <v>42585</v>
      </c>
      <c r="WO4" s="15">
        <f>HLOOKUP(WO1,'15. hlook'!$B$1:$ALM$3,3,FALSE)</f>
        <v>42468</v>
      </c>
      <c r="WP4" s="15">
        <f>HLOOKUP(WP1,'15. hlook'!$B$1:$ALM$3,3,FALSE)</f>
        <v>43283</v>
      </c>
      <c r="WQ4" s="15">
        <f>HLOOKUP(WQ1,'15. hlook'!$B$1:$ALM$3,3,FALSE)</f>
        <v>42585</v>
      </c>
      <c r="WR4" s="15">
        <f>HLOOKUP(WR1,'15. hlook'!$B$1:$ALM$3,3,FALSE)</f>
        <v>43283</v>
      </c>
      <c r="WS4" s="15">
        <f>HLOOKUP(WS1,'15. hlook'!$B$1:$ALM$3,3,FALSE)</f>
        <v>44381</v>
      </c>
      <c r="WT4" s="15">
        <f>HLOOKUP(WT1,'15. hlook'!$B$1:$ALM$3,3,FALSE)</f>
        <v>42468</v>
      </c>
      <c r="WU4" s="15">
        <f>HLOOKUP(WU1,'15. hlook'!$B$1:$ALM$3,3,FALSE)</f>
        <v>45210</v>
      </c>
      <c r="WV4" s="15">
        <f>HLOOKUP(WV1,'15. hlook'!$B$1:$ALM$3,3,FALSE)</f>
        <v>44381</v>
      </c>
      <c r="WW4" s="15">
        <f>HLOOKUP(WW1,'15. hlook'!$B$1:$ALM$3,3,FALSE)</f>
        <v>43283</v>
      </c>
      <c r="WX4" s="15">
        <f>HLOOKUP(WX1,'15. hlook'!$B$1:$ALM$3,3,FALSE)</f>
        <v>42585</v>
      </c>
      <c r="WY4" s="15">
        <f>HLOOKUP(WY1,'15. hlook'!$B$1:$ALM$3,3,FALSE)</f>
        <v>42585</v>
      </c>
      <c r="WZ4" s="15">
        <f>HLOOKUP(WZ1,'15. hlook'!$B$1:$ALM$3,3,FALSE)</f>
        <v>44381</v>
      </c>
      <c r="XA4" s="15">
        <f>HLOOKUP(XA1,'15. hlook'!$B$1:$ALM$3,3,FALSE)</f>
        <v>44381</v>
      </c>
      <c r="XB4" s="15">
        <f>HLOOKUP(XB1,'15. hlook'!$B$1:$ALM$3,3,FALSE)</f>
        <v>45210</v>
      </c>
      <c r="XC4" s="15">
        <f>HLOOKUP(XC1,'15. hlook'!$B$1:$ALM$3,3,FALSE)</f>
        <v>45210</v>
      </c>
      <c r="XD4" s="15">
        <f>HLOOKUP(XD1,'15. hlook'!$B$1:$ALM$3,3,FALSE)</f>
        <v>42585</v>
      </c>
      <c r="XE4" s="15">
        <f>HLOOKUP(XE1,'15. hlook'!$B$1:$ALM$3,3,FALSE)</f>
        <v>42468</v>
      </c>
      <c r="XF4" s="15">
        <f>HLOOKUP(XF1,'15. hlook'!$B$1:$ALM$3,3,FALSE)</f>
        <v>45210</v>
      </c>
      <c r="XG4" s="15">
        <f>HLOOKUP(XG1,'15. hlook'!$B$1:$ALM$3,3,FALSE)</f>
        <v>42468</v>
      </c>
      <c r="XH4" s="15">
        <f>HLOOKUP(XH1,'15. hlook'!$B$1:$ALM$3,3,FALSE)</f>
        <v>42468</v>
      </c>
      <c r="XI4" s="15">
        <f>HLOOKUP(XI1,'15. hlook'!$B$1:$ALM$3,3,FALSE)</f>
        <v>42468</v>
      </c>
      <c r="XJ4" s="15">
        <f>HLOOKUP(XJ1,'15. hlook'!$B$1:$ALM$3,3,FALSE)</f>
        <v>43283</v>
      </c>
      <c r="XK4" s="15">
        <f>HLOOKUP(XK1,'15. hlook'!$B$1:$ALM$3,3,FALSE)</f>
        <v>45210</v>
      </c>
      <c r="XL4" s="15">
        <f>HLOOKUP(XL1,'15. hlook'!$B$1:$ALM$3,3,FALSE)</f>
        <v>42468</v>
      </c>
      <c r="XM4" s="15">
        <f>HLOOKUP(XM1,'15. hlook'!$B$1:$ALM$3,3,FALSE)</f>
        <v>45210</v>
      </c>
      <c r="XN4" s="15">
        <f>HLOOKUP(XN1,'15. hlook'!$B$1:$ALM$3,3,FALSE)</f>
        <v>43283</v>
      </c>
      <c r="XO4" s="15">
        <f>HLOOKUP(XO1,'15. hlook'!$B$1:$ALM$3,3,FALSE)</f>
        <v>44381</v>
      </c>
      <c r="XP4" s="15">
        <f>HLOOKUP(XP1,'15. hlook'!$B$1:$ALM$3,3,FALSE)</f>
        <v>42468</v>
      </c>
      <c r="XQ4" s="15">
        <f>HLOOKUP(XQ1,'15. hlook'!$B$1:$ALM$3,3,FALSE)</f>
        <v>42585</v>
      </c>
      <c r="XR4" s="15">
        <f>HLOOKUP(XR1,'15. hlook'!$B$1:$ALM$3,3,FALSE)</f>
        <v>44381</v>
      </c>
      <c r="XS4" s="15">
        <f>HLOOKUP(XS1,'15. hlook'!$B$1:$ALM$3,3,FALSE)</f>
        <v>44381</v>
      </c>
      <c r="XT4" s="15">
        <f>HLOOKUP(XT1,'15. hlook'!$B$1:$ALM$3,3,FALSE)</f>
        <v>42468</v>
      </c>
      <c r="XU4" s="15">
        <f>HLOOKUP(XU1,'15. hlook'!$B$1:$ALM$3,3,FALSE)</f>
        <v>44381</v>
      </c>
      <c r="XV4" s="15">
        <f>HLOOKUP(XV1,'15. hlook'!$B$1:$ALM$3,3,FALSE)</f>
        <v>42468</v>
      </c>
      <c r="XW4" s="15">
        <f>HLOOKUP(XW1,'15. hlook'!$B$1:$ALM$3,3,FALSE)</f>
        <v>43283</v>
      </c>
      <c r="XX4" s="15">
        <f>HLOOKUP(XX1,'15. hlook'!$B$1:$ALM$3,3,FALSE)</f>
        <v>44381</v>
      </c>
      <c r="XY4" s="15">
        <f>HLOOKUP(XY1,'15. hlook'!$B$1:$ALM$3,3,FALSE)</f>
        <v>44381</v>
      </c>
      <c r="XZ4" s="15">
        <f>HLOOKUP(XZ1,'15. hlook'!$B$1:$ALM$3,3,FALSE)</f>
        <v>42585</v>
      </c>
      <c r="YA4" s="15">
        <f>HLOOKUP(YA1,'15. hlook'!$B$1:$ALM$3,3,FALSE)</f>
        <v>44381</v>
      </c>
      <c r="YB4" s="15">
        <f>HLOOKUP(YB1,'15. hlook'!$B$1:$ALM$3,3,FALSE)</f>
        <v>42585</v>
      </c>
      <c r="YC4" s="15">
        <f>HLOOKUP(YC1,'15. hlook'!$B$1:$ALM$3,3,FALSE)</f>
        <v>44381</v>
      </c>
      <c r="YD4" s="15">
        <f>HLOOKUP(YD1,'15. hlook'!$B$1:$ALM$3,3,FALSE)</f>
        <v>44381</v>
      </c>
      <c r="YE4" s="15">
        <f>HLOOKUP(YE1,'15. hlook'!$B$1:$ALM$3,3,FALSE)</f>
        <v>42468</v>
      </c>
      <c r="YF4" s="15">
        <f>HLOOKUP(YF1,'15. hlook'!$B$1:$ALM$3,3,FALSE)</f>
        <v>42468</v>
      </c>
      <c r="YG4" s="15">
        <f>HLOOKUP(YG1,'15. hlook'!$B$1:$ALM$3,3,FALSE)</f>
        <v>42468</v>
      </c>
      <c r="YH4" s="15">
        <f>HLOOKUP(YH1,'15. hlook'!$B$1:$ALM$3,3,FALSE)</f>
        <v>44381</v>
      </c>
      <c r="YI4" s="15">
        <f>HLOOKUP(YI1,'15. hlook'!$B$1:$ALM$3,3,FALSE)</f>
        <v>43283</v>
      </c>
      <c r="YJ4" s="15">
        <f>HLOOKUP(YJ1,'15. hlook'!$B$1:$ALM$3,3,FALSE)</f>
        <v>45210</v>
      </c>
      <c r="YK4" s="15">
        <f>HLOOKUP(YK1,'15. hlook'!$B$1:$ALM$3,3,FALSE)</f>
        <v>42585</v>
      </c>
      <c r="YL4" s="15">
        <f>HLOOKUP(YL1,'15. hlook'!$B$1:$ALM$3,3,FALSE)</f>
        <v>44381</v>
      </c>
      <c r="YM4" s="15">
        <f>HLOOKUP(YM1,'15. hlook'!$B$1:$ALM$3,3,FALSE)</f>
        <v>44381</v>
      </c>
      <c r="YN4" s="15">
        <f>HLOOKUP(YN1,'15. hlook'!$B$1:$ALM$3,3,FALSE)</f>
        <v>42585</v>
      </c>
      <c r="YO4" s="15">
        <f>HLOOKUP(YO1,'15. hlook'!$B$1:$ALM$3,3,FALSE)</f>
        <v>44381</v>
      </c>
      <c r="YP4" s="15">
        <f>HLOOKUP(YP1,'15. hlook'!$B$1:$ALM$3,3,FALSE)</f>
        <v>44381</v>
      </c>
      <c r="YQ4" s="15">
        <f>HLOOKUP(YQ1,'15. hlook'!$B$1:$ALM$3,3,FALSE)</f>
        <v>44381</v>
      </c>
      <c r="YR4" s="15">
        <f>HLOOKUP(YR1,'15. hlook'!$B$1:$ALM$3,3,FALSE)</f>
        <v>43283</v>
      </c>
      <c r="YS4" s="15">
        <f>HLOOKUP(YS1,'15. hlook'!$B$1:$ALM$3,3,FALSE)</f>
        <v>42468</v>
      </c>
      <c r="YT4" s="15">
        <f>HLOOKUP(YT1,'15. hlook'!$B$1:$ALM$3,3,FALSE)</f>
        <v>44381</v>
      </c>
      <c r="YU4" s="15">
        <f>HLOOKUP(YU1,'15. hlook'!$B$1:$ALM$3,3,FALSE)</f>
        <v>42585</v>
      </c>
      <c r="YV4" s="15">
        <f>HLOOKUP(YV1,'15. hlook'!$B$1:$ALM$3,3,FALSE)</f>
        <v>43283</v>
      </c>
      <c r="YW4" s="15">
        <f>HLOOKUP(YW1,'15. hlook'!$B$1:$ALM$3,3,FALSE)</f>
        <v>42468</v>
      </c>
      <c r="YX4" s="15">
        <f>HLOOKUP(YX1,'15. hlook'!$B$1:$ALM$3,3,FALSE)</f>
        <v>45210</v>
      </c>
      <c r="YY4" s="15">
        <f>HLOOKUP(YY1,'15. hlook'!$B$1:$ALM$3,3,FALSE)</f>
        <v>43283</v>
      </c>
      <c r="YZ4" s="15">
        <f>HLOOKUP(YZ1,'15. hlook'!$B$1:$ALM$3,3,FALSE)</f>
        <v>43283</v>
      </c>
      <c r="ZA4" s="15">
        <f>HLOOKUP(ZA1,'15. hlook'!$B$1:$ALM$3,3,FALSE)</f>
        <v>45210</v>
      </c>
      <c r="ZB4" s="15">
        <f>HLOOKUP(ZB1,'15. hlook'!$B$1:$ALM$3,3,FALSE)</f>
        <v>45210</v>
      </c>
      <c r="ZC4" s="15">
        <f>HLOOKUP(ZC1,'15. hlook'!$B$1:$ALM$3,3,FALSE)</f>
        <v>44381</v>
      </c>
      <c r="ZD4" s="15">
        <f>HLOOKUP(ZD1,'15. hlook'!$B$1:$ALM$3,3,FALSE)</f>
        <v>42468</v>
      </c>
      <c r="ZE4" s="15">
        <f>HLOOKUP(ZE1,'15. hlook'!$B$1:$ALM$3,3,FALSE)</f>
        <v>42585</v>
      </c>
      <c r="ZF4" s="15">
        <f>HLOOKUP(ZF1,'15. hlook'!$B$1:$ALM$3,3,FALSE)</f>
        <v>42585</v>
      </c>
      <c r="ZG4" s="15">
        <f>HLOOKUP(ZG1,'15. hlook'!$B$1:$ALM$3,3,FALSE)</f>
        <v>43283</v>
      </c>
      <c r="ZH4" s="15">
        <f>HLOOKUP(ZH1,'15. hlook'!$B$1:$ALM$3,3,FALSE)</f>
        <v>42468</v>
      </c>
      <c r="ZI4" s="15">
        <f>HLOOKUP(ZI1,'15. hlook'!$B$1:$ALM$3,3,FALSE)</f>
        <v>44381</v>
      </c>
      <c r="ZJ4" s="15">
        <f>HLOOKUP(ZJ1,'15. hlook'!$B$1:$ALM$3,3,FALSE)</f>
        <v>43283</v>
      </c>
      <c r="ZK4" s="15">
        <f>HLOOKUP(ZK1,'15. hlook'!$B$1:$ALM$3,3,FALSE)</f>
        <v>42468</v>
      </c>
      <c r="ZL4" s="15">
        <f>HLOOKUP(ZL1,'15. hlook'!$B$1:$ALM$3,3,FALSE)</f>
        <v>43283</v>
      </c>
      <c r="ZM4" s="15">
        <f>HLOOKUP(ZM1,'15. hlook'!$B$1:$ALM$3,3,FALSE)</f>
        <v>43283</v>
      </c>
      <c r="ZN4" s="15">
        <f>HLOOKUP(ZN1,'15. hlook'!$B$1:$ALM$3,3,FALSE)</f>
        <v>43283</v>
      </c>
      <c r="ZO4" s="15">
        <f>HLOOKUP(ZO1,'15. hlook'!$B$1:$ALM$3,3,FALSE)</f>
        <v>44381</v>
      </c>
      <c r="ZP4" s="15">
        <f>HLOOKUP(ZP1,'15. hlook'!$B$1:$ALM$3,3,FALSE)</f>
        <v>44381</v>
      </c>
      <c r="ZQ4" s="15">
        <f>HLOOKUP(ZQ1,'15. hlook'!$B$1:$ALM$3,3,FALSE)</f>
        <v>45210</v>
      </c>
      <c r="ZR4" s="15">
        <f>HLOOKUP(ZR1,'15. hlook'!$B$1:$ALM$3,3,FALSE)</f>
        <v>45210</v>
      </c>
      <c r="ZS4" s="15">
        <f>HLOOKUP(ZS1,'15. hlook'!$B$1:$ALM$3,3,FALSE)</f>
        <v>44381</v>
      </c>
      <c r="ZT4" s="15">
        <f>HLOOKUP(ZT1,'15. hlook'!$B$1:$ALM$3,3,FALSE)</f>
        <v>44381</v>
      </c>
      <c r="ZU4" s="15">
        <f>HLOOKUP(ZU1,'15. hlook'!$B$1:$ALM$3,3,FALSE)</f>
        <v>43283</v>
      </c>
      <c r="ZV4" s="15">
        <f>HLOOKUP(ZV1,'15. hlook'!$B$1:$ALM$3,3,FALSE)</f>
        <v>45210</v>
      </c>
      <c r="ZW4" s="15">
        <f>HLOOKUP(ZW1,'15. hlook'!$B$1:$ALM$3,3,FALSE)</f>
        <v>44381</v>
      </c>
      <c r="ZX4" s="15">
        <f>HLOOKUP(ZX1,'15. hlook'!$B$1:$ALM$3,3,FALSE)</f>
        <v>43283</v>
      </c>
      <c r="ZY4" s="15">
        <f>HLOOKUP(ZY1,'15. hlook'!$B$1:$ALM$3,3,FALSE)</f>
        <v>42468</v>
      </c>
      <c r="ZZ4" s="15">
        <f>HLOOKUP(ZZ1,'15. hlook'!$B$1:$ALM$3,3,FALSE)</f>
        <v>42468</v>
      </c>
      <c r="AAA4" s="15">
        <f>HLOOKUP(AAA1,'15. hlook'!$B$1:$ALM$3,3,FALSE)</f>
        <v>42468</v>
      </c>
      <c r="AAB4" s="15">
        <f>HLOOKUP(AAB1,'15. hlook'!$B$1:$ALM$3,3,FALSE)</f>
        <v>44381</v>
      </c>
      <c r="AAC4" s="15">
        <f>HLOOKUP(AAC1,'15. hlook'!$B$1:$ALM$3,3,FALSE)</f>
        <v>43283</v>
      </c>
      <c r="AAD4" s="15">
        <f>HLOOKUP(AAD1,'15. hlook'!$B$1:$ALM$3,3,FALSE)</f>
        <v>42585</v>
      </c>
      <c r="AAE4" s="15">
        <f>HLOOKUP(AAE1,'15. hlook'!$B$1:$ALM$3,3,FALSE)</f>
        <v>44381</v>
      </c>
      <c r="AAF4" s="15">
        <f>HLOOKUP(AAF1,'15. hlook'!$B$1:$ALM$3,3,FALSE)</f>
        <v>42468</v>
      </c>
      <c r="AAG4" s="15">
        <f>HLOOKUP(AAG1,'15. hlook'!$B$1:$ALM$3,3,FALSE)</f>
        <v>42585</v>
      </c>
      <c r="AAH4" s="15">
        <f>HLOOKUP(AAH1,'15. hlook'!$B$1:$ALM$3,3,FALSE)</f>
        <v>45210</v>
      </c>
      <c r="AAI4" s="15">
        <f>HLOOKUP(AAI1,'15. hlook'!$B$1:$ALM$3,3,FALSE)</f>
        <v>42585</v>
      </c>
      <c r="AAJ4" s="15">
        <f>HLOOKUP(AAJ1,'15. hlook'!$B$1:$ALM$3,3,FALSE)</f>
        <v>42585</v>
      </c>
      <c r="AAK4" s="15">
        <f>HLOOKUP(AAK1,'15. hlook'!$B$1:$ALM$3,3,FALSE)</f>
        <v>42468</v>
      </c>
      <c r="AAL4" s="15">
        <f>HLOOKUP(AAL1,'15. hlook'!$B$1:$ALM$3,3,FALSE)</f>
        <v>42468</v>
      </c>
      <c r="AAM4" s="15">
        <f>HLOOKUP(AAM1,'15. hlook'!$B$1:$ALM$3,3,FALSE)</f>
        <v>44381</v>
      </c>
      <c r="AAN4" s="15">
        <f>HLOOKUP(AAN1,'15. hlook'!$B$1:$ALM$3,3,FALSE)</f>
        <v>43283</v>
      </c>
      <c r="AAO4" s="15">
        <f>HLOOKUP(AAO1,'15. hlook'!$B$1:$ALM$3,3,FALSE)</f>
        <v>42468</v>
      </c>
      <c r="AAP4" s="15">
        <f>HLOOKUP(AAP1,'15. hlook'!$B$1:$ALM$3,3,FALSE)</f>
        <v>42468</v>
      </c>
      <c r="AAQ4" s="15">
        <f>HLOOKUP(AAQ1,'15. hlook'!$B$1:$ALM$3,3,FALSE)</f>
        <v>43283</v>
      </c>
      <c r="AAR4" s="15">
        <f>HLOOKUP(AAR1,'15. hlook'!$B$1:$ALM$3,3,FALSE)</f>
        <v>43283</v>
      </c>
      <c r="AAS4" s="15">
        <f>HLOOKUP(AAS1,'15. hlook'!$B$1:$ALM$3,3,FALSE)</f>
        <v>44381</v>
      </c>
      <c r="AAT4" s="15">
        <f>HLOOKUP(AAT1,'15. hlook'!$B$1:$ALM$3,3,FALSE)</f>
        <v>42585</v>
      </c>
      <c r="AAU4" s="15">
        <f>HLOOKUP(AAU1,'15. hlook'!$B$1:$ALM$3,3,FALSE)</f>
        <v>43283</v>
      </c>
      <c r="AAV4" s="15">
        <f>HLOOKUP(AAV1,'15. hlook'!$B$1:$ALM$3,3,FALSE)</f>
        <v>43283</v>
      </c>
      <c r="AAW4" s="15">
        <f>HLOOKUP(AAW1,'15. hlook'!$B$1:$ALM$3,3,FALSE)</f>
        <v>44381</v>
      </c>
      <c r="AAX4" s="15">
        <f>HLOOKUP(AAX1,'15. hlook'!$B$1:$ALM$3,3,FALSE)</f>
        <v>42585</v>
      </c>
      <c r="AAY4" s="15">
        <f>HLOOKUP(AAY1,'15. hlook'!$B$1:$ALM$3,3,FALSE)</f>
        <v>42468</v>
      </c>
      <c r="AAZ4" s="15">
        <f>HLOOKUP(AAZ1,'15. hlook'!$B$1:$ALM$3,3,FALSE)</f>
        <v>45210</v>
      </c>
      <c r="ABA4" s="15">
        <f>HLOOKUP(ABA1,'15. hlook'!$B$1:$ALM$3,3,FALSE)</f>
        <v>44381</v>
      </c>
      <c r="ABB4" s="15">
        <f>HLOOKUP(ABB1,'15. hlook'!$B$1:$ALM$3,3,FALSE)</f>
        <v>44381</v>
      </c>
      <c r="ABC4" s="15">
        <f>HLOOKUP(ABC1,'15. hlook'!$B$1:$ALM$3,3,FALSE)</f>
        <v>42585</v>
      </c>
      <c r="ABD4" s="15">
        <f>HLOOKUP(ABD1,'15. hlook'!$B$1:$ALM$3,3,FALSE)</f>
        <v>42468</v>
      </c>
      <c r="ABE4" s="15">
        <f>HLOOKUP(ABE1,'15. hlook'!$B$1:$ALM$3,3,FALSE)</f>
        <v>43283</v>
      </c>
      <c r="ABF4" s="15">
        <f>HLOOKUP(ABF1,'15. hlook'!$B$1:$ALM$3,3,FALSE)</f>
        <v>42585</v>
      </c>
      <c r="ABG4" s="15">
        <f>HLOOKUP(ABG1,'15. hlook'!$B$1:$ALM$3,3,FALSE)</f>
        <v>45210</v>
      </c>
      <c r="ABH4" s="15">
        <f>HLOOKUP(ABH1,'15. hlook'!$B$1:$ALM$3,3,FALSE)</f>
        <v>42468</v>
      </c>
      <c r="ABI4" s="15">
        <f>HLOOKUP(ABI1,'15. hlook'!$B$1:$ALM$3,3,FALSE)</f>
        <v>42468</v>
      </c>
      <c r="ABJ4" s="15">
        <f>HLOOKUP(ABJ1,'15. hlook'!$B$1:$ALM$3,3,FALSE)</f>
        <v>44381</v>
      </c>
      <c r="ABK4" s="15">
        <f>HLOOKUP(ABK1,'15. hlook'!$B$1:$ALM$3,3,FALSE)</f>
        <v>42585</v>
      </c>
      <c r="ABL4" s="15">
        <f>HLOOKUP(ABL1,'15. hlook'!$B$1:$ALM$3,3,FALSE)</f>
        <v>44381</v>
      </c>
      <c r="ABM4" s="15">
        <f>HLOOKUP(ABM1,'15. hlook'!$B$1:$ALM$3,3,FALSE)</f>
        <v>43283</v>
      </c>
      <c r="ABN4" s="15">
        <f>HLOOKUP(ABN1,'15. hlook'!$B$1:$ALM$3,3,FALSE)</f>
        <v>44381</v>
      </c>
      <c r="ABO4" s="15">
        <f>HLOOKUP(ABO1,'15. hlook'!$B$1:$ALM$3,3,FALSE)</f>
        <v>42585</v>
      </c>
      <c r="ABP4" s="15">
        <f>HLOOKUP(ABP1,'15. hlook'!$B$1:$ALM$3,3,FALSE)</f>
        <v>44381</v>
      </c>
      <c r="ABQ4" s="15">
        <f>HLOOKUP(ABQ1,'15. hlook'!$B$1:$ALM$3,3,FALSE)</f>
        <v>45210</v>
      </c>
      <c r="ABR4" s="15">
        <f>HLOOKUP(ABR1,'15. hlook'!$B$1:$ALM$3,3,FALSE)</f>
        <v>44381</v>
      </c>
      <c r="ABS4" s="15">
        <f>HLOOKUP(ABS1,'15. hlook'!$B$1:$ALM$3,3,FALSE)</f>
        <v>42468</v>
      </c>
      <c r="ABT4" s="15">
        <f>HLOOKUP(ABT1,'15. hlook'!$B$1:$ALM$3,3,FALSE)</f>
        <v>43283</v>
      </c>
      <c r="ABU4" s="15">
        <f>HLOOKUP(ABU1,'15. hlook'!$B$1:$ALM$3,3,FALSE)</f>
        <v>44381</v>
      </c>
      <c r="ABV4" s="15">
        <f>HLOOKUP(ABV1,'15. hlook'!$B$1:$ALM$3,3,FALSE)</f>
        <v>42468</v>
      </c>
      <c r="ABW4" s="15">
        <f>HLOOKUP(ABW1,'15. hlook'!$B$1:$ALM$3,3,FALSE)</f>
        <v>45210</v>
      </c>
      <c r="ABX4" s="15">
        <f>HLOOKUP(ABX1,'15. hlook'!$B$1:$ALM$3,3,FALSE)</f>
        <v>43283</v>
      </c>
      <c r="ABY4" s="15">
        <f>HLOOKUP(ABY1,'15. hlook'!$B$1:$ALM$3,3,FALSE)</f>
        <v>44381</v>
      </c>
      <c r="ABZ4" s="15">
        <f>HLOOKUP(ABZ1,'15. hlook'!$B$1:$ALM$3,3,FALSE)</f>
        <v>45210</v>
      </c>
      <c r="ACA4" s="15">
        <f>HLOOKUP(ACA1,'15. hlook'!$B$1:$ALM$3,3,FALSE)</f>
        <v>43283</v>
      </c>
      <c r="ACB4" s="15">
        <f>HLOOKUP(ACB1,'15. hlook'!$B$1:$ALM$3,3,FALSE)</f>
        <v>43283</v>
      </c>
      <c r="ACC4" s="15">
        <f>HLOOKUP(ACC1,'15. hlook'!$B$1:$ALM$3,3,FALSE)</f>
        <v>43283</v>
      </c>
      <c r="ACD4" s="15">
        <f>HLOOKUP(ACD1,'15. hlook'!$B$1:$ALM$3,3,FALSE)</f>
        <v>43283</v>
      </c>
      <c r="ACE4" s="15">
        <f>HLOOKUP(ACE1,'15. hlook'!$B$1:$ALM$3,3,FALSE)</f>
        <v>43283</v>
      </c>
      <c r="ACF4" s="15">
        <f>HLOOKUP(ACF1,'15. hlook'!$B$1:$ALM$3,3,FALSE)</f>
        <v>42585</v>
      </c>
      <c r="ACG4" s="15">
        <f>HLOOKUP(ACG1,'15. hlook'!$B$1:$ALM$3,3,FALSE)</f>
        <v>42585</v>
      </c>
      <c r="ACH4" s="15">
        <f>HLOOKUP(ACH1,'15. hlook'!$B$1:$ALM$3,3,FALSE)</f>
        <v>44381</v>
      </c>
      <c r="ACI4" s="15">
        <f>HLOOKUP(ACI1,'15. hlook'!$B$1:$ALM$3,3,FALSE)</f>
        <v>44381</v>
      </c>
      <c r="ACJ4" s="15">
        <f>HLOOKUP(ACJ1,'15. hlook'!$B$1:$ALM$3,3,FALSE)</f>
        <v>42468</v>
      </c>
      <c r="ACK4" s="15">
        <f>HLOOKUP(ACK1,'15. hlook'!$B$1:$ALM$3,3,FALSE)</f>
        <v>45210</v>
      </c>
      <c r="ACL4" s="15">
        <f>HLOOKUP(ACL1,'15. hlook'!$B$1:$ALM$3,3,FALSE)</f>
        <v>45210</v>
      </c>
      <c r="ACM4" s="15">
        <f>HLOOKUP(ACM1,'15. hlook'!$B$1:$ALM$3,3,FALSE)</f>
        <v>45210</v>
      </c>
      <c r="ACN4" s="15">
        <f>HLOOKUP(ACN1,'15. hlook'!$B$1:$ALM$3,3,FALSE)</f>
        <v>42585</v>
      </c>
      <c r="ACO4" s="15">
        <f>HLOOKUP(ACO1,'15. hlook'!$B$1:$ALM$3,3,FALSE)</f>
        <v>45210</v>
      </c>
      <c r="ACP4" s="15">
        <f>HLOOKUP(ACP1,'15. hlook'!$B$1:$ALM$3,3,FALSE)</f>
        <v>44381</v>
      </c>
      <c r="ACQ4" s="15">
        <f>HLOOKUP(ACQ1,'15. hlook'!$B$1:$ALM$3,3,FALSE)</f>
        <v>45210</v>
      </c>
      <c r="ACR4" s="15">
        <f>HLOOKUP(ACR1,'15. hlook'!$B$1:$ALM$3,3,FALSE)</f>
        <v>45210</v>
      </c>
      <c r="ACS4" s="15">
        <f>HLOOKUP(ACS1,'15. hlook'!$B$1:$ALM$3,3,FALSE)</f>
        <v>45210</v>
      </c>
      <c r="ACT4" s="15">
        <f>HLOOKUP(ACT1,'15. hlook'!$B$1:$ALM$3,3,FALSE)</f>
        <v>45210</v>
      </c>
      <c r="ACU4" s="15">
        <f>HLOOKUP(ACU1,'15. hlook'!$B$1:$ALM$3,3,FALSE)</f>
        <v>42468</v>
      </c>
      <c r="ACV4" s="15">
        <f>HLOOKUP(ACV1,'15. hlook'!$B$1:$ALM$3,3,FALSE)</f>
        <v>45210</v>
      </c>
      <c r="ACW4" s="15">
        <f>HLOOKUP(ACW1,'15. hlook'!$B$1:$ALM$3,3,FALSE)</f>
        <v>43283</v>
      </c>
      <c r="ACX4" s="15">
        <f>HLOOKUP(ACX1,'15. hlook'!$B$1:$ALM$3,3,FALSE)</f>
        <v>44381</v>
      </c>
      <c r="ACY4" s="15">
        <f>HLOOKUP(ACY1,'15. hlook'!$B$1:$ALM$3,3,FALSE)</f>
        <v>43283</v>
      </c>
      <c r="ACZ4" s="15">
        <f>HLOOKUP(ACZ1,'15. hlook'!$B$1:$ALM$3,3,FALSE)</f>
        <v>42468</v>
      </c>
      <c r="ADA4" s="15">
        <f>HLOOKUP(ADA1,'15. hlook'!$B$1:$ALM$3,3,FALSE)</f>
        <v>43283</v>
      </c>
      <c r="ADB4" s="15">
        <f>HLOOKUP(ADB1,'15. hlook'!$B$1:$ALM$3,3,FALSE)</f>
        <v>42585</v>
      </c>
      <c r="ADC4" s="15">
        <f>HLOOKUP(ADC1,'15. hlook'!$B$1:$ALM$3,3,FALSE)</f>
        <v>45210</v>
      </c>
      <c r="ADD4" s="15">
        <f>HLOOKUP(ADD1,'15. hlook'!$B$1:$ALM$3,3,FALSE)</f>
        <v>44381</v>
      </c>
      <c r="ADE4" s="15">
        <f>HLOOKUP(ADE1,'15. hlook'!$B$1:$ALM$3,3,FALSE)</f>
        <v>45210</v>
      </c>
      <c r="ADF4" s="15">
        <f>HLOOKUP(ADF1,'15. hlook'!$B$1:$ALM$3,3,FALSE)</f>
        <v>45210</v>
      </c>
      <c r="ADG4" s="15">
        <f>HLOOKUP(ADG1,'15. hlook'!$B$1:$ALM$3,3,FALSE)</f>
        <v>45210</v>
      </c>
      <c r="ADH4" s="15">
        <f>HLOOKUP(ADH1,'15. hlook'!$B$1:$ALM$3,3,FALSE)</f>
        <v>42585</v>
      </c>
      <c r="ADI4" s="15">
        <f>HLOOKUP(ADI1,'15. hlook'!$B$1:$ALM$3,3,FALSE)</f>
        <v>45210</v>
      </c>
      <c r="ADJ4" s="15">
        <f>HLOOKUP(ADJ1,'15. hlook'!$B$1:$ALM$3,3,FALSE)</f>
        <v>44381</v>
      </c>
      <c r="ADK4" s="15">
        <f>HLOOKUP(ADK1,'15. hlook'!$B$1:$ALM$3,3,FALSE)</f>
        <v>45210</v>
      </c>
      <c r="ADL4" s="15">
        <f>HLOOKUP(ADL1,'15. hlook'!$B$1:$ALM$3,3,FALSE)</f>
        <v>43283</v>
      </c>
      <c r="ADM4" s="15">
        <f>HLOOKUP(ADM1,'15. hlook'!$B$1:$ALM$3,3,FALSE)</f>
        <v>44381</v>
      </c>
      <c r="ADN4" s="15">
        <f>HLOOKUP(ADN1,'15. hlook'!$B$1:$ALM$3,3,FALSE)</f>
        <v>42585</v>
      </c>
      <c r="ADO4" s="15">
        <f>HLOOKUP(ADO1,'15. hlook'!$B$1:$ALM$3,3,FALSE)</f>
        <v>43283</v>
      </c>
      <c r="ADP4" s="15">
        <f>HLOOKUP(ADP1,'15. hlook'!$B$1:$ALM$3,3,FALSE)</f>
        <v>43283</v>
      </c>
      <c r="ADQ4" s="15">
        <f>HLOOKUP(ADQ1,'15. hlook'!$B$1:$ALM$3,3,FALSE)</f>
        <v>43283</v>
      </c>
      <c r="ADR4" s="15">
        <f>HLOOKUP(ADR1,'15. hlook'!$B$1:$ALM$3,3,FALSE)</f>
        <v>42468</v>
      </c>
      <c r="ADS4" s="15">
        <f>HLOOKUP(ADS1,'15. hlook'!$B$1:$ALM$3,3,FALSE)</f>
        <v>45210</v>
      </c>
      <c r="ADT4" s="15">
        <f>HLOOKUP(ADT1,'15. hlook'!$B$1:$ALM$3,3,FALSE)</f>
        <v>42585</v>
      </c>
      <c r="ADU4" s="15">
        <f>HLOOKUP(ADU1,'15. hlook'!$B$1:$ALM$3,3,FALSE)</f>
        <v>43283</v>
      </c>
      <c r="ADV4" s="15">
        <f>HLOOKUP(ADV1,'15. hlook'!$B$1:$ALM$3,3,FALSE)</f>
        <v>44381</v>
      </c>
      <c r="ADW4" s="15">
        <f>HLOOKUP(ADW1,'15. hlook'!$B$1:$ALM$3,3,FALSE)</f>
        <v>42585</v>
      </c>
      <c r="ADX4" s="15">
        <f>HLOOKUP(ADX1,'15. hlook'!$B$1:$ALM$3,3,FALSE)</f>
        <v>42585</v>
      </c>
      <c r="ADY4" s="15">
        <f>HLOOKUP(ADY1,'15. hlook'!$B$1:$ALM$3,3,FALSE)</f>
        <v>42585</v>
      </c>
      <c r="ADZ4" s="15">
        <f>HLOOKUP(ADZ1,'15. hlook'!$B$1:$ALM$3,3,FALSE)</f>
        <v>43283</v>
      </c>
      <c r="AEA4" s="15">
        <f>HLOOKUP(AEA1,'15. hlook'!$B$1:$ALM$3,3,FALSE)</f>
        <v>45210</v>
      </c>
      <c r="AEB4" s="15">
        <f>HLOOKUP(AEB1,'15. hlook'!$B$1:$ALM$3,3,FALSE)</f>
        <v>44381</v>
      </c>
      <c r="AEC4" s="15">
        <f>HLOOKUP(AEC1,'15. hlook'!$B$1:$ALM$3,3,FALSE)</f>
        <v>44381</v>
      </c>
      <c r="AED4" s="15">
        <f>HLOOKUP(AED1,'15. hlook'!$B$1:$ALM$3,3,FALSE)</f>
        <v>42585</v>
      </c>
      <c r="AEE4" s="15">
        <f>HLOOKUP(AEE1,'15. hlook'!$B$1:$ALM$3,3,FALSE)</f>
        <v>42585</v>
      </c>
      <c r="AEF4" s="15">
        <f>HLOOKUP(AEF1,'15. hlook'!$B$1:$ALM$3,3,FALSE)</f>
        <v>45210</v>
      </c>
      <c r="AEG4" s="15">
        <f>HLOOKUP(AEG1,'15. hlook'!$B$1:$ALM$3,3,FALSE)</f>
        <v>42585</v>
      </c>
      <c r="AEH4" s="15">
        <f>HLOOKUP(AEH1,'15. hlook'!$B$1:$ALM$3,3,FALSE)</f>
        <v>43283</v>
      </c>
      <c r="AEI4" s="15">
        <f>HLOOKUP(AEI1,'15. hlook'!$B$1:$ALM$3,3,FALSE)</f>
        <v>42585</v>
      </c>
      <c r="AEJ4" s="15">
        <f>HLOOKUP(AEJ1,'15. hlook'!$B$1:$ALM$3,3,FALSE)</f>
        <v>42468</v>
      </c>
      <c r="AEK4" s="15">
        <f>HLOOKUP(AEK1,'15. hlook'!$B$1:$ALM$3,3,FALSE)</f>
        <v>44381</v>
      </c>
      <c r="AEL4" s="15">
        <f>HLOOKUP(AEL1,'15. hlook'!$B$1:$ALM$3,3,FALSE)</f>
        <v>45210</v>
      </c>
      <c r="AEM4" s="15">
        <f>HLOOKUP(AEM1,'15. hlook'!$B$1:$ALM$3,3,FALSE)</f>
        <v>42585</v>
      </c>
      <c r="AEN4" s="15">
        <f>HLOOKUP(AEN1,'15. hlook'!$B$1:$ALM$3,3,FALSE)</f>
        <v>44381</v>
      </c>
      <c r="AEO4" s="15">
        <f>HLOOKUP(AEO1,'15. hlook'!$B$1:$ALM$3,3,FALSE)</f>
        <v>42468</v>
      </c>
      <c r="AEP4" s="15">
        <f>HLOOKUP(AEP1,'15. hlook'!$B$1:$ALM$3,3,FALSE)</f>
        <v>42468</v>
      </c>
      <c r="AEQ4" s="15">
        <f>HLOOKUP(AEQ1,'15. hlook'!$B$1:$ALM$3,3,FALSE)</f>
        <v>45210</v>
      </c>
      <c r="AER4" s="15">
        <f>HLOOKUP(AER1,'15. hlook'!$B$1:$ALM$3,3,FALSE)</f>
        <v>45210</v>
      </c>
      <c r="AES4" s="15">
        <f>HLOOKUP(AES1,'15. hlook'!$B$1:$ALM$3,3,FALSE)</f>
        <v>43283</v>
      </c>
      <c r="AET4" s="15">
        <f>HLOOKUP(AET1,'15. hlook'!$B$1:$ALM$3,3,FALSE)</f>
        <v>43283</v>
      </c>
      <c r="AEU4" s="15">
        <f>HLOOKUP(AEU1,'15. hlook'!$B$1:$ALM$3,3,FALSE)</f>
        <v>43283</v>
      </c>
      <c r="AEV4" s="15">
        <f>HLOOKUP(AEV1,'15. hlook'!$B$1:$ALM$3,3,FALSE)</f>
        <v>44381</v>
      </c>
      <c r="AEW4" s="15">
        <f>HLOOKUP(AEW1,'15. hlook'!$B$1:$ALM$3,3,FALSE)</f>
        <v>43283</v>
      </c>
      <c r="AEX4" s="15">
        <f>HLOOKUP(AEX1,'15. hlook'!$B$1:$ALM$3,3,FALSE)</f>
        <v>42468</v>
      </c>
      <c r="AEY4" s="15">
        <f>HLOOKUP(AEY1,'15. hlook'!$B$1:$ALM$3,3,FALSE)</f>
        <v>44381</v>
      </c>
      <c r="AEZ4" s="15">
        <f>HLOOKUP(AEZ1,'15. hlook'!$B$1:$ALM$3,3,FALSE)</f>
        <v>43283</v>
      </c>
      <c r="AFA4" s="15">
        <f>HLOOKUP(AFA1,'15. hlook'!$B$1:$ALM$3,3,FALSE)</f>
        <v>42468</v>
      </c>
      <c r="AFB4" s="15">
        <f>HLOOKUP(AFB1,'15. hlook'!$B$1:$ALM$3,3,FALSE)</f>
        <v>42468</v>
      </c>
      <c r="AFC4" s="15">
        <f>HLOOKUP(AFC1,'15. hlook'!$B$1:$ALM$3,3,FALSE)</f>
        <v>44381</v>
      </c>
      <c r="AFD4" s="15">
        <f>HLOOKUP(AFD1,'15. hlook'!$B$1:$ALM$3,3,FALSE)</f>
        <v>44381</v>
      </c>
      <c r="AFE4" s="15">
        <f>HLOOKUP(AFE1,'15. hlook'!$B$1:$ALM$3,3,FALSE)</f>
        <v>44381</v>
      </c>
      <c r="AFF4" s="15">
        <f>HLOOKUP(AFF1,'15. hlook'!$B$1:$ALM$3,3,FALSE)</f>
        <v>43283</v>
      </c>
      <c r="AFG4" s="15">
        <f>HLOOKUP(AFG1,'15. hlook'!$B$1:$ALM$3,3,FALSE)</f>
        <v>42468</v>
      </c>
      <c r="AFH4" s="15">
        <f>HLOOKUP(AFH1,'15. hlook'!$B$1:$ALM$3,3,FALSE)</f>
        <v>44381</v>
      </c>
      <c r="AFI4" s="15">
        <f>HLOOKUP(AFI1,'15. hlook'!$B$1:$ALM$3,3,FALSE)</f>
        <v>42468</v>
      </c>
      <c r="AFJ4" s="15">
        <f>HLOOKUP(AFJ1,'15. hlook'!$B$1:$ALM$3,3,FALSE)</f>
        <v>45210</v>
      </c>
      <c r="AFK4" s="15">
        <f>HLOOKUP(AFK1,'15. hlook'!$B$1:$ALM$3,3,FALSE)</f>
        <v>43283</v>
      </c>
      <c r="AFL4" s="15">
        <f>HLOOKUP(AFL1,'15. hlook'!$B$1:$ALM$3,3,FALSE)</f>
        <v>42468</v>
      </c>
      <c r="AFM4" s="15">
        <f>HLOOKUP(AFM1,'15. hlook'!$B$1:$ALM$3,3,FALSE)</f>
        <v>42468</v>
      </c>
      <c r="AFN4" s="15">
        <f>HLOOKUP(AFN1,'15. hlook'!$B$1:$ALM$3,3,FALSE)</f>
        <v>42468</v>
      </c>
      <c r="AFO4" s="15">
        <f>HLOOKUP(AFO1,'15. hlook'!$B$1:$ALM$3,3,FALSE)</f>
        <v>45210</v>
      </c>
      <c r="AFP4" s="15">
        <f>HLOOKUP(AFP1,'15. hlook'!$B$1:$ALM$3,3,FALSE)</f>
        <v>44381</v>
      </c>
      <c r="AFQ4" s="15">
        <f>HLOOKUP(AFQ1,'15. hlook'!$B$1:$ALM$3,3,FALSE)</f>
        <v>43283</v>
      </c>
      <c r="AFR4" s="15">
        <f>HLOOKUP(AFR1,'15. hlook'!$B$1:$ALM$3,3,FALSE)</f>
        <v>43283</v>
      </c>
      <c r="AFS4" s="15">
        <f>HLOOKUP(AFS1,'15. hlook'!$B$1:$ALM$3,3,FALSE)</f>
        <v>43283</v>
      </c>
      <c r="AFT4" s="15">
        <f>HLOOKUP(AFT1,'15. hlook'!$B$1:$ALM$3,3,FALSE)</f>
        <v>42585</v>
      </c>
      <c r="AFU4" s="15">
        <f>HLOOKUP(AFU1,'15. hlook'!$B$1:$ALM$3,3,FALSE)</f>
        <v>42585</v>
      </c>
      <c r="AFV4" s="15">
        <f>HLOOKUP(AFV1,'15. hlook'!$B$1:$ALM$3,3,FALSE)</f>
        <v>43283</v>
      </c>
      <c r="AFW4" s="15">
        <f>HLOOKUP(AFW1,'15. hlook'!$B$1:$ALM$3,3,FALSE)</f>
        <v>42585</v>
      </c>
      <c r="AFX4" s="15">
        <f>HLOOKUP(AFX1,'15. hlook'!$B$1:$ALM$3,3,FALSE)</f>
        <v>43283</v>
      </c>
      <c r="AFY4" s="15">
        <f>HLOOKUP(AFY1,'15. hlook'!$B$1:$ALM$3,3,FALSE)</f>
        <v>44381</v>
      </c>
      <c r="AFZ4" s="15">
        <f>HLOOKUP(AFZ1,'15. hlook'!$B$1:$ALM$3,3,FALSE)</f>
        <v>44381</v>
      </c>
      <c r="AGA4" s="15">
        <f>HLOOKUP(AGA1,'15. hlook'!$B$1:$ALM$3,3,FALSE)</f>
        <v>42468</v>
      </c>
      <c r="AGB4" s="15">
        <f>HLOOKUP(AGB1,'15. hlook'!$B$1:$ALM$3,3,FALSE)</f>
        <v>45210</v>
      </c>
      <c r="AGC4" s="15">
        <f>HLOOKUP(AGC1,'15. hlook'!$B$1:$ALM$3,3,FALSE)</f>
        <v>43283</v>
      </c>
      <c r="AGD4" s="15">
        <f>HLOOKUP(AGD1,'15. hlook'!$B$1:$ALM$3,3,FALSE)</f>
        <v>44381</v>
      </c>
      <c r="AGE4" s="15">
        <f>HLOOKUP(AGE1,'15. hlook'!$B$1:$ALM$3,3,FALSE)</f>
        <v>42468</v>
      </c>
      <c r="AGF4" s="15">
        <f>HLOOKUP(AGF1,'15. hlook'!$B$1:$ALM$3,3,FALSE)</f>
        <v>44381</v>
      </c>
      <c r="AGG4" s="15">
        <f>HLOOKUP(AGG1,'15. hlook'!$B$1:$ALM$3,3,FALSE)</f>
        <v>42585</v>
      </c>
      <c r="AGH4" s="15">
        <f>HLOOKUP(AGH1,'15. hlook'!$B$1:$ALM$3,3,FALSE)</f>
        <v>42468</v>
      </c>
      <c r="AGI4" s="15">
        <f>HLOOKUP(AGI1,'15. hlook'!$B$1:$ALM$3,3,FALSE)</f>
        <v>44381</v>
      </c>
      <c r="AGJ4" s="15">
        <f>HLOOKUP(AGJ1,'15. hlook'!$B$1:$ALM$3,3,FALSE)</f>
        <v>42585</v>
      </c>
      <c r="AGK4" s="15">
        <f>HLOOKUP(AGK1,'15. hlook'!$B$1:$ALM$3,3,FALSE)</f>
        <v>42468</v>
      </c>
      <c r="AGL4" s="15">
        <f>HLOOKUP(AGL1,'15. hlook'!$B$1:$ALM$3,3,FALSE)</f>
        <v>45210</v>
      </c>
      <c r="AGM4" s="15">
        <f>HLOOKUP(AGM1,'15. hlook'!$B$1:$ALM$3,3,FALSE)</f>
        <v>43283</v>
      </c>
      <c r="AGN4" s="15">
        <f>HLOOKUP(AGN1,'15. hlook'!$B$1:$ALM$3,3,FALSE)</f>
        <v>43283</v>
      </c>
      <c r="AGO4" s="15">
        <f>HLOOKUP(AGO1,'15. hlook'!$B$1:$ALM$3,3,FALSE)</f>
        <v>42468</v>
      </c>
      <c r="AGP4" s="15">
        <f>HLOOKUP(AGP1,'15. hlook'!$B$1:$ALM$3,3,FALSE)</f>
        <v>43283</v>
      </c>
      <c r="AGQ4" s="15">
        <f>HLOOKUP(AGQ1,'15. hlook'!$B$1:$ALM$3,3,FALSE)</f>
        <v>44381</v>
      </c>
      <c r="AGR4" s="15">
        <f>HLOOKUP(AGR1,'15. hlook'!$B$1:$ALM$3,3,FALSE)</f>
        <v>43283</v>
      </c>
      <c r="AGS4" s="15">
        <f>HLOOKUP(AGS1,'15. hlook'!$B$1:$ALM$3,3,FALSE)</f>
        <v>44381</v>
      </c>
      <c r="AGT4" s="15">
        <f>HLOOKUP(AGT1,'15. hlook'!$B$1:$ALM$3,3,FALSE)</f>
        <v>45210</v>
      </c>
      <c r="AGU4" s="15">
        <f>HLOOKUP(AGU1,'15. hlook'!$B$1:$ALM$3,3,FALSE)</f>
        <v>44381</v>
      </c>
      <c r="AGV4" s="15">
        <f>HLOOKUP(AGV1,'15. hlook'!$B$1:$ALM$3,3,FALSE)</f>
        <v>44381</v>
      </c>
      <c r="AGW4" s="15">
        <f>HLOOKUP(AGW1,'15. hlook'!$B$1:$ALM$3,3,FALSE)</f>
        <v>43283</v>
      </c>
      <c r="AGX4" s="15">
        <f>HLOOKUP(AGX1,'15. hlook'!$B$1:$ALM$3,3,FALSE)</f>
        <v>42585</v>
      </c>
      <c r="AGY4" s="15">
        <f>HLOOKUP(AGY1,'15. hlook'!$B$1:$ALM$3,3,FALSE)</f>
        <v>42585</v>
      </c>
      <c r="AGZ4" s="15">
        <f>HLOOKUP(AGZ1,'15. hlook'!$B$1:$ALM$3,3,FALSE)</f>
        <v>42585</v>
      </c>
      <c r="AHA4" s="15">
        <f>HLOOKUP(AHA1,'15. hlook'!$B$1:$ALM$3,3,FALSE)</f>
        <v>42585</v>
      </c>
      <c r="AHB4" s="15">
        <f>HLOOKUP(AHB1,'15. hlook'!$B$1:$ALM$3,3,FALSE)</f>
        <v>42585</v>
      </c>
      <c r="AHC4" s="15">
        <f>HLOOKUP(AHC1,'15. hlook'!$B$1:$ALM$3,3,FALSE)</f>
        <v>42585</v>
      </c>
      <c r="AHD4" s="15">
        <f>HLOOKUP(AHD1,'15. hlook'!$B$1:$ALM$3,3,FALSE)</f>
        <v>43283</v>
      </c>
      <c r="AHE4" s="15">
        <f>HLOOKUP(AHE1,'15. hlook'!$B$1:$ALM$3,3,FALSE)</f>
        <v>44381</v>
      </c>
      <c r="AHF4" s="15">
        <f>HLOOKUP(AHF1,'15. hlook'!$B$1:$ALM$3,3,FALSE)</f>
        <v>42468</v>
      </c>
      <c r="AHG4" s="15">
        <f>HLOOKUP(AHG1,'15. hlook'!$B$1:$ALM$3,3,FALSE)</f>
        <v>45210</v>
      </c>
      <c r="AHH4" s="15">
        <f>HLOOKUP(AHH1,'15. hlook'!$B$1:$ALM$3,3,FALSE)</f>
        <v>45210</v>
      </c>
      <c r="AHI4" s="15">
        <f>HLOOKUP(AHI1,'15. hlook'!$B$1:$ALM$3,3,FALSE)</f>
        <v>42468</v>
      </c>
      <c r="AHJ4" s="15">
        <f>HLOOKUP(AHJ1,'15. hlook'!$B$1:$ALM$3,3,FALSE)</f>
        <v>43283</v>
      </c>
      <c r="AHK4" s="15">
        <f>HLOOKUP(AHK1,'15. hlook'!$B$1:$ALM$3,3,FALSE)</f>
        <v>45210</v>
      </c>
      <c r="AHL4" s="15">
        <f>HLOOKUP(AHL1,'15. hlook'!$B$1:$ALM$3,3,FALSE)</f>
        <v>43283</v>
      </c>
      <c r="AHM4" s="15">
        <f>HLOOKUP(AHM1,'15. hlook'!$B$1:$ALM$3,3,FALSE)</f>
        <v>44381</v>
      </c>
      <c r="AHN4" s="15">
        <f>HLOOKUP(AHN1,'15. hlook'!$B$1:$ALM$3,3,FALSE)</f>
        <v>44381</v>
      </c>
      <c r="AHO4" s="15">
        <f>HLOOKUP(AHO1,'15. hlook'!$B$1:$ALM$3,3,FALSE)</f>
        <v>42468</v>
      </c>
      <c r="AHP4" s="15">
        <f>HLOOKUP(AHP1,'15. hlook'!$B$1:$ALM$3,3,FALSE)</f>
        <v>42468</v>
      </c>
      <c r="AHQ4" s="15">
        <f>HLOOKUP(AHQ1,'15. hlook'!$B$1:$ALM$3,3,FALSE)</f>
        <v>45210</v>
      </c>
      <c r="AHR4" s="15">
        <f>HLOOKUP(AHR1,'15. hlook'!$B$1:$ALM$3,3,FALSE)</f>
        <v>42468</v>
      </c>
      <c r="AHS4" s="15">
        <f>HLOOKUP(AHS1,'15. hlook'!$B$1:$ALM$3,3,FALSE)</f>
        <v>42585</v>
      </c>
      <c r="AHT4" s="15">
        <f>HLOOKUP(AHT1,'15. hlook'!$B$1:$ALM$3,3,FALSE)</f>
        <v>44381</v>
      </c>
      <c r="AHU4" s="15">
        <f>HLOOKUP(AHU1,'15. hlook'!$B$1:$ALM$3,3,FALSE)</f>
        <v>42585</v>
      </c>
      <c r="AHV4" s="15">
        <f>HLOOKUP(AHV1,'15. hlook'!$B$1:$ALM$3,3,FALSE)</f>
        <v>43283</v>
      </c>
      <c r="AHW4" s="15">
        <f>HLOOKUP(AHW1,'15. hlook'!$B$1:$ALM$3,3,FALSE)</f>
        <v>44381</v>
      </c>
      <c r="AHX4" s="15">
        <f>HLOOKUP(AHX1,'15. hlook'!$B$1:$ALM$3,3,FALSE)</f>
        <v>43283</v>
      </c>
      <c r="AHY4" s="15">
        <f>HLOOKUP(AHY1,'15. hlook'!$B$1:$ALM$3,3,FALSE)</f>
        <v>43283</v>
      </c>
      <c r="AHZ4" s="15">
        <f>HLOOKUP(AHZ1,'15. hlook'!$B$1:$ALM$3,3,FALSE)</f>
        <v>44381</v>
      </c>
      <c r="AIA4" s="15">
        <f>HLOOKUP(AIA1,'15. hlook'!$B$1:$ALM$3,3,FALSE)</f>
        <v>45210</v>
      </c>
      <c r="AIB4" s="15">
        <f>HLOOKUP(AIB1,'15. hlook'!$B$1:$ALM$3,3,FALSE)</f>
        <v>43283</v>
      </c>
      <c r="AIC4" s="15">
        <f>HLOOKUP(AIC1,'15. hlook'!$B$1:$ALM$3,3,FALSE)</f>
        <v>42585</v>
      </c>
      <c r="AID4" s="15">
        <f>HLOOKUP(AID1,'15. hlook'!$B$1:$ALM$3,3,FALSE)</f>
        <v>43283</v>
      </c>
      <c r="AIE4" s="15">
        <f>HLOOKUP(AIE1,'15. hlook'!$B$1:$ALM$3,3,FALSE)</f>
        <v>43283</v>
      </c>
      <c r="AIF4" s="15">
        <f>HLOOKUP(AIF1,'15. hlook'!$B$1:$ALM$3,3,FALSE)</f>
        <v>43283</v>
      </c>
      <c r="AIG4" s="15">
        <f>HLOOKUP(AIG1,'15. hlook'!$B$1:$ALM$3,3,FALSE)</f>
        <v>44381</v>
      </c>
      <c r="AIH4" s="15">
        <f>HLOOKUP(AIH1,'15. hlook'!$B$1:$ALM$3,3,FALSE)</f>
        <v>44381</v>
      </c>
      <c r="AII4" s="15">
        <f>HLOOKUP(AII1,'15. hlook'!$B$1:$ALM$3,3,FALSE)</f>
        <v>43283</v>
      </c>
      <c r="AIJ4" s="15">
        <f>HLOOKUP(AIJ1,'15. hlook'!$B$1:$ALM$3,3,FALSE)</f>
        <v>44381</v>
      </c>
      <c r="AIK4" s="15">
        <f>HLOOKUP(AIK1,'15. hlook'!$B$1:$ALM$3,3,FALSE)</f>
        <v>44381</v>
      </c>
      <c r="AIL4" s="15">
        <f>HLOOKUP(AIL1,'15. hlook'!$B$1:$ALM$3,3,FALSE)</f>
        <v>42468</v>
      </c>
      <c r="AIM4" s="15">
        <f>HLOOKUP(AIM1,'15. hlook'!$B$1:$ALM$3,3,FALSE)</f>
        <v>43283</v>
      </c>
      <c r="AIN4" s="15">
        <f>HLOOKUP(AIN1,'15. hlook'!$B$1:$ALM$3,3,FALSE)</f>
        <v>42468</v>
      </c>
      <c r="AIO4" s="15">
        <f>HLOOKUP(AIO1,'15. hlook'!$B$1:$ALM$3,3,FALSE)</f>
        <v>42468</v>
      </c>
      <c r="AIP4" s="15">
        <f>HLOOKUP(AIP1,'15. hlook'!$B$1:$ALM$3,3,FALSE)</f>
        <v>44381</v>
      </c>
      <c r="AIQ4" s="15">
        <f>HLOOKUP(AIQ1,'15. hlook'!$B$1:$ALM$3,3,FALSE)</f>
        <v>42585</v>
      </c>
      <c r="AIR4" s="15">
        <f>HLOOKUP(AIR1,'15. hlook'!$B$1:$ALM$3,3,FALSE)</f>
        <v>44381</v>
      </c>
      <c r="AIS4" s="15">
        <f>HLOOKUP(AIS1,'15. hlook'!$B$1:$ALM$3,3,FALSE)</f>
        <v>45210</v>
      </c>
      <c r="AIT4" s="15">
        <f>HLOOKUP(AIT1,'15. hlook'!$B$1:$ALM$3,3,FALSE)</f>
        <v>45210</v>
      </c>
      <c r="AIU4" s="15">
        <f>HLOOKUP(AIU1,'15. hlook'!$B$1:$ALM$3,3,FALSE)</f>
        <v>44381</v>
      </c>
      <c r="AIV4" s="15">
        <f>HLOOKUP(AIV1,'15. hlook'!$B$1:$ALM$3,3,FALSE)</f>
        <v>44381</v>
      </c>
      <c r="AIW4" s="15">
        <f>HLOOKUP(AIW1,'15. hlook'!$B$1:$ALM$3,3,FALSE)</f>
        <v>43283</v>
      </c>
      <c r="AIX4" s="15">
        <f>HLOOKUP(AIX1,'15. hlook'!$B$1:$ALM$3,3,FALSE)</f>
        <v>45210</v>
      </c>
      <c r="AIY4" s="15">
        <f>HLOOKUP(AIY1,'15. hlook'!$B$1:$ALM$3,3,FALSE)</f>
        <v>44381</v>
      </c>
      <c r="AIZ4" s="15">
        <f>HLOOKUP(AIZ1,'15. hlook'!$B$1:$ALM$3,3,FALSE)</f>
        <v>43283</v>
      </c>
      <c r="AJA4" s="15">
        <f>HLOOKUP(AJA1,'15. hlook'!$B$1:$ALM$3,3,FALSE)</f>
        <v>44381</v>
      </c>
      <c r="AJB4" s="15">
        <f>HLOOKUP(AJB1,'15. hlook'!$B$1:$ALM$3,3,FALSE)</f>
        <v>42585</v>
      </c>
      <c r="AJC4" s="15">
        <f>HLOOKUP(AJC1,'15. hlook'!$B$1:$ALM$3,3,FALSE)</f>
        <v>43283</v>
      </c>
      <c r="AJD4" s="15">
        <f>HLOOKUP(AJD1,'15. hlook'!$B$1:$ALM$3,3,FALSE)</f>
        <v>43283</v>
      </c>
      <c r="AJE4" s="15">
        <f>HLOOKUP(AJE1,'15. hlook'!$B$1:$ALM$3,3,FALSE)</f>
        <v>43283</v>
      </c>
      <c r="AJF4" s="15">
        <f>HLOOKUP(AJF1,'15. hlook'!$B$1:$ALM$3,3,FALSE)</f>
        <v>43283</v>
      </c>
      <c r="AJG4" s="15">
        <f>HLOOKUP(AJG1,'15. hlook'!$B$1:$ALM$3,3,FALSE)</f>
        <v>45210</v>
      </c>
      <c r="AJH4" s="15">
        <f>HLOOKUP(AJH1,'15. hlook'!$B$1:$ALM$3,3,FALSE)</f>
        <v>42468</v>
      </c>
      <c r="AJI4" s="15">
        <f>HLOOKUP(AJI1,'15. hlook'!$B$1:$ALM$3,3,FALSE)</f>
        <v>42585</v>
      </c>
      <c r="AJJ4" s="15">
        <f>HLOOKUP(AJJ1,'15. hlook'!$B$1:$ALM$3,3,FALSE)</f>
        <v>42585</v>
      </c>
      <c r="AJK4" s="15">
        <f>HLOOKUP(AJK1,'15. hlook'!$B$1:$ALM$3,3,FALSE)</f>
        <v>45210</v>
      </c>
      <c r="AJL4" s="15">
        <f>HLOOKUP(AJL1,'15. hlook'!$B$1:$ALM$3,3,FALSE)</f>
        <v>44381</v>
      </c>
      <c r="AJM4" s="15">
        <f>HLOOKUP(AJM1,'15. hlook'!$B$1:$ALM$3,3,FALSE)</f>
        <v>42468</v>
      </c>
      <c r="AJN4" s="15">
        <f>HLOOKUP(AJN1,'15. hlook'!$B$1:$ALM$3,3,FALSE)</f>
        <v>42585</v>
      </c>
      <c r="AJO4" s="15">
        <f>HLOOKUP(AJO1,'15. hlook'!$B$1:$ALM$3,3,FALSE)</f>
        <v>42585</v>
      </c>
      <c r="AJP4" s="15">
        <f>HLOOKUP(AJP1,'15. hlook'!$B$1:$ALM$3,3,FALSE)</f>
        <v>42585</v>
      </c>
      <c r="AJQ4" s="15">
        <f>HLOOKUP(AJQ1,'15. hlook'!$B$1:$ALM$3,3,FALSE)</f>
        <v>43283</v>
      </c>
      <c r="AJR4" s="15">
        <f>HLOOKUP(AJR1,'15. hlook'!$B$1:$ALM$3,3,FALSE)</f>
        <v>42585</v>
      </c>
      <c r="AJS4" s="15">
        <f>HLOOKUP(AJS1,'15. hlook'!$B$1:$ALM$3,3,FALSE)</f>
        <v>42468</v>
      </c>
      <c r="AJT4" s="15">
        <f>HLOOKUP(AJT1,'15. hlook'!$B$1:$ALM$3,3,FALSE)</f>
        <v>45210</v>
      </c>
      <c r="AJU4" s="15">
        <f>HLOOKUP(AJU1,'15. hlook'!$B$1:$ALM$3,3,FALSE)</f>
        <v>43283</v>
      </c>
      <c r="AJV4" s="15">
        <f>HLOOKUP(AJV1,'15. hlook'!$B$1:$ALM$3,3,FALSE)</f>
        <v>44381</v>
      </c>
      <c r="AJW4" s="15">
        <f>HLOOKUP(AJW1,'15. hlook'!$B$1:$ALM$3,3,FALSE)</f>
        <v>42468</v>
      </c>
      <c r="AJX4" s="15">
        <f>HLOOKUP(AJX1,'15. hlook'!$B$1:$ALM$3,3,FALSE)</f>
        <v>44381</v>
      </c>
      <c r="AJY4" s="15">
        <f>HLOOKUP(AJY1,'15. hlook'!$B$1:$ALM$3,3,FALSE)</f>
        <v>42468</v>
      </c>
      <c r="AJZ4" s="15">
        <f>HLOOKUP(AJZ1,'15. hlook'!$B$1:$ALM$3,3,FALSE)</f>
        <v>42468</v>
      </c>
      <c r="AKA4" s="15">
        <f>HLOOKUP(AKA1,'15. hlook'!$B$1:$ALM$3,3,FALSE)</f>
        <v>44381</v>
      </c>
      <c r="AKB4" s="15">
        <f>HLOOKUP(AKB1,'15. hlook'!$B$1:$ALM$3,3,FALSE)</f>
        <v>42468</v>
      </c>
      <c r="AKC4" s="15">
        <f>HLOOKUP(AKC1,'15. hlook'!$B$1:$ALM$3,3,FALSE)</f>
        <v>42585</v>
      </c>
      <c r="AKD4" s="15">
        <f>HLOOKUP(AKD1,'15. hlook'!$B$1:$ALM$3,3,FALSE)</f>
        <v>42585</v>
      </c>
      <c r="AKE4" s="15">
        <f>HLOOKUP(AKE1,'15. hlook'!$B$1:$ALM$3,3,FALSE)</f>
        <v>45210</v>
      </c>
      <c r="AKF4" s="15">
        <f>HLOOKUP(AKF1,'15. hlook'!$B$1:$ALM$3,3,FALSE)</f>
        <v>43283</v>
      </c>
      <c r="AKG4" s="15">
        <f>HLOOKUP(AKG1,'15. hlook'!$B$1:$ALM$3,3,FALSE)</f>
        <v>44381</v>
      </c>
      <c r="AKH4" s="15">
        <f>HLOOKUP(AKH1,'15. hlook'!$B$1:$ALM$3,3,FALSE)</f>
        <v>45210</v>
      </c>
      <c r="AKI4" s="15">
        <f>HLOOKUP(AKI1,'15. hlook'!$B$1:$ALM$3,3,FALSE)</f>
        <v>43283</v>
      </c>
      <c r="AKJ4" s="15">
        <f>HLOOKUP(AKJ1,'15. hlook'!$B$1:$ALM$3,3,FALSE)</f>
        <v>42585</v>
      </c>
      <c r="AKK4" s="15">
        <f>HLOOKUP(AKK1,'15. hlook'!$B$1:$ALM$3,3,FALSE)</f>
        <v>43283</v>
      </c>
      <c r="AKL4" s="15">
        <f>HLOOKUP(AKL1,'15. hlook'!$B$1:$ALM$3,3,FALSE)</f>
        <v>45210</v>
      </c>
      <c r="AKM4" s="15">
        <f>HLOOKUP(AKM1,'15. hlook'!$B$1:$ALM$3,3,FALSE)</f>
        <v>44381</v>
      </c>
      <c r="AKN4" s="15">
        <f>HLOOKUP(AKN1,'15. hlook'!$B$1:$ALM$3,3,FALSE)</f>
        <v>43283</v>
      </c>
      <c r="AKO4" s="15">
        <f>HLOOKUP(AKO1,'15. hlook'!$B$1:$ALM$3,3,FALSE)</f>
        <v>43283</v>
      </c>
      <c r="AKP4" s="15">
        <f>HLOOKUP(AKP1,'15. hlook'!$B$1:$ALM$3,3,FALSE)</f>
        <v>44381</v>
      </c>
      <c r="AKQ4" s="15">
        <f>HLOOKUP(AKQ1,'15. hlook'!$B$1:$ALM$3,3,FALSE)</f>
        <v>43283</v>
      </c>
      <c r="AKR4" s="15">
        <f>HLOOKUP(AKR1,'15. hlook'!$B$1:$ALM$3,3,FALSE)</f>
        <v>42468</v>
      </c>
      <c r="AKS4" s="15">
        <f>HLOOKUP(AKS1,'15. hlook'!$B$1:$ALM$3,3,FALSE)</f>
        <v>43283</v>
      </c>
      <c r="AKT4" s="15">
        <f>HLOOKUP(AKT1,'15. hlook'!$B$1:$ALM$3,3,FALSE)</f>
        <v>44381</v>
      </c>
      <c r="AKU4" s="15">
        <f>HLOOKUP(AKU1,'15. hlook'!$B$1:$ALM$3,3,FALSE)</f>
        <v>44381</v>
      </c>
      <c r="AKV4" s="15">
        <f>HLOOKUP(AKV1,'15. hlook'!$B$1:$ALM$3,3,FALSE)</f>
        <v>45210</v>
      </c>
      <c r="AKW4" s="15">
        <f>HLOOKUP(AKW1,'15. hlook'!$B$1:$ALM$3,3,FALSE)</f>
        <v>42468</v>
      </c>
      <c r="AKX4" s="15">
        <f>HLOOKUP(AKX1,'15. hlook'!$B$1:$ALM$3,3,FALSE)</f>
        <v>45210</v>
      </c>
      <c r="AKY4" s="15">
        <f>HLOOKUP(AKY1,'15. hlook'!$B$1:$ALM$3,3,FALSE)</f>
        <v>42585</v>
      </c>
      <c r="AKZ4" s="15">
        <f>HLOOKUP(AKZ1,'15. hlook'!$B$1:$ALM$3,3,FALSE)</f>
        <v>45210</v>
      </c>
      <c r="ALA4" s="15">
        <f>HLOOKUP(ALA1,'15. hlook'!$B$1:$ALM$3,3,FALSE)</f>
        <v>45210</v>
      </c>
      <c r="ALB4" s="15">
        <f>HLOOKUP(ALB1,'15. hlook'!$B$1:$ALM$3,3,FALSE)</f>
        <v>45210</v>
      </c>
      <c r="ALC4" s="15">
        <f>HLOOKUP(ALC1,'15. hlook'!$B$1:$ALM$3,3,FALSE)</f>
        <v>43283</v>
      </c>
      <c r="ALD4" s="15">
        <f>HLOOKUP(ALD1,'15. hlook'!$B$1:$ALM$3,3,FALSE)</f>
        <v>43283</v>
      </c>
      <c r="ALE4" s="15">
        <f>HLOOKUP(ALE1,'15. hlook'!$B$1:$ALM$3,3,FALSE)</f>
        <v>45210</v>
      </c>
      <c r="ALF4" s="15">
        <f>HLOOKUP(ALF1,'15. hlook'!$B$1:$ALM$3,3,FALSE)</f>
        <v>45210</v>
      </c>
      <c r="ALG4" s="15">
        <f>HLOOKUP(ALG1,'15. hlook'!$B$1:$ALM$3,3,FALSE)</f>
        <v>43283</v>
      </c>
      <c r="ALH4" s="15">
        <f>HLOOKUP(ALH1,'15. hlook'!$B$1:$ALM$3,3,FALSE)</f>
        <v>42468</v>
      </c>
      <c r="ALI4" s="15">
        <f>HLOOKUP(ALI1,'15. hlook'!$B$1:$ALM$3,3,FALSE)</f>
        <v>42585</v>
      </c>
      <c r="ALJ4" s="15">
        <f>HLOOKUP(ALJ1,'15. hlook'!$B$1:$ALM$3,3,FALSE)</f>
        <v>45210</v>
      </c>
      <c r="ALK4" s="15">
        <f>HLOOKUP(ALK1,'15. hlook'!$B$1:$ALM$3,3,FALSE)</f>
        <v>42585</v>
      </c>
      <c r="ALL4" s="15">
        <f>HLOOKUP(ALL1,'15. hlook'!$B$1:$ALM$3,3,FALSE)</f>
        <v>45210</v>
      </c>
      <c r="ALM4" s="15">
        <f>HLOOKUP(ALM1,'15. hlook'!$B$1:$ALM$3,3,FALSE)</f>
        <v>43283</v>
      </c>
    </row>
    <row r="5" spans="1:1001" x14ac:dyDescent="0.3">
      <c r="A5" s="16"/>
      <c r="F5" s="12"/>
    </row>
    <row r="6" spans="1:1001" x14ac:dyDescent="0.3">
      <c r="A6" s="16"/>
      <c r="F6" s="12"/>
    </row>
    <row r="7" spans="1:1001" x14ac:dyDescent="0.3">
      <c r="A7" s="16"/>
      <c r="F7" s="12"/>
    </row>
    <row r="8" spans="1:1001" x14ac:dyDescent="0.3">
      <c r="A8" s="16"/>
      <c r="F8" s="12"/>
    </row>
    <row r="9" spans="1:1001" x14ac:dyDescent="0.3">
      <c r="A9" s="16"/>
      <c r="F9" s="12"/>
    </row>
    <row r="10" spans="1:1001" x14ac:dyDescent="0.3">
      <c r="A10" s="16"/>
      <c r="F10" s="12"/>
    </row>
    <row r="11" spans="1:1001" x14ac:dyDescent="0.3">
      <c r="A11" s="16"/>
      <c r="F11" s="12"/>
    </row>
    <row r="12" spans="1:1001" x14ac:dyDescent="0.3">
      <c r="A12" s="16"/>
      <c r="F12" s="12"/>
    </row>
    <row r="13" spans="1:1001" x14ac:dyDescent="0.3">
      <c r="A13" s="16"/>
      <c r="F13" s="12"/>
    </row>
    <row r="14" spans="1:1001" x14ac:dyDescent="0.3">
      <c r="A14" s="16"/>
      <c r="F14" s="12"/>
    </row>
    <row r="15" spans="1:1001" x14ac:dyDescent="0.3">
      <c r="A15" s="16"/>
      <c r="F15" s="12"/>
    </row>
    <row r="16" spans="1:1001" x14ac:dyDescent="0.3">
      <c r="A16" s="16"/>
      <c r="F16" s="12"/>
    </row>
    <row r="17" spans="1:6" x14ac:dyDescent="0.3">
      <c r="A17" s="16"/>
      <c r="F17" s="12"/>
    </row>
    <row r="18" spans="1:6" x14ac:dyDescent="0.3">
      <c r="A18" s="16"/>
      <c r="F18" s="12"/>
    </row>
    <row r="19" spans="1:6" x14ac:dyDescent="0.3">
      <c r="A19" s="16"/>
      <c r="F19" s="12"/>
    </row>
    <row r="20" spans="1:6" x14ac:dyDescent="0.3">
      <c r="A20" s="16"/>
      <c r="F20" s="12"/>
    </row>
    <row r="21" spans="1:6" x14ac:dyDescent="0.3">
      <c r="A21" s="16"/>
      <c r="F21" s="12"/>
    </row>
    <row r="22" spans="1:6" x14ac:dyDescent="0.3">
      <c r="A22" s="16"/>
      <c r="F22" s="12"/>
    </row>
    <row r="23" spans="1:6" x14ac:dyDescent="0.3">
      <c r="A23" s="16"/>
      <c r="F23" s="12"/>
    </row>
    <row r="24" spans="1:6" x14ac:dyDescent="0.3">
      <c r="A24" s="16"/>
      <c r="F24" s="12"/>
    </row>
    <row r="25" spans="1:6" x14ac:dyDescent="0.3">
      <c r="A25" s="16"/>
      <c r="F25" s="12"/>
    </row>
    <row r="26" spans="1:6" x14ac:dyDescent="0.3">
      <c r="A26" s="16"/>
      <c r="F26" s="12"/>
    </row>
    <row r="27" spans="1:6" x14ac:dyDescent="0.3">
      <c r="A27" s="16"/>
      <c r="F27" s="12"/>
    </row>
    <row r="28" spans="1:6" x14ac:dyDescent="0.3">
      <c r="A28" s="16"/>
      <c r="F28" s="12"/>
    </row>
    <row r="29" spans="1:6" x14ac:dyDescent="0.3">
      <c r="A29" s="16"/>
      <c r="F29" s="12"/>
    </row>
    <row r="30" spans="1:6" x14ac:dyDescent="0.3">
      <c r="A30" s="16"/>
      <c r="F30" s="12"/>
    </row>
    <row r="31" spans="1:6" x14ac:dyDescent="0.3">
      <c r="A31" s="16"/>
      <c r="F31" s="12"/>
    </row>
    <row r="32" spans="1:6" x14ac:dyDescent="0.3">
      <c r="A32" s="16"/>
      <c r="F32" s="12"/>
    </row>
    <row r="33" spans="1:6" x14ac:dyDescent="0.3">
      <c r="A33" s="16"/>
      <c r="F33" s="12"/>
    </row>
    <row r="34" spans="1:6" x14ac:dyDescent="0.3">
      <c r="A34" s="16"/>
      <c r="F34" s="12"/>
    </row>
    <row r="35" spans="1:6" x14ac:dyDescent="0.3">
      <c r="A35" s="16"/>
      <c r="F35" s="12"/>
    </row>
    <row r="36" spans="1:6" x14ac:dyDescent="0.3">
      <c r="A36" s="16"/>
      <c r="F36" s="12"/>
    </row>
    <row r="37" spans="1:6" x14ac:dyDescent="0.3">
      <c r="A37" s="16"/>
      <c r="F37" s="12"/>
    </row>
    <row r="38" spans="1:6" x14ac:dyDescent="0.3">
      <c r="A38" s="16"/>
      <c r="F38" s="12"/>
    </row>
    <row r="39" spans="1:6" x14ac:dyDescent="0.3">
      <c r="A39" s="16"/>
      <c r="F39" s="12"/>
    </row>
    <row r="40" spans="1:6" x14ac:dyDescent="0.3">
      <c r="A40" s="16"/>
      <c r="F40" s="12"/>
    </row>
    <row r="41" spans="1:6" x14ac:dyDescent="0.3">
      <c r="A41" s="16"/>
      <c r="F41" s="12"/>
    </row>
    <row r="42" spans="1:6" x14ac:dyDescent="0.3">
      <c r="A42" s="16"/>
      <c r="F42" s="12"/>
    </row>
    <row r="43" spans="1:6" x14ac:dyDescent="0.3">
      <c r="A43" s="16"/>
      <c r="F43" s="12"/>
    </row>
    <row r="44" spans="1:6" x14ac:dyDescent="0.3">
      <c r="A44" s="16"/>
      <c r="F44" s="12"/>
    </row>
    <row r="45" spans="1:6" x14ac:dyDescent="0.3">
      <c r="A45" s="16"/>
      <c r="F45" s="12"/>
    </row>
    <row r="46" spans="1:6" x14ac:dyDescent="0.3">
      <c r="A46" s="16"/>
      <c r="F46" s="12"/>
    </row>
    <row r="47" spans="1:6" x14ac:dyDescent="0.3">
      <c r="A47" s="16"/>
      <c r="F47" s="12"/>
    </row>
    <row r="48" spans="1:6" x14ac:dyDescent="0.3">
      <c r="A48" s="16"/>
      <c r="F48" s="12"/>
    </row>
    <row r="49" spans="1:6" x14ac:dyDescent="0.3">
      <c r="A49" s="16"/>
      <c r="F49" s="12"/>
    </row>
    <row r="50" spans="1:6" x14ac:dyDescent="0.3">
      <c r="A50" s="16"/>
      <c r="F50" s="12"/>
    </row>
    <row r="51" spans="1:6" x14ac:dyDescent="0.3">
      <c r="A51" s="16"/>
      <c r="F51" s="12"/>
    </row>
    <row r="52" spans="1:6" x14ac:dyDescent="0.3">
      <c r="A52" s="16"/>
      <c r="F52" s="12"/>
    </row>
    <row r="53" spans="1:6" x14ac:dyDescent="0.3">
      <c r="A53" s="16"/>
      <c r="F53" s="12"/>
    </row>
    <row r="54" spans="1:6" x14ac:dyDescent="0.3">
      <c r="A54" s="16"/>
      <c r="F54" s="12"/>
    </row>
    <row r="55" spans="1:6" x14ac:dyDescent="0.3">
      <c r="A55" s="16"/>
      <c r="F55" s="12"/>
    </row>
    <row r="56" spans="1:6" x14ac:dyDescent="0.3">
      <c r="A56" s="16"/>
      <c r="F56" s="12"/>
    </row>
    <row r="57" spans="1:6" x14ac:dyDescent="0.3">
      <c r="A57" s="16"/>
      <c r="F57" s="12"/>
    </row>
    <row r="58" spans="1:6" x14ac:dyDescent="0.3">
      <c r="A58" s="16"/>
      <c r="F58" s="12"/>
    </row>
    <row r="59" spans="1:6" x14ac:dyDescent="0.3">
      <c r="A59" s="16"/>
      <c r="F59" s="12"/>
    </row>
    <row r="60" spans="1:6" x14ac:dyDescent="0.3">
      <c r="A60" s="16"/>
      <c r="F60" s="12"/>
    </row>
    <row r="61" spans="1:6" x14ac:dyDescent="0.3">
      <c r="A61" s="16"/>
      <c r="F61" s="12"/>
    </row>
    <row r="62" spans="1:6" x14ac:dyDescent="0.3">
      <c r="A62" s="16"/>
      <c r="F62" s="12"/>
    </row>
    <row r="63" spans="1:6" x14ac:dyDescent="0.3">
      <c r="A63" s="16"/>
      <c r="F63" s="12"/>
    </row>
    <row r="64" spans="1:6" x14ac:dyDescent="0.3">
      <c r="A64" s="16"/>
      <c r="F64" s="12"/>
    </row>
    <row r="65" spans="1:6" x14ac:dyDescent="0.3">
      <c r="A65" s="16"/>
      <c r="F65" s="12"/>
    </row>
    <row r="66" spans="1:6" x14ac:dyDescent="0.3">
      <c r="A66" s="16"/>
      <c r="F66" s="12"/>
    </row>
    <row r="67" spans="1:6" x14ac:dyDescent="0.3">
      <c r="A67" s="16"/>
      <c r="F67" s="12"/>
    </row>
    <row r="68" spans="1:6" x14ac:dyDescent="0.3">
      <c r="A68" s="16"/>
      <c r="F68" s="12"/>
    </row>
    <row r="69" spans="1:6" x14ac:dyDescent="0.3">
      <c r="A69" s="16"/>
      <c r="F69" s="12"/>
    </row>
    <row r="70" spans="1:6" x14ac:dyDescent="0.3">
      <c r="A70" s="16"/>
      <c r="F70" s="12"/>
    </row>
    <row r="71" spans="1:6" x14ac:dyDescent="0.3">
      <c r="A71" s="16"/>
      <c r="F71" s="12"/>
    </row>
    <row r="72" spans="1:6" x14ac:dyDescent="0.3">
      <c r="A72" s="16"/>
      <c r="F72" s="12"/>
    </row>
    <row r="73" spans="1:6" x14ac:dyDescent="0.3">
      <c r="A73" s="16"/>
      <c r="F73" s="12"/>
    </row>
    <row r="74" spans="1:6" x14ac:dyDescent="0.3">
      <c r="A74" s="16"/>
      <c r="F74" s="12"/>
    </row>
    <row r="75" spans="1:6" x14ac:dyDescent="0.3">
      <c r="A75" s="16"/>
      <c r="F75" s="12"/>
    </row>
    <row r="76" spans="1:6" x14ac:dyDescent="0.3">
      <c r="A76" s="16"/>
      <c r="F76" s="12"/>
    </row>
    <row r="77" spans="1:6" x14ac:dyDescent="0.3">
      <c r="A77" s="16"/>
      <c r="F77" s="12"/>
    </row>
    <row r="78" spans="1:6" x14ac:dyDescent="0.3">
      <c r="A78" s="16"/>
      <c r="F78" s="12"/>
    </row>
    <row r="79" spans="1:6" x14ac:dyDescent="0.3">
      <c r="A79" s="16"/>
      <c r="F79" s="12"/>
    </row>
    <row r="80" spans="1:6" x14ac:dyDescent="0.3">
      <c r="A80" s="16"/>
      <c r="F80" s="12"/>
    </row>
    <row r="81" spans="1:6" x14ac:dyDescent="0.3">
      <c r="A81" s="16"/>
      <c r="F81" s="12"/>
    </row>
    <row r="82" spans="1:6" x14ac:dyDescent="0.3">
      <c r="A82" s="16"/>
      <c r="F82" s="12"/>
    </row>
    <row r="83" spans="1:6" x14ac:dyDescent="0.3">
      <c r="A83" s="16"/>
      <c r="F83" s="12"/>
    </row>
    <row r="84" spans="1:6" x14ac:dyDescent="0.3">
      <c r="A84" s="16"/>
      <c r="F84" s="12"/>
    </row>
    <row r="85" spans="1:6" x14ac:dyDescent="0.3">
      <c r="A85" s="16"/>
      <c r="F85" s="12"/>
    </row>
    <row r="86" spans="1:6" x14ac:dyDescent="0.3">
      <c r="A86" s="16"/>
      <c r="F86" s="12"/>
    </row>
    <row r="87" spans="1:6" x14ac:dyDescent="0.3">
      <c r="A87" s="16"/>
      <c r="F87" s="12"/>
    </row>
    <row r="88" spans="1:6" x14ac:dyDescent="0.3">
      <c r="A88" s="16"/>
      <c r="F88" s="12"/>
    </row>
    <row r="89" spans="1:6" x14ac:dyDescent="0.3">
      <c r="A89" s="16"/>
      <c r="F89" s="12"/>
    </row>
    <row r="90" spans="1:6" x14ac:dyDescent="0.3">
      <c r="A90" s="16"/>
      <c r="F90" s="12"/>
    </row>
    <row r="91" spans="1:6" x14ac:dyDescent="0.3">
      <c r="A91" s="16"/>
      <c r="F91" s="12"/>
    </row>
    <row r="92" spans="1:6" x14ac:dyDescent="0.3">
      <c r="A92" s="16"/>
      <c r="F92" s="12"/>
    </row>
    <row r="93" spans="1:6" x14ac:dyDescent="0.3">
      <c r="A93" s="16"/>
      <c r="F93" s="12"/>
    </row>
    <row r="94" spans="1:6" x14ac:dyDescent="0.3">
      <c r="A94" s="16"/>
      <c r="F94" s="12"/>
    </row>
    <row r="95" spans="1:6" x14ac:dyDescent="0.3">
      <c r="A95" s="16"/>
      <c r="F95" s="12"/>
    </row>
    <row r="96" spans="1:6" x14ac:dyDescent="0.3">
      <c r="A96" s="16"/>
      <c r="F96" s="12"/>
    </row>
    <row r="97" spans="1:6" x14ac:dyDescent="0.3">
      <c r="A97" s="16"/>
      <c r="F97" s="12"/>
    </row>
    <row r="98" spans="1:6" x14ac:dyDescent="0.3">
      <c r="A98" s="16"/>
      <c r="F98" s="12"/>
    </row>
    <row r="99" spans="1:6" x14ac:dyDescent="0.3">
      <c r="A99" s="16"/>
      <c r="F99" s="12"/>
    </row>
    <row r="100" spans="1:6" x14ac:dyDescent="0.3">
      <c r="A100" s="16"/>
      <c r="F100" s="12"/>
    </row>
    <row r="101" spans="1:6" x14ac:dyDescent="0.3">
      <c r="A101" s="16"/>
      <c r="F101" s="12"/>
    </row>
    <row r="102" spans="1:6" x14ac:dyDescent="0.3">
      <c r="A102" s="16"/>
      <c r="F102" s="12"/>
    </row>
    <row r="103" spans="1:6" x14ac:dyDescent="0.3">
      <c r="A103" s="16"/>
      <c r="F103" s="12"/>
    </row>
    <row r="104" spans="1:6" x14ac:dyDescent="0.3">
      <c r="A104" s="16"/>
      <c r="F104" s="12"/>
    </row>
    <row r="105" spans="1:6" x14ac:dyDescent="0.3">
      <c r="A105" s="16"/>
      <c r="F105" s="12"/>
    </row>
    <row r="106" spans="1:6" x14ac:dyDescent="0.3">
      <c r="A106" s="16"/>
      <c r="F106" s="12"/>
    </row>
    <row r="107" spans="1:6" x14ac:dyDescent="0.3">
      <c r="A107" s="16"/>
      <c r="F107" s="12"/>
    </row>
    <row r="108" spans="1:6" x14ac:dyDescent="0.3">
      <c r="A108" s="16"/>
      <c r="F108" s="12"/>
    </row>
    <row r="109" spans="1:6" x14ac:dyDescent="0.3">
      <c r="A109" s="16"/>
      <c r="F109" s="12"/>
    </row>
    <row r="110" spans="1:6" x14ac:dyDescent="0.3">
      <c r="A110" s="16"/>
      <c r="F110" s="12"/>
    </row>
    <row r="111" spans="1:6" x14ac:dyDescent="0.3">
      <c r="A111" s="16"/>
      <c r="F111" s="12"/>
    </row>
    <row r="112" spans="1:6" x14ac:dyDescent="0.3">
      <c r="A112" s="16"/>
      <c r="F112" s="12"/>
    </row>
    <row r="113" spans="1:6" x14ac:dyDescent="0.3">
      <c r="A113" s="16"/>
      <c r="F113" s="12"/>
    </row>
    <row r="114" spans="1:6" x14ac:dyDescent="0.3">
      <c r="A114" s="16"/>
      <c r="F114" s="12"/>
    </row>
    <row r="115" spans="1:6" x14ac:dyDescent="0.3">
      <c r="A115" s="16"/>
      <c r="F115" s="12"/>
    </row>
    <row r="116" spans="1:6" x14ac:dyDescent="0.3">
      <c r="A116" s="16"/>
      <c r="F116" s="12"/>
    </row>
    <row r="117" spans="1:6" x14ac:dyDescent="0.3">
      <c r="A117" s="16"/>
      <c r="F117" s="12"/>
    </row>
    <row r="118" spans="1:6" x14ac:dyDescent="0.3">
      <c r="A118" s="16"/>
      <c r="F118" s="12"/>
    </row>
    <row r="119" spans="1:6" x14ac:dyDescent="0.3">
      <c r="A119" s="16"/>
      <c r="F119" s="12"/>
    </row>
    <row r="120" spans="1:6" x14ac:dyDescent="0.3">
      <c r="A120" s="16"/>
      <c r="F120" s="12"/>
    </row>
    <row r="121" spans="1:6" x14ac:dyDescent="0.3">
      <c r="A121" s="16"/>
      <c r="F121" s="12"/>
    </row>
    <row r="122" spans="1:6" x14ac:dyDescent="0.3">
      <c r="A122" s="16"/>
      <c r="F122" s="12"/>
    </row>
    <row r="123" spans="1:6" x14ac:dyDescent="0.3">
      <c r="A123" s="16"/>
      <c r="F123" s="12"/>
    </row>
    <row r="124" spans="1:6" x14ac:dyDescent="0.3">
      <c r="A124" s="16"/>
      <c r="F124" s="12"/>
    </row>
    <row r="125" spans="1:6" x14ac:dyDescent="0.3">
      <c r="A125" s="16"/>
      <c r="F125" s="12"/>
    </row>
    <row r="126" spans="1:6" x14ac:dyDescent="0.3">
      <c r="A126" s="16"/>
      <c r="F126" s="12"/>
    </row>
    <row r="127" spans="1:6" x14ac:dyDescent="0.3">
      <c r="A127" s="16"/>
      <c r="F127" s="12"/>
    </row>
    <row r="128" spans="1:6" x14ac:dyDescent="0.3">
      <c r="A128" s="16"/>
      <c r="F128" s="12"/>
    </row>
    <row r="129" spans="1:6" x14ac:dyDescent="0.3">
      <c r="A129" s="16"/>
      <c r="F129" s="12"/>
    </row>
    <row r="130" spans="1:6" x14ac:dyDescent="0.3">
      <c r="A130" s="16"/>
      <c r="F130" s="12"/>
    </row>
    <row r="131" spans="1:6" x14ac:dyDescent="0.3">
      <c r="A131" s="16"/>
      <c r="F131" s="12"/>
    </row>
    <row r="132" spans="1:6" x14ac:dyDescent="0.3">
      <c r="A132" s="16"/>
      <c r="F132" s="12"/>
    </row>
    <row r="133" spans="1:6" x14ac:dyDescent="0.3">
      <c r="A133" s="16"/>
      <c r="F133" s="12"/>
    </row>
    <row r="134" spans="1:6" x14ac:dyDescent="0.3">
      <c r="A134" s="16"/>
      <c r="F134" s="12"/>
    </row>
    <row r="135" spans="1:6" x14ac:dyDescent="0.3">
      <c r="A135" s="16"/>
      <c r="F135" s="12"/>
    </row>
    <row r="136" spans="1:6" x14ac:dyDescent="0.3">
      <c r="A136" s="16"/>
      <c r="F136" s="12"/>
    </row>
    <row r="137" spans="1:6" x14ac:dyDescent="0.3">
      <c r="A137" s="16"/>
      <c r="F137" s="12"/>
    </row>
    <row r="138" spans="1:6" x14ac:dyDescent="0.3">
      <c r="A138" s="16"/>
      <c r="F138" s="12"/>
    </row>
    <row r="139" spans="1:6" x14ac:dyDescent="0.3">
      <c r="A139" s="16"/>
      <c r="F139" s="12"/>
    </row>
    <row r="140" spans="1:6" x14ac:dyDescent="0.3">
      <c r="A140" s="16"/>
      <c r="F140" s="12"/>
    </row>
    <row r="141" spans="1:6" x14ac:dyDescent="0.3">
      <c r="A141" s="16"/>
      <c r="F141" s="12"/>
    </row>
    <row r="142" spans="1:6" x14ac:dyDescent="0.3">
      <c r="A142" s="16"/>
      <c r="F142" s="12"/>
    </row>
    <row r="143" spans="1:6" x14ac:dyDescent="0.3">
      <c r="A143" s="16"/>
      <c r="F143" s="12"/>
    </row>
    <row r="144" spans="1:6" x14ac:dyDescent="0.3">
      <c r="A144" s="16"/>
      <c r="F144" s="12"/>
    </row>
    <row r="145" spans="1:6" x14ac:dyDescent="0.3">
      <c r="A145" s="16"/>
      <c r="F145" s="12"/>
    </row>
    <row r="146" spans="1:6" x14ac:dyDescent="0.3">
      <c r="A146" s="16"/>
      <c r="F146" s="12"/>
    </row>
    <row r="147" spans="1:6" x14ac:dyDescent="0.3">
      <c r="A147" s="16"/>
      <c r="F147" s="12"/>
    </row>
    <row r="148" spans="1:6" x14ac:dyDescent="0.3">
      <c r="A148" s="16"/>
      <c r="F148" s="12"/>
    </row>
    <row r="149" spans="1:6" x14ac:dyDescent="0.3">
      <c r="A149" s="16"/>
      <c r="F149" s="12"/>
    </row>
    <row r="150" spans="1:6" x14ac:dyDescent="0.3">
      <c r="A150" s="16"/>
      <c r="F150" s="12"/>
    </row>
    <row r="151" spans="1:6" x14ac:dyDescent="0.3">
      <c r="A151" s="16"/>
      <c r="F151" s="12"/>
    </row>
    <row r="152" spans="1:6" x14ac:dyDescent="0.3">
      <c r="A152" s="16"/>
      <c r="F152" s="12"/>
    </row>
    <row r="153" spans="1:6" x14ac:dyDescent="0.3">
      <c r="A153" s="16"/>
      <c r="F153" s="12"/>
    </row>
    <row r="154" spans="1:6" x14ac:dyDescent="0.3">
      <c r="A154" s="16"/>
      <c r="F154" s="12"/>
    </row>
    <row r="155" spans="1:6" x14ac:dyDescent="0.3">
      <c r="A155" s="16"/>
      <c r="F155" s="12"/>
    </row>
    <row r="156" spans="1:6" x14ac:dyDescent="0.3">
      <c r="A156" s="16"/>
      <c r="F156" s="12"/>
    </row>
    <row r="157" spans="1:6" x14ac:dyDescent="0.3">
      <c r="A157" s="16"/>
      <c r="F157" s="12"/>
    </row>
    <row r="158" spans="1:6" x14ac:dyDescent="0.3">
      <c r="A158" s="16"/>
      <c r="F158" s="12"/>
    </row>
    <row r="159" spans="1:6" x14ac:dyDescent="0.3">
      <c r="A159" s="16"/>
      <c r="F159" s="12"/>
    </row>
    <row r="160" spans="1:6" x14ac:dyDescent="0.3">
      <c r="A160" s="16"/>
      <c r="F160" s="12"/>
    </row>
    <row r="161" spans="1:6" x14ac:dyDescent="0.3">
      <c r="A161" s="16"/>
      <c r="F161" s="12"/>
    </row>
    <row r="162" spans="1:6" x14ac:dyDescent="0.3">
      <c r="A162" s="16"/>
      <c r="F162" s="12"/>
    </row>
    <row r="163" spans="1:6" x14ac:dyDescent="0.3">
      <c r="A163" s="16"/>
      <c r="F163" s="12"/>
    </row>
    <row r="164" spans="1:6" x14ac:dyDescent="0.3">
      <c r="A164" s="16"/>
      <c r="F164" s="12"/>
    </row>
    <row r="165" spans="1:6" x14ac:dyDescent="0.3">
      <c r="A165" s="16"/>
      <c r="F165" s="12"/>
    </row>
    <row r="166" spans="1:6" x14ac:dyDescent="0.3">
      <c r="A166" s="16"/>
      <c r="F166" s="12"/>
    </row>
    <row r="167" spans="1:6" x14ac:dyDescent="0.3">
      <c r="A167" s="16"/>
      <c r="F167" s="12"/>
    </row>
    <row r="168" spans="1:6" x14ac:dyDescent="0.3">
      <c r="A168" s="16"/>
      <c r="F168" s="12"/>
    </row>
    <row r="169" spans="1:6" x14ac:dyDescent="0.3">
      <c r="A169" s="16"/>
      <c r="F169" s="12"/>
    </row>
    <row r="170" spans="1:6" x14ac:dyDescent="0.3">
      <c r="A170" s="16"/>
      <c r="F170" s="12"/>
    </row>
    <row r="171" spans="1:6" x14ac:dyDescent="0.3">
      <c r="A171" s="16"/>
      <c r="F171" s="12"/>
    </row>
    <row r="172" spans="1:6" x14ac:dyDescent="0.3">
      <c r="A172" s="16"/>
      <c r="F172" s="12"/>
    </row>
    <row r="173" spans="1:6" x14ac:dyDescent="0.3">
      <c r="A173" s="16"/>
      <c r="F173" s="12"/>
    </row>
    <row r="174" spans="1:6" x14ac:dyDescent="0.3">
      <c r="A174" s="16"/>
      <c r="F174" s="12"/>
    </row>
    <row r="175" spans="1:6" x14ac:dyDescent="0.3">
      <c r="A175" s="16"/>
      <c r="F175" s="12"/>
    </row>
    <row r="176" spans="1:6" x14ac:dyDescent="0.3">
      <c r="A176" s="16"/>
      <c r="F176" s="12"/>
    </row>
    <row r="177" spans="1:6" x14ac:dyDescent="0.3">
      <c r="A177" s="16"/>
      <c r="F177" s="12"/>
    </row>
    <row r="178" spans="1:6" x14ac:dyDescent="0.3">
      <c r="A178" s="16"/>
      <c r="F178" s="12"/>
    </row>
    <row r="179" spans="1:6" x14ac:dyDescent="0.3">
      <c r="A179" s="16"/>
      <c r="F179" s="12"/>
    </row>
    <row r="180" spans="1:6" x14ac:dyDescent="0.3">
      <c r="A180" s="16"/>
      <c r="F180" s="12"/>
    </row>
    <row r="181" spans="1:6" x14ac:dyDescent="0.3">
      <c r="A181" s="16"/>
      <c r="F181" s="12"/>
    </row>
    <row r="182" spans="1:6" x14ac:dyDescent="0.3">
      <c r="A182" s="16"/>
      <c r="F182" s="12"/>
    </row>
    <row r="183" spans="1:6" x14ac:dyDescent="0.3">
      <c r="A183" s="16"/>
      <c r="F183" s="12"/>
    </row>
    <row r="184" spans="1:6" x14ac:dyDescent="0.3">
      <c r="A184" s="16"/>
      <c r="F184" s="12"/>
    </row>
    <row r="185" spans="1:6" x14ac:dyDescent="0.3">
      <c r="A185" s="16"/>
      <c r="F185" s="12"/>
    </row>
    <row r="186" spans="1:6" x14ac:dyDescent="0.3">
      <c r="A186" s="16"/>
      <c r="F186" s="12"/>
    </row>
    <row r="187" spans="1:6" x14ac:dyDescent="0.3">
      <c r="A187" s="16"/>
      <c r="F187" s="12"/>
    </row>
    <row r="188" spans="1:6" x14ac:dyDescent="0.3">
      <c r="A188" s="16"/>
      <c r="F188" s="12"/>
    </row>
    <row r="189" spans="1:6" x14ac:dyDescent="0.3">
      <c r="A189" s="16"/>
      <c r="F189" s="12"/>
    </row>
    <row r="190" spans="1:6" x14ac:dyDescent="0.3">
      <c r="A190" s="16"/>
      <c r="F190" s="12"/>
    </row>
    <row r="191" spans="1:6" x14ac:dyDescent="0.3">
      <c r="A191" s="16"/>
      <c r="F191" s="12"/>
    </row>
    <row r="192" spans="1:6" x14ac:dyDescent="0.3">
      <c r="A192" s="16"/>
      <c r="F192" s="12"/>
    </row>
    <row r="193" spans="1:6" x14ac:dyDescent="0.3">
      <c r="A193" s="16"/>
      <c r="F193" s="12"/>
    </row>
    <row r="194" spans="1:6" x14ac:dyDescent="0.3">
      <c r="A194" s="16"/>
      <c r="F194" s="12"/>
    </row>
    <row r="195" spans="1:6" x14ac:dyDescent="0.3">
      <c r="A195" s="16"/>
      <c r="F195" s="12"/>
    </row>
    <row r="196" spans="1:6" x14ac:dyDescent="0.3">
      <c r="A196" s="16"/>
      <c r="F196" s="12"/>
    </row>
    <row r="197" spans="1:6" x14ac:dyDescent="0.3">
      <c r="A197" s="16"/>
      <c r="F197" s="12"/>
    </row>
    <row r="198" spans="1:6" x14ac:dyDescent="0.3">
      <c r="A198" s="16"/>
      <c r="F198" s="12"/>
    </row>
    <row r="199" spans="1:6" x14ac:dyDescent="0.3">
      <c r="A199" s="16"/>
      <c r="F199" s="12"/>
    </row>
    <row r="200" spans="1:6" x14ac:dyDescent="0.3">
      <c r="A200" s="16"/>
      <c r="F200" s="12"/>
    </row>
    <row r="201" spans="1:6" x14ac:dyDescent="0.3">
      <c r="A201" s="16"/>
      <c r="F201" s="12"/>
    </row>
    <row r="202" spans="1:6" x14ac:dyDescent="0.3">
      <c r="A202" s="16"/>
      <c r="F202" s="12"/>
    </row>
    <row r="203" spans="1:6" x14ac:dyDescent="0.3">
      <c r="A203" s="16"/>
      <c r="F203" s="12"/>
    </row>
    <row r="204" spans="1:6" x14ac:dyDescent="0.3">
      <c r="A204" s="16"/>
      <c r="F204" s="12"/>
    </row>
    <row r="205" spans="1:6" x14ac:dyDescent="0.3">
      <c r="A205" s="16"/>
      <c r="F205" s="12"/>
    </row>
    <row r="206" spans="1:6" x14ac:dyDescent="0.3">
      <c r="A206" s="16"/>
      <c r="F206" s="12"/>
    </row>
    <row r="207" spans="1:6" x14ac:dyDescent="0.3">
      <c r="A207" s="16"/>
      <c r="F207" s="12"/>
    </row>
    <row r="208" spans="1:6" x14ac:dyDescent="0.3">
      <c r="A208" s="16"/>
      <c r="F208" s="12"/>
    </row>
    <row r="209" spans="1:6" x14ac:dyDescent="0.3">
      <c r="A209" s="16"/>
      <c r="F209" s="12"/>
    </row>
    <row r="210" spans="1:6" x14ac:dyDescent="0.3">
      <c r="A210" s="16"/>
      <c r="F210" s="12"/>
    </row>
    <row r="211" spans="1:6" x14ac:dyDescent="0.3">
      <c r="A211" s="16"/>
      <c r="F211" s="12"/>
    </row>
    <row r="212" spans="1:6" x14ac:dyDescent="0.3">
      <c r="A212" s="16"/>
      <c r="F212" s="12"/>
    </row>
    <row r="213" spans="1:6" x14ac:dyDescent="0.3">
      <c r="A213" s="16"/>
      <c r="F213" s="12"/>
    </row>
    <row r="214" spans="1:6" x14ac:dyDescent="0.3">
      <c r="A214" s="16"/>
      <c r="F214" s="12"/>
    </row>
    <row r="215" spans="1:6" x14ac:dyDescent="0.3">
      <c r="A215" s="16"/>
      <c r="F215" s="12"/>
    </row>
    <row r="216" spans="1:6" x14ac:dyDescent="0.3">
      <c r="A216" s="16"/>
      <c r="F216" s="12"/>
    </row>
    <row r="217" spans="1:6" x14ac:dyDescent="0.3">
      <c r="A217" s="16"/>
      <c r="F217" s="12"/>
    </row>
    <row r="218" spans="1:6" x14ac:dyDescent="0.3">
      <c r="A218" s="16"/>
      <c r="F218" s="12"/>
    </row>
    <row r="219" spans="1:6" x14ac:dyDescent="0.3">
      <c r="A219" s="16"/>
      <c r="F219" s="12"/>
    </row>
    <row r="220" spans="1:6" x14ac:dyDescent="0.3">
      <c r="A220" s="16"/>
      <c r="F220" s="12"/>
    </row>
    <row r="221" spans="1:6" x14ac:dyDescent="0.3">
      <c r="A221" s="16"/>
      <c r="F221" s="12"/>
    </row>
    <row r="222" spans="1:6" x14ac:dyDescent="0.3">
      <c r="A222" s="16"/>
      <c r="F222" s="12"/>
    </row>
    <row r="223" spans="1:6" x14ac:dyDescent="0.3">
      <c r="A223" s="16"/>
      <c r="F223" s="12"/>
    </row>
    <row r="224" spans="1:6" x14ac:dyDescent="0.3">
      <c r="A224" s="16"/>
      <c r="F224" s="12"/>
    </row>
    <row r="225" spans="1:6" x14ac:dyDescent="0.3">
      <c r="A225" s="16"/>
      <c r="F225" s="12"/>
    </row>
    <row r="226" spans="1:6" x14ac:dyDescent="0.3">
      <c r="A226" s="16"/>
      <c r="F226" s="12"/>
    </row>
    <row r="227" spans="1:6" x14ac:dyDescent="0.3">
      <c r="A227" s="16"/>
      <c r="F227" s="12"/>
    </row>
    <row r="228" spans="1:6" x14ac:dyDescent="0.3">
      <c r="A228" s="16"/>
      <c r="F228" s="12"/>
    </row>
    <row r="229" spans="1:6" x14ac:dyDescent="0.3">
      <c r="A229" s="16"/>
      <c r="F229" s="12"/>
    </row>
    <row r="230" spans="1:6" x14ac:dyDescent="0.3">
      <c r="A230" s="16"/>
      <c r="F230" s="12"/>
    </row>
    <row r="231" spans="1:6" x14ac:dyDescent="0.3">
      <c r="A231" s="16"/>
      <c r="F231" s="12"/>
    </row>
    <row r="232" spans="1:6" x14ac:dyDescent="0.3">
      <c r="A232" s="16"/>
      <c r="F232" s="12"/>
    </row>
    <row r="233" spans="1:6" x14ac:dyDescent="0.3">
      <c r="A233" s="16"/>
      <c r="F233" s="12"/>
    </row>
    <row r="234" spans="1:6" x14ac:dyDescent="0.3">
      <c r="A234" s="16"/>
      <c r="F234" s="12"/>
    </row>
    <row r="235" spans="1:6" x14ac:dyDescent="0.3">
      <c r="A235" s="16"/>
      <c r="F235" s="12"/>
    </row>
    <row r="236" spans="1:6" x14ac:dyDescent="0.3">
      <c r="A236" s="16"/>
      <c r="F236" s="12"/>
    </row>
    <row r="237" spans="1:6" x14ac:dyDescent="0.3">
      <c r="A237" s="16"/>
      <c r="F237" s="12"/>
    </row>
    <row r="238" spans="1:6" x14ac:dyDescent="0.3">
      <c r="A238" s="16"/>
      <c r="F238" s="12"/>
    </row>
    <row r="239" spans="1:6" x14ac:dyDescent="0.3">
      <c r="A239" s="16"/>
      <c r="F239" s="12"/>
    </row>
    <row r="240" spans="1:6" x14ac:dyDescent="0.3">
      <c r="A240" s="16"/>
      <c r="F240" s="12"/>
    </row>
    <row r="241" spans="1:6" x14ac:dyDescent="0.3">
      <c r="A241" s="16"/>
      <c r="F241" s="12"/>
    </row>
    <row r="242" spans="1:6" x14ac:dyDescent="0.3">
      <c r="A242" s="16"/>
      <c r="F242" s="12"/>
    </row>
    <row r="243" spans="1:6" x14ac:dyDescent="0.3">
      <c r="A243" s="16"/>
      <c r="F243" s="12"/>
    </row>
    <row r="244" spans="1:6" x14ac:dyDescent="0.3">
      <c r="A244" s="16"/>
      <c r="F244" s="12"/>
    </row>
    <row r="245" spans="1:6" x14ac:dyDescent="0.3">
      <c r="A245" s="16"/>
      <c r="F245" s="12"/>
    </row>
    <row r="246" spans="1:6" x14ac:dyDescent="0.3">
      <c r="A246" s="16"/>
      <c r="F246" s="12"/>
    </row>
    <row r="247" spans="1:6" x14ac:dyDescent="0.3">
      <c r="A247" s="16"/>
      <c r="F247" s="12"/>
    </row>
    <row r="248" spans="1:6" x14ac:dyDescent="0.3">
      <c r="A248" s="16"/>
      <c r="F248" s="12"/>
    </row>
    <row r="249" spans="1:6" x14ac:dyDescent="0.3">
      <c r="A249" s="16"/>
      <c r="F249" s="12"/>
    </row>
    <row r="250" spans="1:6" x14ac:dyDescent="0.3">
      <c r="A250" s="16"/>
      <c r="F250" s="12"/>
    </row>
    <row r="251" spans="1:6" x14ac:dyDescent="0.3">
      <c r="A251" s="16"/>
      <c r="F251" s="12"/>
    </row>
    <row r="252" spans="1:6" x14ac:dyDescent="0.3">
      <c r="A252" s="16"/>
      <c r="F252" s="12"/>
    </row>
    <row r="253" spans="1:6" x14ac:dyDescent="0.3">
      <c r="A253" s="16"/>
      <c r="F253" s="12"/>
    </row>
    <row r="254" spans="1:6" x14ac:dyDescent="0.3">
      <c r="A254" s="16"/>
      <c r="F254" s="12"/>
    </row>
    <row r="255" spans="1:6" x14ac:dyDescent="0.3">
      <c r="A255" s="16"/>
      <c r="F255" s="12"/>
    </row>
    <row r="256" spans="1:6" x14ac:dyDescent="0.3">
      <c r="A256" s="16"/>
      <c r="F256" s="12"/>
    </row>
    <row r="257" spans="1:6" x14ac:dyDescent="0.3">
      <c r="A257" s="16"/>
      <c r="F257" s="12"/>
    </row>
    <row r="258" spans="1:6" x14ac:dyDescent="0.3">
      <c r="A258" s="16"/>
      <c r="F258" s="12"/>
    </row>
    <row r="259" spans="1:6" x14ac:dyDescent="0.3">
      <c r="A259" s="16"/>
      <c r="F259" s="12"/>
    </row>
    <row r="260" spans="1:6" x14ac:dyDescent="0.3">
      <c r="A260" s="16"/>
      <c r="F260" s="12"/>
    </row>
    <row r="261" spans="1:6" x14ac:dyDescent="0.3">
      <c r="A261" s="16"/>
      <c r="F261" s="12"/>
    </row>
    <row r="262" spans="1:6" x14ac:dyDescent="0.3">
      <c r="A262" s="16"/>
      <c r="F262" s="12"/>
    </row>
    <row r="263" spans="1:6" x14ac:dyDescent="0.3">
      <c r="A263" s="16"/>
      <c r="F263" s="12"/>
    </row>
    <row r="264" spans="1:6" x14ac:dyDescent="0.3">
      <c r="A264" s="16"/>
      <c r="F264" s="12"/>
    </row>
    <row r="265" spans="1:6" x14ac:dyDescent="0.3">
      <c r="A265" s="16"/>
      <c r="F265" s="12"/>
    </row>
    <row r="266" spans="1:6" x14ac:dyDescent="0.3">
      <c r="A266" s="16"/>
      <c r="F266" s="12"/>
    </row>
    <row r="267" spans="1:6" x14ac:dyDescent="0.3">
      <c r="A267" s="16"/>
      <c r="F267" s="12"/>
    </row>
    <row r="268" spans="1:6" x14ac:dyDescent="0.3">
      <c r="A268" s="16"/>
      <c r="F268" s="12"/>
    </row>
    <row r="269" spans="1:6" x14ac:dyDescent="0.3">
      <c r="A269" s="16"/>
      <c r="F269" s="12"/>
    </row>
    <row r="270" spans="1:6" x14ac:dyDescent="0.3">
      <c r="A270" s="16"/>
      <c r="F270" s="12"/>
    </row>
    <row r="271" spans="1:6" x14ac:dyDescent="0.3">
      <c r="A271" s="16"/>
      <c r="F271" s="12"/>
    </row>
    <row r="272" spans="1:6" x14ac:dyDescent="0.3">
      <c r="A272" s="16"/>
      <c r="F272" s="12"/>
    </row>
    <row r="273" spans="1:6" x14ac:dyDescent="0.3">
      <c r="A273" s="16"/>
      <c r="F273" s="12"/>
    </row>
    <row r="274" spans="1:6" x14ac:dyDescent="0.3">
      <c r="A274" s="16"/>
      <c r="F274" s="12"/>
    </row>
    <row r="275" spans="1:6" x14ac:dyDescent="0.3">
      <c r="A275" s="16"/>
      <c r="F275" s="12"/>
    </row>
    <row r="276" spans="1:6" x14ac:dyDescent="0.3">
      <c r="A276" s="16"/>
      <c r="F276" s="12"/>
    </row>
    <row r="277" spans="1:6" x14ac:dyDescent="0.3">
      <c r="A277" s="16"/>
      <c r="F277" s="12"/>
    </row>
    <row r="278" spans="1:6" x14ac:dyDescent="0.3">
      <c r="A278" s="16"/>
      <c r="F278" s="12"/>
    </row>
    <row r="279" spans="1:6" x14ac:dyDescent="0.3">
      <c r="A279" s="16"/>
      <c r="F279" s="12"/>
    </row>
    <row r="280" spans="1:6" x14ac:dyDescent="0.3">
      <c r="A280" s="16"/>
      <c r="F280" s="12"/>
    </row>
    <row r="281" spans="1:6" x14ac:dyDescent="0.3">
      <c r="A281" s="16"/>
      <c r="F281" s="12"/>
    </row>
    <row r="282" spans="1:6" x14ac:dyDescent="0.3">
      <c r="A282" s="16"/>
      <c r="F282" s="12"/>
    </row>
    <row r="283" spans="1:6" x14ac:dyDescent="0.3">
      <c r="A283" s="16"/>
      <c r="F283" s="12"/>
    </row>
    <row r="284" spans="1:6" x14ac:dyDescent="0.3">
      <c r="A284" s="16"/>
      <c r="F284" s="12"/>
    </row>
    <row r="285" spans="1:6" x14ac:dyDescent="0.3">
      <c r="A285" s="16"/>
      <c r="F285" s="12"/>
    </row>
    <row r="286" spans="1:6" x14ac:dyDescent="0.3">
      <c r="A286" s="16"/>
      <c r="F286" s="12"/>
    </row>
    <row r="287" spans="1:6" x14ac:dyDescent="0.3">
      <c r="A287" s="16"/>
      <c r="F287" s="12"/>
    </row>
    <row r="288" spans="1:6" x14ac:dyDescent="0.3">
      <c r="A288" s="16"/>
      <c r="F288" s="12"/>
    </row>
    <row r="289" spans="1:6" x14ac:dyDescent="0.3">
      <c r="A289" s="16"/>
      <c r="F289" s="12"/>
    </row>
    <row r="290" spans="1:6" x14ac:dyDescent="0.3">
      <c r="A290" s="16"/>
      <c r="F290" s="12"/>
    </row>
    <row r="291" spans="1:6" x14ac:dyDescent="0.3">
      <c r="A291" s="16"/>
      <c r="F291" s="12"/>
    </row>
    <row r="292" spans="1:6" x14ac:dyDescent="0.3">
      <c r="A292" s="16"/>
      <c r="F292" s="12"/>
    </row>
    <row r="293" spans="1:6" x14ac:dyDescent="0.3">
      <c r="A293" s="16"/>
      <c r="F293" s="12"/>
    </row>
    <row r="294" spans="1:6" x14ac:dyDescent="0.3">
      <c r="A294" s="16"/>
      <c r="F294" s="12"/>
    </row>
    <row r="295" spans="1:6" x14ac:dyDescent="0.3">
      <c r="A295" s="16"/>
      <c r="F295" s="12"/>
    </row>
    <row r="296" spans="1:6" x14ac:dyDescent="0.3">
      <c r="A296" s="16"/>
      <c r="F296" s="12"/>
    </row>
    <row r="297" spans="1:6" x14ac:dyDescent="0.3">
      <c r="A297" s="16"/>
      <c r="F297" s="12"/>
    </row>
    <row r="298" spans="1:6" x14ac:dyDescent="0.3">
      <c r="A298" s="16"/>
      <c r="F298" s="12"/>
    </row>
    <row r="299" spans="1:6" x14ac:dyDescent="0.3">
      <c r="A299" s="16"/>
      <c r="F299" s="12"/>
    </row>
    <row r="300" spans="1:6" x14ac:dyDescent="0.3">
      <c r="A300" s="16"/>
      <c r="F300" s="12"/>
    </row>
    <row r="301" spans="1:6" x14ac:dyDescent="0.3">
      <c r="A301" s="16"/>
      <c r="F301" s="12"/>
    </row>
    <row r="302" spans="1:6" x14ac:dyDescent="0.3">
      <c r="A302" s="16"/>
      <c r="F302" s="12"/>
    </row>
    <row r="303" spans="1:6" x14ac:dyDescent="0.3">
      <c r="A303" s="16"/>
      <c r="F303" s="12"/>
    </row>
    <row r="304" spans="1:6" x14ac:dyDescent="0.3">
      <c r="A304" s="16"/>
      <c r="F304" s="12"/>
    </row>
    <row r="305" spans="1:6" x14ac:dyDescent="0.3">
      <c r="A305" s="16"/>
      <c r="F305" s="12"/>
    </row>
    <row r="306" spans="1:6" x14ac:dyDescent="0.3">
      <c r="A306" s="16"/>
      <c r="F306" s="12"/>
    </row>
    <row r="307" spans="1:6" x14ac:dyDescent="0.3">
      <c r="A307" s="16"/>
      <c r="F307" s="12"/>
    </row>
    <row r="308" spans="1:6" x14ac:dyDescent="0.3">
      <c r="A308" s="16"/>
      <c r="F308" s="12"/>
    </row>
    <row r="309" spans="1:6" x14ac:dyDescent="0.3">
      <c r="A309" s="16"/>
      <c r="F309" s="12"/>
    </row>
    <row r="310" spans="1:6" x14ac:dyDescent="0.3">
      <c r="A310" s="16"/>
      <c r="F310" s="12"/>
    </row>
    <row r="311" spans="1:6" x14ac:dyDescent="0.3">
      <c r="A311" s="16"/>
      <c r="F311" s="12"/>
    </row>
    <row r="312" spans="1:6" x14ac:dyDescent="0.3">
      <c r="A312" s="16"/>
      <c r="F312" s="12"/>
    </row>
    <row r="313" spans="1:6" x14ac:dyDescent="0.3">
      <c r="A313" s="16"/>
      <c r="F313" s="12"/>
    </row>
    <row r="314" spans="1:6" x14ac:dyDescent="0.3">
      <c r="A314" s="16"/>
      <c r="F314" s="12"/>
    </row>
    <row r="315" spans="1:6" x14ac:dyDescent="0.3">
      <c r="A315" s="16"/>
      <c r="F315" s="12"/>
    </row>
    <row r="316" spans="1:6" x14ac:dyDescent="0.3">
      <c r="A316" s="16"/>
      <c r="F316" s="12"/>
    </row>
    <row r="317" spans="1:6" x14ac:dyDescent="0.3">
      <c r="A317" s="16"/>
      <c r="F317" s="12"/>
    </row>
    <row r="318" spans="1:6" x14ac:dyDescent="0.3">
      <c r="A318" s="16"/>
      <c r="F318" s="12"/>
    </row>
    <row r="319" spans="1:6" x14ac:dyDescent="0.3">
      <c r="A319" s="16"/>
      <c r="F319" s="12"/>
    </row>
    <row r="320" spans="1:6" x14ac:dyDescent="0.3">
      <c r="A320" s="16"/>
      <c r="F320" s="12"/>
    </row>
    <row r="321" spans="1:6" x14ac:dyDescent="0.3">
      <c r="A321" s="16"/>
      <c r="F321" s="12"/>
    </row>
    <row r="322" spans="1:6" x14ac:dyDescent="0.3">
      <c r="A322" s="16"/>
      <c r="F322" s="12"/>
    </row>
    <row r="323" spans="1:6" x14ac:dyDescent="0.3">
      <c r="A323" s="16"/>
      <c r="F323" s="12"/>
    </row>
    <row r="324" spans="1:6" x14ac:dyDescent="0.3">
      <c r="A324" s="16"/>
      <c r="F324" s="12"/>
    </row>
    <row r="325" spans="1:6" x14ac:dyDescent="0.3">
      <c r="A325" s="16"/>
      <c r="F325" s="12"/>
    </row>
    <row r="326" spans="1:6" x14ac:dyDescent="0.3">
      <c r="A326" s="16"/>
      <c r="F326" s="12"/>
    </row>
    <row r="327" spans="1:6" x14ac:dyDescent="0.3">
      <c r="A327" s="16"/>
      <c r="F327" s="12"/>
    </row>
    <row r="328" spans="1:6" x14ac:dyDescent="0.3">
      <c r="A328" s="16"/>
      <c r="F328" s="12"/>
    </row>
    <row r="329" spans="1:6" x14ac:dyDescent="0.3">
      <c r="A329" s="16"/>
      <c r="F329" s="12"/>
    </row>
    <row r="330" spans="1:6" x14ac:dyDescent="0.3">
      <c r="A330" s="16"/>
      <c r="F330" s="12"/>
    </row>
    <row r="331" spans="1:6" x14ac:dyDescent="0.3">
      <c r="A331" s="16"/>
      <c r="F331" s="12"/>
    </row>
    <row r="332" spans="1:6" x14ac:dyDescent="0.3">
      <c r="A332" s="16"/>
      <c r="F332" s="12"/>
    </row>
    <row r="333" spans="1:6" x14ac:dyDescent="0.3">
      <c r="A333" s="16"/>
      <c r="F333" s="12"/>
    </row>
    <row r="334" spans="1:6" x14ac:dyDescent="0.3">
      <c r="A334" s="16"/>
      <c r="F334" s="12"/>
    </row>
    <row r="335" spans="1:6" x14ac:dyDescent="0.3">
      <c r="A335" s="16"/>
      <c r="F335" s="12"/>
    </row>
    <row r="336" spans="1:6" x14ac:dyDescent="0.3">
      <c r="A336" s="16"/>
      <c r="F336" s="12"/>
    </row>
    <row r="337" spans="1:6" x14ac:dyDescent="0.3">
      <c r="A337" s="16"/>
      <c r="F337" s="12"/>
    </row>
    <row r="338" spans="1:6" x14ac:dyDescent="0.3">
      <c r="A338" s="16"/>
      <c r="F338" s="12"/>
    </row>
    <row r="339" spans="1:6" x14ac:dyDescent="0.3">
      <c r="A339" s="16"/>
      <c r="F339" s="12"/>
    </row>
    <row r="340" spans="1:6" x14ac:dyDescent="0.3">
      <c r="A340" s="16"/>
      <c r="F340" s="12"/>
    </row>
    <row r="341" spans="1:6" x14ac:dyDescent="0.3">
      <c r="A341" s="16"/>
      <c r="F341" s="12"/>
    </row>
    <row r="342" spans="1:6" x14ac:dyDescent="0.3">
      <c r="A342" s="16"/>
      <c r="F342" s="12"/>
    </row>
    <row r="343" spans="1:6" x14ac:dyDescent="0.3">
      <c r="A343" s="16"/>
      <c r="F343" s="12"/>
    </row>
    <row r="344" spans="1:6" x14ac:dyDescent="0.3">
      <c r="A344" s="16"/>
      <c r="F344" s="12"/>
    </row>
    <row r="345" spans="1:6" x14ac:dyDescent="0.3">
      <c r="A345" s="16"/>
      <c r="F345" s="12"/>
    </row>
    <row r="346" spans="1:6" x14ac:dyDescent="0.3">
      <c r="A346" s="16"/>
      <c r="F346" s="12"/>
    </row>
    <row r="347" spans="1:6" x14ac:dyDescent="0.3">
      <c r="A347" s="16"/>
      <c r="F347" s="12"/>
    </row>
    <row r="348" spans="1:6" x14ac:dyDescent="0.3">
      <c r="A348" s="16"/>
      <c r="F348" s="12"/>
    </row>
    <row r="349" spans="1:6" x14ac:dyDescent="0.3">
      <c r="A349" s="16"/>
      <c r="F349" s="12"/>
    </row>
    <row r="350" spans="1:6" x14ac:dyDescent="0.3">
      <c r="A350" s="16"/>
      <c r="F350" s="12"/>
    </row>
    <row r="351" spans="1:6" x14ac:dyDescent="0.3">
      <c r="A351" s="16"/>
      <c r="F351" s="12"/>
    </row>
    <row r="352" spans="1:6" x14ac:dyDescent="0.3">
      <c r="A352" s="16"/>
      <c r="F352" s="12"/>
    </row>
    <row r="353" spans="1:6" x14ac:dyDescent="0.3">
      <c r="A353" s="16"/>
      <c r="F353" s="12"/>
    </row>
    <row r="354" spans="1:6" x14ac:dyDescent="0.3">
      <c r="A354" s="16"/>
      <c r="F354" s="12"/>
    </row>
    <row r="355" spans="1:6" x14ac:dyDescent="0.3">
      <c r="A355" s="16"/>
      <c r="F355" s="12"/>
    </row>
    <row r="356" spans="1:6" x14ac:dyDescent="0.3">
      <c r="A356" s="16"/>
      <c r="F356" s="12"/>
    </row>
    <row r="357" spans="1:6" x14ac:dyDescent="0.3">
      <c r="A357" s="16"/>
      <c r="F357" s="12"/>
    </row>
    <row r="358" spans="1:6" x14ac:dyDescent="0.3">
      <c r="A358" s="16"/>
      <c r="F358" s="12"/>
    </row>
    <row r="359" spans="1:6" x14ac:dyDescent="0.3">
      <c r="A359" s="16"/>
      <c r="F359" s="12"/>
    </row>
    <row r="360" spans="1:6" x14ac:dyDescent="0.3">
      <c r="A360" s="16"/>
      <c r="F360" s="12"/>
    </row>
    <row r="361" spans="1:6" x14ac:dyDescent="0.3">
      <c r="A361" s="16"/>
      <c r="F361" s="12"/>
    </row>
    <row r="362" spans="1:6" x14ac:dyDescent="0.3">
      <c r="A362" s="16"/>
      <c r="F362" s="12"/>
    </row>
    <row r="363" spans="1:6" x14ac:dyDescent="0.3">
      <c r="A363" s="16"/>
      <c r="F363" s="12"/>
    </row>
    <row r="364" spans="1:6" x14ac:dyDescent="0.3">
      <c r="A364" s="16"/>
      <c r="F364" s="12"/>
    </row>
    <row r="365" spans="1:6" x14ac:dyDescent="0.3">
      <c r="A365" s="16"/>
      <c r="F365" s="12"/>
    </row>
    <row r="366" spans="1:6" x14ac:dyDescent="0.3">
      <c r="A366" s="16"/>
      <c r="F366" s="12"/>
    </row>
    <row r="367" spans="1:6" x14ac:dyDescent="0.3">
      <c r="A367" s="16"/>
      <c r="F367" s="12"/>
    </row>
    <row r="368" spans="1:6" x14ac:dyDescent="0.3">
      <c r="A368" s="16"/>
      <c r="F368" s="12"/>
    </row>
    <row r="369" spans="1:6" x14ac:dyDescent="0.3">
      <c r="A369" s="16"/>
      <c r="F369" s="12"/>
    </row>
    <row r="370" spans="1:6" x14ac:dyDescent="0.3">
      <c r="A370" s="16"/>
      <c r="F370" s="12"/>
    </row>
    <row r="371" spans="1:6" x14ac:dyDescent="0.3">
      <c r="A371" s="16"/>
      <c r="F371" s="12"/>
    </row>
    <row r="372" spans="1:6" x14ac:dyDescent="0.3">
      <c r="A372" s="16"/>
      <c r="F372" s="12"/>
    </row>
    <row r="373" spans="1:6" x14ac:dyDescent="0.3">
      <c r="A373" s="16"/>
      <c r="F373" s="12"/>
    </row>
    <row r="374" spans="1:6" x14ac:dyDescent="0.3">
      <c r="A374" s="16"/>
      <c r="F374" s="12"/>
    </row>
    <row r="375" spans="1:6" x14ac:dyDescent="0.3">
      <c r="A375" s="16"/>
      <c r="F375" s="12"/>
    </row>
    <row r="376" spans="1:6" x14ac:dyDescent="0.3">
      <c r="A376" s="16"/>
      <c r="F376" s="12"/>
    </row>
    <row r="377" spans="1:6" x14ac:dyDescent="0.3">
      <c r="A377" s="16"/>
      <c r="F377" s="12"/>
    </row>
    <row r="378" spans="1:6" x14ac:dyDescent="0.3">
      <c r="A378" s="16"/>
      <c r="F378" s="12"/>
    </row>
    <row r="379" spans="1:6" x14ac:dyDescent="0.3">
      <c r="A379" s="16"/>
      <c r="F379" s="12"/>
    </row>
    <row r="380" spans="1:6" x14ac:dyDescent="0.3">
      <c r="A380" s="16"/>
      <c r="F380" s="12"/>
    </row>
    <row r="381" spans="1:6" x14ac:dyDescent="0.3">
      <c r="A381" s="16"/>
      <c r="F381" s="12"/>
    </row>
    <row r="382" spans="1:6" x14ac:dyDescent="0.3">
      <c r="A382" s="16"/>
      <c r="F382" s="12"/>
    </row>
    <row r="383" spans="1:6" x14ac:dyDescent="0.3">
      <c r="A383" s="16"/>
      <c r="F383" s="12"/>
    </row>
    <row r="384" spans="1:6" x14ac:dyDescent="0.3">
      <c r="A384" s="16"/>
      <c r="F384" s="12"/>
    </row>
    <row r="385" spans="1:6" x14ac:dyDescent="0.3">
      <c r="A385" s="16"/>
      <c r="F385" s="12"/>
    </row>
    <row r="386" spans="1:6" x14ac:dyDescent="0.3">
      <c r="A386" s="16"/>
      <c r="F386" s="12"/>
    </row>
    <row r="387" spans="1:6" x14ac:dyDescent="0.3">
      <c r="A387" s="16"/>
      <c r="F387" s="12"/>
    </row>
    <row r="388" spans="1:6" x14ac:dyDescent="0.3">
      <c r="A388" s="16"/>
      <c r="F388" s="12"/>
    </row>
    <row r="389" spans="1:6" x14ac:dyDescent="0.3">
      <c r="A389" s="16"/>
      <c r="F389" s="12"/>
    </row>
    <row r="390" spans="1:6" x14ac:dyDescent="0.3">
      <c r="A390" s="16"/>
      <c r="F390" s="12"/>
    </row>
    <row r="391" spans="1:6" x14ac:dyDescent="0.3">
      <c r="A391" s="16"/>
      <c r="F391" s="12"/>
    </row>
    <row r="392" spans="1:6" x14ac:dyDescent="0.3">
      <c r="A392" s="16"/>
      <c r="F392" s="12"/>
    </row>
    <row r="393" spans="1:6" x14ac:dyDescent="0.3">
      <c r="A393" s="16"/>
      <c r="F393" s="12"/>
    </row>
    <row r="394" spans="1:6" x14ac:dyDescent="0.3">
      <c r="A394" s="16"/>
      <c r="F394" s="12"/>
    </row>
    <row r="395" spans="1:6" x14ac:dyDescent="0.3">
      <c r="A395" s="16"/>
      <c r="F395" s="12"/>
    </row>
    <row r="396" spans="1:6" x14ac:dyDescent="0.3">
      <c r="A396" s="16"/>
      <c r="F396" s="12"/>
    </row>
    <row r="397" spans="1:6" x14ac:dyDescent="0.3">
      <c r="A397" s="16"/>
      <c r="F397" s="12"/>
    </row>
    <row r="398" spans="1:6" x14ac:dyDescent="0.3">
      <c r="A398" s="16"/>
      <c r="F398" s="12"/>
    </row>
    <row r="399" spans="1:6" x14ac:dyDescent="0.3">
      <c r="A399" s="16"/>
      <c r="F399" s="12"/>
    </row>
    <row r="400" spans="1:6" x14ac:dyDescent="0.3">
      <c r="A400" s="16"/>
      <c r="F400" s="12"/>
    </row>
    <row r="401" spans="1:6" x14ac:dyDescent="0.3">
      <c r="A401" s="16"/>
      <c r="F401" s="12"/>
    </row>
    <row r="402" spans="1:6" x14ac:dyDescent="0.3">
      <c r="A402" s="16"/>
      <c r="F402" s="12"/>
    </row>
    <row r="403" spans="1:6" x14ac:dyDescent="0.3">
      <c r="A403" s="16"/>
      <c r="F403" s="12"/>
    </row>
    <row r="404" spans="1:6" x14ac:dyDescent="0.3">
      <c r="A404" s="16"/>
      <c r="F404" s="12"/>
    </row>
    <row r="405" spans="1:6" x14ac:dyDescent="0.3">
      <c r="A405" s="16"/>
      <c r="F405" s="12"/>
    </row>
    <row r="406" spans="1:6" x14ac:dyDescent="0.3">
      <c r="A406" s="16"/>
      <c r="F406" s="12"/>
    </row>
    <row r="407" spans="1:6" x14ac:dyDescent="0.3">
      <c r="A407" s="16"/>
      <c r="F407" s="12"/>
    </row>
    <row r="408" spans="1:6" x14ac:dyDescent="0.3">
      <c r="A408" s="16"/>
      <c r="F408" s="12"/>
    </row>
    <row r="409" spans="1:6" x14ac:dyDescent="0.3">
      <c r="A409" s="16"/>
      <c r="F409" s="12"/>
    </row>
    <row r="410" spans="1:6" x14ac:dyDescent="0.3">
      <c r="A410" s="16"/>
      <c r="F410" s="12"/>
    </row>
    <row r="411" spans="1:6" x14ac:dyDescent="0.3">
      <c r="A411" s="16"/>
      <c r="F411" s="12"/>
    </row>
    <row r="412" spans="1:6" x14ac:dyDescent="0.3">
      <c r="A412" s="16"/>
      <c r="F412" s="12"/>
    </row>
    <row r="413" spans="1:6" x14ac:dyDescent="0.3">
      <c r="A413" s="16"/>
      <c r="F413" s="12"/>
    </row>
    <row r="414" spans="1:6" x14ac:dyDescent="0.3">
      <c r="A414" s="16"/>
      <c r="F414" s="12"/>
    </row>
    <row r="415" spans="1:6" x14ac:dyDescent="0.3">
      <c r="A415" s="16"/>
      <c r="F415" s="12"/>
    </row>
    <row r="416" spans="1:6" x14ac:dyDescent="0.3">
      <c r="A416" s="16"/>
      <c r="F416" s="12"/>
    </row>
    <row r="417" spans="1:6" x14ac:dyDescent="0.3">
      <c r="A417" s="16"/>
      <c r="F417" s="12"/>
    </row>
    <row r="418" spans="1:6" x14ac:dyDescent="0.3">
      <c r="A418" s="16"/>
      <c r="F418" s="12"/>
    </row>
    <row r="419" spans="1:6" x14ac:dyDescent="0.3">
      <c r="A419" s="16"/>
      <c r="F419" s="12"/>
    </row>
    <row r="420" spans="1:6" x14ac:dyDescent="0.3">
      <c r="A420" s="16"/>
      <c r="F420" s="12"/>
    </row>
    <row r="421" spans="1:6" x14ac:dyDescent="0.3">
      <c r="A421" s="16"/>
      <c r="F421" s="12"/>
    </row>
    <row r="422" spans="1:6" x14ac:dyDescent="0.3">
      <c r="A422" s="16"/>
      <c r="F422" s="12"/>
    </row>
    <row r="423" spans="1:6" x14ac:dyDescent="0.3">
      <c r="A423" s="16"/>
      <c r="F423" s="12"/>
    </row>
    <row r="424" spans="1:6" x14ac:dyDescent="0.3">
      <c r="A424" s="16"/>
      <c r="F424" s="12"/>
    </row>
    <row r="425" spans="1:6" x14ac:dyDescent="0.3">
      <c r="A425" s="16"/>
      <c r="F425" s="12"/>
    </row>
    <row r="426" spans="1:6" x14ac:dyDescent="0.3">
      <c r="A426" s="16"/>
      <c r="F426" s="12"/>
    </row>
    <row r="427" spans="1:6" x14ac:dyDescent="0.3">
      <c r="A427" s="16"/>
      <c r="F427" s="12"/>
    </row>
    <row r="428" spans="1:6" x14ac:dyDescent="0.3">
      <c r="A428" s="16"/>
      <c r="F428" s="12"/>
    </row>
    <row r="429" spans="1:6" x14ac:dyDescent="0.3">
      <c r="A429" s="16"/>
      <c r="F429" s="12"/>
    </row>
    <row r="430" spans="1:6" x14ac:dyDescent="0.3">
      <c r="A430" s="16"/>
      <c r="F430" s="12"/>
    </row>
    <row r="431" spans="1:6" x14ac:dyDescent="0.3">
      <c r="A431" s="16"/>
      <c r="F431" s="12"/>
    </row>
    <row r="432" spans="1:6" x14ac:dyDescent="0.3">
      <c r="A432" s="16"/>
      <c r="F432" s="12"/>
    </row>
    <row r="433" spans="1:6" x14ac:dyDescent="0.3">
      <c r="A433" s="16"/>
      <c r="F433" s="12"/>
    </row>
    <row r="434" spans="1:6" x14ac:dyDescent="0.3">
      <c r="A434" s="16"/>
      <c r="F434" s="12"/>
    </row>
    <row r="435" spans="1:6" x14ac:dyDescent="0.3">
      <c r="A435" s="16"/>
      <c r="F435" s="12"/>
    </row>
    <row r="436" spans="1:6" x14ac:dyDescent="0.3">
      <c r="A436" s="16"/>
      <c r="F436" s="12"/>
    </row>
    <row r="437" spans="1:6" x14ac:dyDescent="0.3">
      <c r="A437" s="16"/>
      <c r="F437" s="12"/>
    </row>
    <row r="438" spans="1:6" x14ac:dyDescent="0.3">
      <c r="A438" s="16"/>
      <c r="F438" s="12"/>
    </row>
    <row r="439" spans="1:6" x14ac:dyDescent="0.3">
      <c r="A439" s="16"/>
      <c r="F439" s="12"/>
    </row>
    <row r="440" spans="1:6" x14ac:dyDescent="0.3">
      <c r="A440" s="16"/>
      <c r="F440" s="12"/>
    </row>
    <row r="441" spans="1:6" x14ac:dyDescent="0.3">
      <c r="A441" s="16"/>
      <c r="F441" s="12"/>
    </row>
    <row r="442" spans="1:6" x14ac:dyDescent="0.3">
      <c r="A442" s="16"/>
      <c r="F442" s="12"/>
    </row>
    <row r="443" spans="1:6" x14ac:dyDescent="0.3">
      <c r="A443" s="16"/>
      <c r="F443" s="12"/>
    </row>
    <row r="444" spans="1:6" x14ac:dyDescent="0.3">
      <c r="A444" s="16"/>
      <c r="F444" s="12"/>
    </row>
    <row r="445" spans="1:6" x14ac:dyDescent="0.3">
      <c r="A445" s="16"/>
      <c r="F445" s="12"/>
    </row>
    <row r="446" spans="1:6" x14ac:dyDescent="0.3">
      <c r="A446" s="16"/>
      <c r="F446" s="12"/>
    </row>
    <row r="447" spans="1:6" x14ac:dyDescent="0.3">
      <c r="A447" s="16"/>
      <c r="F447" s="12"/>
    </row>
    <row r="448" spans="1:6" x14ac:dyDescent="0.3">
      <c r="A448" s="16"/>
      <c r="F448" s="12"/>
    </row>
    <row r="449" spans="1:6" x14ac:dyDescent="0.3">
      <c r="A449" s="16"/>
      <c r="F449" s="12"/>
    </row>
    <row r="450" spans="1:6" x14ac:dyDescent="0.3">
      <c r="A450" s="16"/>
      <c r="F450" s="12"/>
    </row>
    <row r="451" spans="1:6" x14ac:dyDescent="0.3">
      <c r="A451" s="16"/>
      <c r="F451" s="12"/>
    </row>
    <row r="452" spans="1:6" x14ac:dyDescent="0.3">
      <c r="A452" s="16"/>
      <c r="F452" s="12"/>
    </row>
    <row r="453" spans="1:6" x14ac:dyDescent="0.3">
      <c r="A453" s="16"/>
      <c r="F453" s="12"/>
    </row>
    <row r="454" spans="1:6" x14ac:dyDescent="0.3">
      <c r="A454" s="16"/>
      <c r="F454" s="12"/>
    </row>
    <row r="455" spans="1:6" x14ac:dyDescent="0.3">
      <c r="A455" s="16"/>
      <c r="F455" s="12"/>
    </row>
    <row r="456" spans="1:6" x14ac:dyDescent="0.3">
      <c r="A456" s="16"/>
      <c r="F456" s="12"/>
    </row>
    <row r="457" spans="1:6" x14ac:dyDescent="0.3">
      <c r="A457" s="16"/>
      <c r="F457" s="12"/>
    </row>
    <row r="458" spans="1:6" x14ac:dyDescent="0.3">
      <c r="A458" s="16"/>
      <c r="F458" s="12"/>
    </row>
    <row r="459" spans="1:6" x14ac:dyDescent="0.3">
      <c r="A459" s="16"/>
      <c r="F459" s="12"/>
    </row>
    <row r="460" spans="1:6" x14ac:dyDescent="0.3">
      <c r="A460" s="16"/>
      <c r="F460" s="12"/>
    </row>
    <row r="461" spans="1:6" x14ac:dyDescent="0.3">
      <c r="A461" s="16"/>
      <c r="F461" s="12"/>
    </row>
    <row r="462" spans="1:6" x14ac:dyDescent="0.3">
      <c r="A462" s="16"/>
      <c r="F462" s="12"/>
    </row>
    <row r="463" spans="1:6" x14ac:dyDescent="0.3">
      <c r="A463" s="16"/>
      <c r="F463" s="12"/>
    </row>
    <row r="464" spans="1:6" x14ac:dyDescent="0.3">
      <c r="A464" s="16"/>
      <c r="F464" s="12"/>
    </row>
    <row r="465" spans="1:6" x14ac:dyDescent="0.3">
      <c r="A465" s="16"/>
      <c r="F465" s="12"/>
    </row>
    <row r="466" spans="1:6" x14ac:dyDescent="0.3">
      <c r="A466" s="16"/>
      <c r="F466" s="12"/>
    </row>
    <row r="467" spans="1:6" x14ac:dyDescent="0.3">
      <c r="A467" s="16"/>
      <c r="F467" s="12"/>
    </row>
    <row r="468" spans="1:6" x14ac:dyDescent="0.3">
      <c r="A468" s="16"/>
      <c r="F468" s="12"/>
    </row>
    <row r="469" spans="1:6" x14ac:dyDescent="0.3">
      <c r="A469" s="16"/>
      <c r="F469" s="12"/>
    </row>
    <row r="470" spans="1:6" x14ac:dyDescent="0.3">
      <c r="A470" s="16"/>
      <c r="F470" s="12"/>
    </row>
    <row r="471" spans="1:6" x14ac:dyDescent="0.3">
      <c r="A471" s="16"/>
      <c r="F471" s="12"/>
    </row>
    <row r="472" spans="1:6" x14ac:dyDescent="0.3">
      <c r="A472" s="16"/>
      <c r="F472" s="12"/>
    </row>
    <row r="473" spans="1:6" x14ac:dyDescent="0.3">
      <c r="A473" s="16"/>
      <c r="F473" s="12"/>
    </row>
    <row r="474" spans="1:6" x14ac:dyDescent="0.3">
      <c r="A474" s="16"/>
      <c r="F474" s="12"/>
    </row>
    <row r="475" spans="1:6" x14ac:dyDescent="0.3">
      <c r="A475" s="16"/>
      <c r="F475" s="12"/>
    </row>
    <row r="476" spans="1:6" x14ac:dyDescent="0.3">
      <c r="A476" s="16"/>
      <c r="F476" s="12"/>
    </row>
    <row r="477" spans="1:6" x14ac:dyDescent="0.3">
      <c r="A477" s="16"/>
      <c r="F477" s="12"/>
    </row>
    <row r="478" spans="1:6" x14ac:dyDescent="0.3">
      <c r="A478" s="16"/>
      <c r="F478" s="12"/>
    </row>
    <row r="479" spans="1:6" x14ac:dyDescent="0.3">
      <c r="A479" s="16"/>
      <c r="F479" s="12"/>
    </row>
    <row r="480" spans="1:6" x14ac:dyDescent="0.3">
      <c r="A480" s="16"/>
      <c r="F480" s="12"/>
    </row>
    <row r="481" spans="1:6" x14ac:dyDescent="0.3">
      <c r="A481" s="16"/>
      <c r="F481" s="12"/>
    </row>
    <row r="482" spans="1:6" x14ac:dyDescent="0.3">
      <c r="A482" s="16"/>
      <c r="F482" s="12"/>
    </row>
    <row r="483" spans="1:6" x14ac:dyDescent="0.3">
      <c r="A483" s="16"/>
      <c r="F483" s="12"/>
    </row>
    <row r="484" spans="1:6" x14ac:dyDescent="0.3">
      <c r="A484" s="16"/>
      <c r="F484" s="12"/>
    </row>
    <row r="485" spans="1:6" x14ac:dyDescent="0.3">
      <c r="A485" s="16"/>
      <c r="F485" s="12"/>
    </row>
    <row r="486" spans="1:6" x14ac:dyDescent="0.3">
      <c r="A486" s="16"/>
      <c r="F486" s="12"/>
    </row>
    <row r="487" spans="1:6" x14ac:dyDescent="0.3">
      <c r="A487" s="16"/>
      <c r="F487" s="12"/>
    </row>
    <row r="488" spans="1:6" x14ac:dyDescent="0.3">
      <c r="A488" s="16"/>
      <c r="F488" s="12"/>
    </row>
    <row r="489" spans="1:6" x14ac:dyDescent="0.3">
      <c r="A489" s="16"/>
      <c r="F489" s="12"/>
    </row>
    <row r="490" spans="1:6" x14ac:dyDescent="0.3">
      <c r="A490" s="16"/>
      <c r="F490" s="12"/>
    </row>
    <row r="491" spans="1:6" x14ac:dyDescent="0.3">
      <c r="A491" s="16"/>
      <c r="F491" s="12"/>
    </row>
    <row r="492" spans="1:6" x14ac:dyDescent="0.3">
      <c r="A492" s="16"/>
      <c r="F492" s="12"/>
    </row>
    <row r="493" spans="1:6" x14ac:dyDescent="0.3">
      <c r="A493" s="16"/>
      <c r="F493" s="12"/>
    </row>
    <row r="494" spans="1:6" x14ac:dyDescent="0.3">
      <c r="A494" s="16"/>
      <c r="F494" s="12"/>
    </row>
    <row r="495" spans="1:6" x14ac:dyDescent="0.3">
      <c r="A495" s="16"/>
      <c r="F495" s="12"/>
    </row>
    <row r="496" spans="1:6" x14ac:dyDescent="0.3">
      <c r="A496" s="16"/>
      <c r="F496" s="12"/>
    </row>
    <row r="497" spans="1:6" x14ac:dyDescent="0.3">
      <c r="A497" s="16"/>
      <c r="F497" s="12"/>
    </row>
    <row r="498" spans="1:6" x14ac:dyDescent="0.3">
      <c r="A498" s="16"/>
      <c r="F498" s="12"/>
    </row>
    <row r="499" spans="1:6" x14ac:dyDescent="0.3">
      <c r="A499" s="16"/>
      <c r="F499" s="12"/>
    </row>
    <row r="500" spans="1:6" x14ac:dyDescent="0.3">
      <c r="A500" s="16"/>
      <c r="F500" s="12"/>
    </row>
    <row r="501" spans="1:6" x14ac:dyDescent="0.3">
      <c r="A501" s="16"/>
      <c r="F501" s="12"/>
    </row>
    <row r="502" spans="1:6" x14ac:dyDescent="0.3">
      <c r="A502" s="16"/>
      <c r="F502" s="12"/>
    </row>
    <row r="503" spans="1:6" x14ac:dyDescent="0.3">
      <c r="A503" s="16"/>
      <c r="F503" s="12"/>
    </row>
    <row r="504" spans="1:6" x14ac:dyDescent="0.3">
      <c r="A504" s="16"/>
      <c r="F504" s="12"/>
    </row>
    <row r="505" spans="1:6" x14ac:dyDescent="0.3">
      <c r="A505" s="16"/>
      <c r="F505" s="12"/>
    </row>
    <row r="506" spans="1:6" x14ac:dyDescent="0.3">
      <c r="A506" s="16"/>
      <c r="F506" s="12"/>
    </row>
    <row r="507" spans="1:6" x14ac:dyDescent="0.3">
      <c r="A507" s="16"/>
      <c r="F507" s="12"/>
    </row>
    <row r="508" spans="1:6" x14ac:dyDescent="0.3">
      <c r="A508" s="16"/>
      <c r="F508" s="12"/>
    </row>
    <row r="509" spans="1:6" x14ac:dyDescent="0.3">
      <c r="A509" s="16"/>
      <c r="F509" s="12"/>
    </row>
    <row r="510" spans="1:6" x14ac:dyDescent="0.3">
      <c r="A510" s="16"/>
      <c r="F510" s="12"/>
    </row>
    <row r="511" spans="1:6" x14ac:dyDescent="0.3">
      <c r="A511" s="16"/>
      <c r="F511" s="12"/>
    </row>
    <row r="512" spans="1:6" x14ac:dyDescent="0.3">
      <c r="A512" s="16"/>
      <c r="F512" s="12"/>
    </row>
    <row r="513" spans="1:6" x14ac:dyDescent="0.3">
      <c r="A513" s="16"/>
      <c r="F513" s="12"/>
    </row>
    <row r="514" spans="1:6" x14ac:dyDescent="0.3">
      <c r="A514" s="16"/>
      <c r="F514" s="12"/>
    </row>
    <row r="515" spans="1:6" x14ac:dyDescent="0.3">
      <c r="A515" s="16"/>
      <c r="F515" s="12"/>
    </row>
    <row r="516" spans="1:6" x14ac:dyDescent="0.3">
      <c r="A516" s="16"/>
      <c r="F516" s="12"/>
    </row>
    <row r="517" spans="1:6" x14ac:dyDescent="0.3">
      <c r="A517" s="16"/>
      <c r="F517" s="12"/>
    </row>
    <row r="518" spans="1:6" x14ac:dyDescent="0.3">
      <c r="A518" s="16"/>
      <c r="F518" s="12"/>
    </row>
    <row r="519" spans="1:6" x14ac:dyDescent="0.3">
      <c r="A519" s="16"/>
      <c r="F519" s="12"/>
    </row>
    <row r="520" spans="1:6" x14ac:dyDescent="0.3">
      <c r="A520" s="16"/>
      <c r="F520" s="12"/>
    </row>
    <row r="521" spans="1:6" x14ac:dyDescent="0.3">
      <c r="A521" s="16"/>
      <c r="F521" s="12"/>
    </row>
    <row r="522" spans="1:6" x14ac:dyDescent="0.3">
      <c r="A522" s="16"/>
      <c r="F522" s="12"/>
    </row>
    <row r="523" spans="1:6" x14ac:dyDescent="0.3">
      <c r="A523" s="16"/>
      <c r="F523" s="12"/>
    </row>
    <row r="524" spans="1:6" x14ac:dyDescent="0.3">
      <c r="A524" s="16"/>
      <c r="F524" s="12"/>
    </row>
    <row r="525" spans="1:6" x14ac:dyDescent="0.3">
      <c r="A525" s="16"/>
      <c r="F525" s="12"/>
    </row>
    <row r="526" spans="1:6" x14ac:dyDescent="0.3">
      <c r="A526" s="16"/>
      <c r="F526" s="12"/>
    </row>
    <row r="527" spans="1:6" x14ac:dyDescent="0.3">
      <c r="A527" s="16"/>
      <c r="F527" s="12"/>
    </row>
    <row r="528" spans="1:6" x14ac:dyDescent="0.3">
      <c r="A528" s="16"/>
      <c r="F528" s="12"/>
    </row>
    <row r="529" spans="1:6" x14ac:dyDescent="0.3">
      <c r="A529" s="16"/>
      <c r="F529" s="12"/>
    </row>
    <row r="530" spans="1:6" x14ac:dyDescent="0.3">
      <c r="A530" s="16"/>
      <c r="F530" s="12"/>
    </row>
    <row r="531" spans="1:6" x14ac:dyDescent="0.3">
      <c r="A531" s="16"/>
      <c r="F531" s="12"/>
    </row>
    <row r="532" spans="1:6" x14ac:dyDescent="0.3">
      <c r="A532" s="16"/>
      <c r="F532" s="12"/>
    </row>
    <row r="533" spans="1:6" x14ac:dyDescent="0.3">
      <c r="A533" s="16"/>
      <c r="F533" s="12"/>
    </row>
    <row r="534" spans="1:6" x14ac:dyDescent="0.3">
      <c r="A534" s="16"/>
      <c r="F534" s="12"/>
    </row>
    <row r="535" spans="1:6" x14ac:dyDescent="0.3">
      <c r="A535" s="16"/>
      <c r="F535" s="12"/>
    </row>
    <row r="536" spans="1:6" x14ac:dyDescent="0.3">
      <c r="A536" s="16"/>
      <c r="F536" s="12"/>
    </row>
    <row r="537" spans="1:6" x14ac:dyDescent="0.3">
      <c r="A537" s="16"/>
      <c r="F537" s="12"/>
    </row>
    <row r="538" spans="1:6" x14ac:dyDescent="0.3">
      <c r="A538" s="16"/>
      <c r="F538" s="12"/>
    </row>
    <row r="539" spans="1:6" x14ac:dyDescent="0.3">
      <c r="A539" s="16"/>
      <c r="F539" s="12"/>
    </row>
    <row r="540" spans="1:6" x14ac:dyDescent="0.3">
      <c r="A540" s="16"/>
      <c r="F540" s="12"/>
    </row>
    <row r="541" spans="1:6" x14ac:dyDescent="0.3">
      <c r="A541" s="16"/>
      <c r="F541" s="12"/>
    </row>
    <row r="542" spans="1:6" x14ac:dyDescent="0.3">
      <c r="A542" s="16"/>
      <c r="F542" s="12"/>
    </row>
    <row r="543" spans="1:6" x14ac:dyDescent="0.3">
      <c r="A543" s="16"/>
      <c r="F543" s="12"/>
    </row>
    <row r="544" spans="1:6" x14ac:dyDescent="0.3">
      <c r="A544" s="16"/>
      <c r="F544" s="12"/>
    </row>
    <row r="545" spans="1:6" x14ac:dyDescent="0.3">
      <c r="A545" s="16"/>
      <c r="F545" s="12"/>
    </row>
    <row r="546" spans="1:6" x14ac:dyDescent="0.3">
      <c r="A546" s="16"/>
      <c r="F546" s="12"/>
    </row>
    <row r="547" spans="1:6" x14ac:dyDescent="0.3">
      <c r="A547" s="16"/>
      <c r="F547" s="12"/>
    </row>
    <row r="548" spans="1:6" x14ac:dyDescent="0.3">
      <c r="A548" s="16"/>
      <c r="F548" s="12"/>
    </row>
    <row r="549" spans="1:6" x14ac:dyDescent="0.3">
      <c r="A549" s="16"/>
      <c r="F549" s="12"/>
    </row>
    <row r="550" spans="1:6" x14ac:dyDescent="0.3">
      <c r="A550" s="16"/>
      <c r="F550" s="12"/>
    </row>
    <row r="551" spans="1:6" x14ac:dyDescent="0.3">
      <c r="A551" s="16"/>
      <c r="F551" s="12"/>
    </row>
    <row r="552" spans="1:6" x14ac:dyDescent="0.3">
      <c r="A552" s="16"/>
      <c r="F552" s="12"/>
    </row>
    <row r="553" spans="1:6" x14ac:dyDescent="0.3">
      <c r="A553" s="16"/>
      <c r="F553" s="12"/>
    </row>
    <row r="554" spans="1:6" x14ac:dyDescent="0.3">
      <c r="A554" s="16"/>
      <c r="F554" s="12"/>
    </row>
    <row r="555" spans="1:6" x14ac:dyDescent="0.3">
      <c r="A555" s="16"/>
      <c r="F555" s="12"/>
    </row>
    <row r="556" spans="1:6" x14ac:dyDescent="0.3">
      <c r="A556" s="16"/>
      <c r="F556" s="12"/>
    </row>
    <row r="557" spans="1:6" x14ac:dyDescent="0.3">
      <c r="A557" s="16"/>
      <c r="F557" s="12"/>
    </row>
    <row r="558" spans="1:6" x14ac:dyDescent="0.3">
      <c r="A558" s="16"/>
      <c r="F558" s="12"/>
    </row>
    <row r="559" spans="1:6" x14ac:dyDescent="0.3">
      <c r="A559" s="16"/>
      <c r="F559" s="12"/>
    </row>
    <row r="560" spans="1:6" x14ac:dyDescent="0.3">
      <c r="A560" s="16"/>
      <c r="F560" s="12"/>
    </row>
    <row r="561" spans="1:6" x14ac:dyDescent="0.3">
      <c r="A561" s="16"/>
      <c r="F561" s="12"/>
    </row>
    <row r="562" spans="1:6" x14ac:dyDescent="0.3">
      <c r="A562" s="16"/>
      <c r="F562" s="12"/>
    </row>
    <row r="563" spans="1:6" x14ac:dyDescent="0.3">
      <c r="A563" s="16"/>
      <c r="F563" s="12"/>
    </row>
    <row r="564" spans="1:6" x14ac:dyDescent="0.3">
      <c r="A564" s="16"/>
      <c r="F564" s="12"/>
    </row>
    <row r="565" spans="1:6" x14ac:dyDescent="0.3">
      <c r="A565" s="16"/>
      <c r="F565" s="12"/>
    </row>
    <row r="566" spans="1:6" x14ac:dyDescent="0.3">
      <c r="A566" s="16"/>
      <c r="F566" s="12"/>
    </row>
    <row r="567" spans="1:6" x14ac:dyDescent="0.3">
      <c r="A567" s="16"/>
      <c r="F567" s="12"/>
    </row>
    <row r="568" spans="1:6" x14ac:dyDescent="0.3">
      <c r="A568" s="16"/>
      <c r="F568" s="12"/>
    </row>
    <row r="569" spans="1:6" x14ac:dyDescent="0.3">
      <c r="A569" s="16"/>
      <c r="F569" s="12"/>
    </row>
    <row r="570" spans="1:6" x14ac:dyDescent="0.3">
      <c r="A570" s="16"/>
      <c r="F570" s="12"/>
    </row>
    <row r="571" spans="1:6" x14ac:dyDescent="0.3">
      <c r="A571" s="16"/>
      <c r="F571" s="12"/>
    </row>
    <row r="572" spans="1:6" x14ac:dyDescent="0.3">
      <c r="A572" s="16"/>
      <c r="F572" s="12"/>
    </row>
    <row r="573" spans="1:6" x14ac:dyDescent="0.3">
      <c r="A573" s="16"/>
      <c r="F573" s="12"/>
    </row>
    <row r="574" spans="1:6" x14ac:dyDescent="0.3">
      <c r="A574" s="16"/>
      <c r="F574" s="12"/>
    </row>
    <row r="575" spans="1:6" x14ac:dyDescent="0.3">
      <c r="A575" s="16"/>
      <c r="F575" s="12"/>
    </row>
    <row r="576" spans="1:6" x14ac:dyDescent="0.3">
      <c r="A576" s="16"/>
      <c r="F576" s="12"/>
    </row>
    <row r="577" spans="1:6" x14ac:dyDescent="0.3">
      <c r="A577" s="16"/>
      <c r="F577" s="12"/>
    </row>
    <row r="578" spans="1:6" x14ac:dyDescent="0.3">
      <c r="A578" s="16"/>
      <c r="F578" s="12"/>
    </row>
    <row r="579" spans="1:6" x14ac:dyDescent="0.3">
      <c r="A579" s="16"/>
      <c r="F579" s="12"/>
    </row>
    <row r="580" spans="1:6" x14ac:dyDescent="0.3">
      <c r="A580" s="16"/>
      <c r="F580" s="12"/>
    </row>
    <row r="581" spans="1:6" x14ac:dyDescent="0.3">
      <c r="A581" s="16"/>
      <c r="F581" s="12"/>
    </row>
    <row r="582" spans="1:6" x14ac:dyDescent="0.3">
      <c r="A582" s="16"/>
      <c r="F582" s="12"/>
    </row>
    <row r="583" spans="1:6" x14ac:dyDescent="0.3">
      <c r="A583" s="16"/>
      <c r="F583" s="12"/>
    </row>
    <row r="584" spans="1:6" x14ac:dyDescent="0.3">
      <c r="A584" s="16"/>
      <c r="F584" s="12"/>
    </row>
    <row r="585" spans="1:6" x14ac:dyDescent="0.3">
      <c r="A585" s="16"/>
      <c r="F585" s="12"/>
    </row>
    <row r="586" spans="1:6" x14ac:dyDescent="0.3">
      <c r="A586" s="16"/>
      <c r="F586" s="12"/>
    </row>
    <row r="587" spans="1:6" x14ac:dyDescent="0.3">
      <c r="A587" s="16"/>
      <c r="F587" s="12"/>
    </row>
    <row r="588" spans="1:6" x14ac:dyDescent="0.3">
      <c r="A588" s="16"/>
      <c r="F588" s="12"/>
    </row>
    <row r="589" spans="1:6" x14ac:dyDescent="0.3">
      <c r="A589" s="16"/>
      <c r="F589" s="12"/>
    </row>
    <row r="590" spans="1:6" x14ac:dyDescent="0.3">
      <c r="A590" s="16"/>
      <c r="F590" s="12"/>
    </row>
    <row r="591" spans="1:6" x14ac:dyDescent="0.3">
      <c r="A591" s="16"/>
      <c r="F591" s="12"/>
    </row>
    <row r="592" spans="1:6" x14ac:dyDescent="0.3">
      <c r="A592" s="16"/>
      <c r="F592" s="12"/>
    </row>
    <row r="593" spans="1:6" x14ac:dyDescent="0.3">
      <c r="A593" s="16"/>
      <c r="F593" s="12"/>
    </row>
    <row r="594" spans="1:6" x14ac:dyDescent="0.3">
      <c r="A594" s="16"/>
      <c r="F594" s="12"/>
    </row>
    <row r="595" spans="1:6" x14ac:dyDescent="0.3">
      <c r="A595" s="16"/>
      <c r="F595" s="12"/>
    </row>
    <row r="596" spans="1:6" x14ac:dyDescent="0.3">
      <c r="A596" s="16"/>
      <c r="F596" s="12"/>
    </row>
    <row r="597" spans="1:6" x14ac:dyDescent="0.3">
      <c r="A597" s="16"/>
      <c r="F597" s="12"/>
    </row>
    <row r="598" spans="1:6" x14ac:dyDescent="0.3">
      <c r="A598" s="16"/>
      <c r="F598" s="12"/>
    </row>
    <row r="599" spans="1:6" x14ac:dyDescent="0.3">
      <c r="A599" s="16"/>
      <c r="F599" s="12"/>
    </row>
    <row r="600" spans="1:6" x14ac:dyDescent="0.3">
      <c r="A600" s="16"/>
      <c r="F600" s="12"/>
    </row>
    <row r="601" spans="1:6" x14ac:dyDescent="0.3">
      <c r="A601" s="16"/>
      <c r="F601" s="12"/>
    </row>
    <row r="602" spans="1:6" x14ac:dyDescent="0.3">
      <c r="A602" s="16"/>
      <c r="F602" s="12"/>
    </row>
    <row r="603" spans="1:6" x14ac:dyDescent="0.3">
      <c r="A603" s="16"/>
      <c r="F603" s="12"/>
    </row>
    <row r="604" spans="1:6" x14ac:dyDescent="0.3">
      <c r="A604" s="16"/>
      <c r="F604" s="12"/>
    </row>
    <row r="605" spans="1:6" x14ac:dyDescent="0.3">
      <c r="A605" s="16"/>
      <c r="F605" s="12"/>
    </row>
    <row r="606" spans="1:6" x14ac:dyDescent="0.3">
      <c r="A606" s="16"/>
      <c r="F606" s="12"/>
    </row>
    <row r="607" spans="1:6" x14ac:dyDescent="0.3">
      <c r="A607" s="16"/>
      <c r="F607" s="12"/>
    </row>
    <row r="608" spans="1:6" x14ac:dyDescent="0.3">
      <c r="A608" s="16"/>
      <c r="F608" s="12"/>
    </row>
    <row r="609" spans="1:6" x14ac:dyDescent="0.3">
      <c r="A609" s="16"/>
      <c r="F609" s="12"/>
    </row>
    <row r="610" spans="1:6" x14ac:dyDescent="0.3">
      <c r="A610" s="16"/>
      <c r="F610" s="12"/>
    </row>
    <row r="611" spans="1:6" x14ac:dyDescent="0.3">
      <c r="A611" s="16"/>
      <c r="F611" s="12"/>
    </row>
    <row r="612" spans="1:6" x14ac:dyDescent="0.3">
      <c r="A612" s="16"/>
      <c r="F612" s="12"/>
    </row>
    <row r="613" spans="1:6" x14ac:dyDescent="0.3">
      <c r="A613" s="16"/>
      <c r="F613" s="12"/>
    </row>
    <row r="614" spans="1:6" x14ac:dyDescent="0.3">
      <c r="A614" s="16"/>
      <c r="F614" s="12"/>
    </row>
    <row r="615" spans="1:6" x14ac:dyDescent="0.3">
      <c r="A615" s="16"/>
      <c r="F615" s="12"/>
    </row>
    <row r="616" spans="1:6" x14ac:dyDescent="0.3">
      <c r="A616" s="16"/>
      <c r="F616" s="12"/>
    </row>
    <row r="617" spans="1:6" x14ac:dyDescent="0.3">
      <c r="A617" s="16"/>
      <c r="F617" s="12"/>
    </row>
    <row r="618" spans="1:6" x14ac:dyDescent="0.3">
      <c r="A618" s="16"/>
      <c r="F618" s="12"/>
    </row>
    <row r="619" spans="1:6" x14ac:dyDescent="0.3">
      <c r="A619" s="16"/>
      <c r="F619" s="12"/>
    </row>
    <row r="620" spans="1:6" x14ac:dyDescent="0.3">
      <c r="A620" s="16"/>
      <c r="F620" s="12"/>
    </row>
    <row r="621" spans="1:6" x14ac:dyDescent="0.3">
      <c r="A621" s="16"/>
      <c r="F621" s="12"/>
    </row>
    <row r="622" spans="1:6" x14ac:dyDescent="0.3">
      <c r="A622" s="16"/>
      <c r="F622" s="12"/>
    </row>
    <row r="623" spans="1:6" x14ac:dyDescent="0.3">
      <c r="A623" s="16"/>
      <c r="F623" s="12"/>
    </row>
    <row r="624" spans="1:6" x14ac:dyDescent="0.3">
      <c r="A624" s="16"/>
      <c r="F624" s="12"/>
    </row>
    <row r="625" spans="1:6" x14ac:dyDescent="0.3">
      <c r="A625" s="16"/>
      <c r="F625" s="12"/>
    </row>
    <row r="626" spans="1:6" x14ac:dyDescent="0.3">
      <c r="A626" s="16"/>
      <c r="F626" s="12"/>
    </row>
    <row r="627" spans="1:6" x14ac:dyDescent="0.3">
      <c r="A627" s="16"/>
      <c r="F627" s="12"/>
    </row>
    <row r="628" spans="1:6" x14ac:dyDescent="0.3">
      <c r="A628" s="16"/>
      <c r="F628" s="12"/>
    </row>
    <row r="629" spans="1:6" x14ac:dyDescent="0.3">
      <c r="A629" s="16"/>
      <c r="F629" s="12"/>
    </row>
    <row r="630" spans="1:6" x14ac:dyDescent="0.3">
      <c r="A630" s="16"/>
      <c r="F630" s="12"/>
    </row>
    <row r="631" spans="1:6" x14ac:dyDescent="0.3">
      <c r="A631" s="16"/>
      <c r="F631" s="12"/>
    </row>
    <row r="632" spans="1:6" x14ac:dyDescent="0.3">
      <c r="A632" s="16"/>
      <c r="F632" s="12"/>
    </row>
    <row r="633" spans="1:6" x14ac:dyDescent="0.3">
      <c r="A633" s="16"/>
      <c r="F633" s="12"/>
    </row>
    <row r="634" spans="1:6" x14ac:dyDescent="0.3">
      <c r="A634" s="16"/>
      <c r="F634" s="12"/>
    </row>
    <row r="635" spans="1:6" x14ac:dyDescent="0.3">
      <c r="A635" s="16"/>
      <c r="F635" s="12"/>
    </row>
    <row r="636" spans="1:6" x14ac:dyDescent="0.3">
      <c r="A636" s="16"/>
      <c r="F636" s="12"/>
    </row>
    <row r="637" spans="1:6" x14ac:dyDescent="0.3">
      <c r="A637" s="16"/>
      <c r="F637" s="12"/>
    </row>
    <row r="638" spans="1:6" x14ac:dyDescent="0.3">
      <c r="A638" s="16"/>
      <c r="F638" s="12"/>
    </row>
    <row r="639" spans="1:6" x14ac:dyDescent="0.3">
      <c r="A639" s="16"/>
      <c r="F639" s="12"/>
    </row>
    <row r="640" spans="1:6" x14ac:dyDescent="0.3">
      <c r="A640" s="16"/>
      <c r="F640" s="12"/>
    </row>
    <row r="641" spans="1:6" x14ac:dyDescent="0.3">
      <c r="A641" s="16"/>
      <c r="F641" s="12"/>
    </row>
    <row r="642" spans="1:6" x14ac:dyDescent="0.3">
      <c r="A642" s="16"/>
      <c r="F642" s="12"/>
    </row>
    <row r="643" spans="1:6" x14ac:dyDescent="0.3">
      <c r="A643" s="16"/>
      <c r="F643" s="12"/>
    </row>
    <row r="644" spans="1:6" x14ac:dyDescent="0.3">
      <c r="A644" s="16"/>
      <c r="F644" s="12"/>
    </row>
    <row r="645" spans="1:6" x14ac:dyDescent="0.3">
      <c r="A645" s="16"/>
      <c r="F645" s="12"/>
    </row>
    <row r="646" spans="1:6" x14ac:dyDescent="0.3">
      <c r="A646" s="16"/>
      <c r="F646" s="12"/>
    </row>
    <row r="647" spans="1:6" x14ac:dyDescent="0.3">
      <c r="A647" s="16"/>
      <c r="F647" s="12"/>
    </row>
    <row r="648" spans="1:6" x14ac:dyDescent="0.3">
      <c r="A648" s="16"/>
      <c r="F648" s="12"/>
    </row>
    <row r="649" spans="1:6" x14ac:dyDescent="0.3">
      <c r="A649" s="16"/>
      <c r="F649" s="12"/>
    </row>
    <row r="650" spans="1:6" x14ac:dyDescent="0.3">
      <c r="A650" s="16"/>
      <c r="F650" s="12"/>
    </row>
    <row r="651" spans="1:6" x14ac:dyDescent="0.3">
      <c r="A651" s="16"/>
      <c r="F651" s="12"/>
    </row>
    <row r="652" spans="1:6" x14ac:dyDescent="0.3">
      <c r="A652" s="16"/>
      <c r="F652" s="12"/>
    </row>
    <row r="653" spans="1:6" x14ac:dyDescent="0.3">
      <c r="A653" s="16"/>
      <c r="F653" s="12"/>
    </row>
    <row r="654" spans="1:6" x14ac:dyDescent="0.3">
      <c r="A654" s="16"/>
      <c r="F654" s="12"/>
    </row>
    <row r="655" spans="1:6" x14ac:dyDescent="0.3">
      <c r="A655" s="16"/>
      <c r="F655" s="12"/>
    </row>
    <row r="656" spans="1:6" x14ac:dyDescent="0.3">
      <c r="A656" s="16"/>
      <c r="F656" s="12"/>
    </row>
    <row r="657" spans="1:6" x14ac:dyDescent="0.3">
      <c r="A657" s="16"/>
      <c r="F657" s="12"/>
    </row>
    <row r="658" spans="1:6" x14ac:dyDescent="0.3">
      <c r="A658" s="16"/>
      <c r="F658" s="12"/>
    </row>
    <row r="659" spans="1:6" x14ac:dyDescent="0.3">
      <c r="A659" s="16"/>
      <c r="F659" s="12"/>
    </row>
    <row r="660" spans="1:6" x14ac:dyDescent="0.3">
      <c r="A660" s="16"/>
      <c r="F660" s="12"/>
    </row>
    <row r="661" spans="1:6" x14ac:dyDescent="0.3">
      <c r="A661" s="16"/>
      <c r="F661" s="12"/>
    </row>
    <row r="662" spans="1:6" x14ac:dyDescent="0.3">
      <c r="A662" s="16"/>
      <c r="F662" s="12"/>
    </row>
    <row r="663" spans="1:6" x14ac:dyDescent="0.3">
      <c r="A663" s="16"/>
      <c r="F663" s="12"/>
    </row>
    <row r="664" spans="1:6" x14ac:dyDescent="0.3">
      <c r="A664" s="16"/>
      <c r="F664" s="12"/>
    </row>
    <row r="665" spans="1:6" x14ac:dyDescent="0.3">
      <c r="A665" s="16"/>
      <c r="F665" s="12"/>
    </row>
    <row r="666" spans="1:6" x14ac:dyDescent="0.3">
      <c r="A666" s="16"/>
      <c r="F666" s="12"/>
    </row>
    <row r="667" spans="1:6" x14ac:dyDescent="0.3">
      <c r="A667" s="16"/>
      <c r="F667" s="12"/>
    </row>
    <row r="668" spans="1:6" x14ac:dyDescent="0.3">
      <c r="A668" s="16"/>
      <c r="F668" s="12"/>
    </row>
    <row r="669" spans="1:6" x14ac:dyDescent="0.3">
      <c r="A669" s="16"/>
      <c r="F669" s="12"/>
    </row>
    <row r="670" spans="1:6" x14ac:dyDescent="0.3">
      <c r="A670" s="16"/>
      <c r="F670" s="12"/>
    </row>
    <row r="671" spans="1:6" x14ac:dyDescent="0.3">
      <c r="A671" s="16"/>
      <c r="F671" s="12"/>
    </row>
    <row r="672" spans="1:6" x14ac:dyDescent="0.3">
      <c r="A672" s="16"/>
      <c r="F672" s="12"/>
    </row>
    <row r="673" spans="1:6" x14ac:dyDescent="0.3">
      <c r="A673" s="16"/>
      <c r="F673" s="12"/>
    </row>
    <row r="674" spans="1:6" x14ac:dyDescent="0.3">
      <c r="A674" s="16"/>
      <c r="F674" s="12"/>
    </row>
    <row r="675" spans="1:6" x14ac:dyDescent="0.3">
      <c r="A675" s="16"/>
      <c r="F675" s="12"/>
    </row>
    <row r="676" spans="1:6" x14ac:dyDescent="0.3">
      <c r="A676" s="16"/>
      <c r="F676" s="12"/>
    </row>
    <row r="677" spans="1:6" x14ac:dyDescent="0.3">
      <c r="A677" s="16"/>
      <c r="F677" s="12"/>
    </row>
    <row r="678" spans="1:6" x14ac:dyDescent="0.3">
      <c r="A678" s="16"/>
      <c r="F678" s="12"/>
    </row>
    <row r="679" spans="1:6" x14ac:dyDescent="0.3">
      <c r="A679" s="16"/>
      <c r="F679" s="12"/>
    </row>
    <row r="680" spans="1:6" x14ac:dyDescent="0.3">
      <c r="A680" s="16"/>
      <c r="F680" s="12"/>
    </row>
    <row r="681" spans="1:6" x14ac:dyDescent="0.3">
      <c r="A681" s="16"/>
      <c r="F681" s="12"/>
    </row>
    <row r="682" spans="1:6" x14ac:dyDescent="0.3">
      <c r="A682" s="16"/>
      <c r="F682" s="12"/>
    </row>
    <row r="683" spans="1:6" x14ac:dyDescent="0.3">
      <c r="A683" s="16"/>
      <c r="F683" s="12"/>
    </row>
    <row r="684" spans="1:6" x14ac:dyDescent="0.3">
      <c r="A684" s="16"/>
      <c r="F684" s="12"/>
    </row>
    <row r="685" spans="1:6" x14ac:dyDescent="0.3">
      <c r="A685" s="16"/>
      <c r="F685" s="12"/>
    </row>
    <row r="686" spans="1:6" x14ac:dyDescent="0.3">
      <c r="A686" s="16"/>
      <c r="F686" s="12"/>
    </row>
    <row r="687" spans="1:6" x14ac:dyDescent="0.3">
      <c r="A687" s="16"/>
      <c r="F687" s="12"/>
    </row>
    <row r="688" spans="1:6" x14ac:dyDescent="0.3">
      <c r="A688" s="16"/>
      <c r="F688" s="12"/>
    </row>
    <row r="689" spans="1:6" x14ac:dyDescent="0.3">
      <c r="A689" s="16"/>
      <c r="F689" s="12"/>
    </row>
    <row r="690" spans="1:6" x14ac:dyDescent="0.3">
      <c r="A690" s="16"/>
      <c r="F690" s="12"/>
    </row>
    <row r="691" spans="1:6" x14ac:dyDescent="0.3">
      <c r="A691" s="16"/>
      <c r="F691" s="12"/>
    </row>
    <row r="692" spans="1:6" x14ac:dyDescent="0.3">
      <c r="A692" s="16"/>
      <c r="F692" s="12"/>
    </row>
    <row r="693" spans="1:6" x14ac:dyDescent="0.3">
      <c r="A693" s="16"/>
      <c r="F693" s="12"/>
    </row>
    <row r="694" spans="1:6" x14ac:dyDescent="0.3">
      <c r="A694" s="16"/>
      <c r="F694" s="12"/>
    </row>
    <row r="695" spans="1:6" x14ac:dyDescent="0.3">
      <c r="A695" s="16"/>
      <c r="F695" s="12"/>
    </row>
    <row r="696" spans="1:6" x14ac:dyDescent="0.3">
      <c r="A696" s="16"/>
      <c r="F696" s="12"/>
    </row>
    <row r="697" spans="1:6" x14ac:dyDescent="0.3">
      <c r="A697" s="16"/>
      <c r="F697" s="12"/>
    </row>
    <row r="698" spans="1:6" x14ac:dyDescent="0.3">
      <c r="A698" s="16"/>
      <c r="F698" s="12"/>
    </row>
    <row r="699" spans="1:6" x14ac:dyDescent="0.3">
      <c r="A699" s="16"/>
      <c r="F699" s="12"/>
    </row>
    <row r="700" spans="1:6" x14ac:dyDescent="0.3">
      <c r="A700" s="16"/>
      <c r="F700" s="12"/>
    </row>
    <row r="701" spans="1:6" x14ac:dyDescent="0.3">
      <c r="A701" s="16"/>
      <c r="F701" s="12"/>
    </row>
    <row r="702" spans="1:6" x14ac:dyDescent="0.3">
      <c r="A702" s="16"/>
      <c r="F702" s="12"/>
    </row>
    <row r="703" spans="1:6" x14ac:dyDescent="0.3">
      <c r="A703" s="16"/>
      <c r="F703" s="12"/>
    </row>
    <row r="704" spans="1:6" x14ac:dyDescent="0.3">
      <c r="A704" s="16"/>
      <c r="F704" s="12"/>
    </row>
    <row r="705" spans="1:6" x14ac:dyDescent="0.3">
      <c r="A705" s="16"/>
      <c r="F705" s="12"/>
    </row>
    <row r="706" spans="1:6" x14ac:dyDescent="0.3">
      <c r="A706" s="16"/>
      <c r="F706" s="12"/>
    </row>
    <row r="707" spans="1:6" x14ac:dyDescent="0.3">
      <c r="A707" s="16"/>
      <c r="F707" s="12"/>
    </row>
    <row r="708" spans="1:6" x14ac:dyDescent="0.3">
      <c r="A708" s="16"/>
      <c r="F708" s="12"/>
    </row>
    <row r="709" spans="1:6" x14ac:dyDescent="0.3">
      <c r="A709" s="16"/>
      <c r="F709" s="12"/>
    </row>
    <row r="710" spans="1:6" x14ac:dyDescent="0.3">
      <c r="A710" s="16"/>
      <c r="F710" s="12"/>
    </row>
    <row r="711" spans="1:6" x14ac:dyDescent="0.3">
      <c r="A711" s="16"/>
      <c r="F711" s="12"/>
    </row>
    <row r="712" spans="1:6" x14ac:dyDescent="0.3">
      <c r="A712" s="16"/>
      <c r="F712" s="12"/>
    </row>
    <row r="713" spans="1:6" x14ac:dyDescent="0.3">
      <c r="A713" s="16"/>
      <c r="F713" s="12"/>
    </row>
    <row r="714" spans="1:6" x14ac:dyDescent="0.3">
      <c r="A714" s="16"/>
      <c r="F714" s="12"/>
    </row>
    <row r="715" spans="1:6" x14ac:dyDescent="0.3">
      <c r="A715" s="16"/>
      <c r="F715" s="12"/>
    </row>
    <row r="716" spans="1:6" x14ac:dyDescent="0.3">
      <c r="A716" s="16"/>
      <c r="F716" s="12"/>
    </row>
    <row r="717" spans="1:6" x14ac:dyDescent="0.3">
      <c r="A717" s="16"/>
      <c r="F717" s="12"/>
    </row>
    <row r="718" spans="1:6" x14ac:dyDescent="0.3">
      <c r="A718" s="16"/>
      <c r="F718" s="12"/>
    </row>
    <row r="719" spans="1:6" x14ac:dyDescent="0.3">
      <c r="A719" s="16"/>
      <c r="F719" s="12"/>
    </row>
    <row r="720" spans="1:6" x14ac:dyDescent="0.3">
      <c r="A720" s="16"/>
      <c r="F720" s="12"/>
    </row>
    <row r="721" spans="1:6" x14ac:dyDescent="0.3">
      <c r="A721" s="16"/>
      <c r="F721" s="12"/>
    </row>
    <row r="722" spans="1:6" x14ac:dyDescent="0.3">
      <c r="A722" s="16"/>
      <c r="F722" s="12"/>
    </row>
    <row r="723" spans="1:6" x14ac:dyDescent="0.3">
      <c r="A723" s="16"/>
      <c r="F723" s="12"/>
    </row>
    <row r="724" spans="1:6" x14ac:dyDescent="0.3">
      <c r="A724" s="16"/>
      <c r="F724" s="12"/>
    </row>
    <row r="725" spans="1:6" x14ac:dyDescent="0.3">
      <c r="A725" s="16"/>
      <c r="F725" s="12"/>
    </row>
    <row r="726" spans="1:6" x14ac:dyDescent="0.3">
      <c r="A726" s="16"/>
      <c r="F726" s="12"/>
    </row>
    <row r="727" spans="1:6" x14ac:dyDescent="0.3">
      <c r="A727" s="16"/>
      <c r="F727" s="12"/>
    </row>
    <row r="728" spans="1:6" x14ac:dyDescent="0.3">
      <c r="A728" s="16"/>
      <c r="F728" s="12"/>
    </row>
    <row r="729" spans="1:6" x14ac:dyDescent="0.3">
      <c r="A729" s="16"/>
      <c r="F729" s="12"/>
    </row>
    <row r="730" spans="1:6" x14ac:dyDescent="0.3">
      <c r="A730" s="16"/>
      <c r="F730" s="12"/>
    </row>
    <row r="731" spans="1:6" x14ac:dyDescent="0.3">
      <c r="A731" s="16"/>
      <c r="F731" s="12"/>
    </row>
    <row r="732" spans="1:6" x14ac:dyDescent="0.3">
      <c r="A732" s="16"/>
      <c r="F732" s="12"/>
    </row>
    <row r="733" spans="1:6" x14ac:dyDescent="0.3">
      <c r="A733" s="16"/>
      <c r="F733" s="12"/>
    </row>
    <row r="734" spans="1:6" x14ac:dyDescent="0.3">
      <c r="A734" s="16"/>
      <c r="F734" s="12"/>
    </row>
    <row r="735" spans="1:6" x14ac:dyDescent="0.3">
      <c r="A735" s="16"/>
      <c r="F735" s="12"/>
    </row>
    <row r="736" spans="1:6" x14ac:dyDescent="0.3">
      <c r="A736" s="16"/>
      <c r="F736" s="12"/>
    </row>
    <row r="737" spans="1:6" x14ac:dyDescent="0.3">
      <c r="A737" s="16"/>
      <c r="F737" s="12"/>
    </row>
    <row r="738" spans="1:6" x14ac:dyDescent="0.3">
      <c r="A738" s="16"/>
      <c r="F738" s="12"/>
    </row>
    <row r="739" spans="1:6" x14ac:dyDescent="0.3">
      <c r="A739" s="16"/>
      <c r="F739" s="12"/>
    </row>
    <row r="740" spans="1:6" x14ac:dyDescent="0.3">
      <c r="A740" s="16"/>
      <c r="F740" s="12"/>
    </row>
    <row r="741" spans="1:6" x14ac:dyDescent="0.3">
      <c r="A741" s="16"/>
      <c r="F741" s="12"/>
    </row>
    <row r="742" spans="1:6" x14ac:dyDescent="0.3">
      <c r="A742" s="16"/>
      <c r="F742" s="12"/>
    </row>
    <row r="743" spans="1:6" x14ac:dyDescent="0.3">
      <c r="A743" s="16"/>
      <c r="F743" s="12"/>
    </row>
    <row r="744" spans="1:6" x14ac:dyDescent="0.3">
      <c r="A744" s="16"/>
      <c r="F744" s="12"/>
    </row>
    <row r="745" spans="1:6" x14ac:dyDescent="0.3">
      <c r="A745" s="16"/>
      <c r="F745" s="12"/>
    </row>
    <row r="746" spans="1:6" x14ac:dyDescent="0.3">
      <c r="A746" s="16"/>
      <c r="F746" s="12"/>
    </row>
    <row r="747" spans="1:6" x14ac:dyDescent="0.3">
      <c r="A747" s="16"/>
      <c r="F747" s="12"/>
    </row>
    <row r="748" spans="1:6" x14ac:dyDescent="0.3">
      <c r="A748" s="16"/>
      <c r="F748" s="12"/>
    </row>
    <row r="749" spans="1:6" x14ac:dyDescent="0.3">
      <c r="A749" s="16"/>
      <c r="F749" s="12"/>
    </row>
    <row r="750" spans="1:6" x14ac:dyDescent="0.3">
      <c r="A750" s="16"/>
      <c r="F750" s="12"/>
    </row>
    <row r="751" spans="1:6" x14ac:dyDescent="0.3">
      <c r="A751" s="16"/>
      <c r="F751" s="12"/>
    </row>
    <row r="752" spans="1:6" x14ac:dyDescent="0.3">
      <c r="A752" s="16"/>
      <c r="F752" s="12"/>
    </row>
    <row r="753" spans="1:6" x14ac:dyDescent="0.3">
      <c r="A753" s="16"/>
      <c r="F753" s="12"/>
    </row>
    <row r="754" spans="1:6" x14ac:dyDescent="0.3">
      <c r="A754" s="16"/>
      <c r="F754" s="12"/>
    </row>
    <row r="755" spans="1:6" x14ac:dyDescent="0.3">
      <c r="A755" s="16"/>
      <c r="F755" s="12"/>
    </row>
    <row r="756" spans="1:6" x14ac:dyDescent="0.3">
      <c r="A756" s="16"/>
      <c r="F756" s="12"/>
    </row>
    <row r="757" spans="1:6" x14ac:dyDescent="0.3">
      <c r="A757" s="16"/>
      <c r="F757" s="12"/>
    </row>
    <row r="758" spans="1:6" x14ac:dyDescent="0.3">
      <c r="A758" s="16"/>
      <c r="F758" s="12"/>
    </row>
    <row r="759" spans="1:6" x14ac:dyDescent="0.3">
      <c r="A759" s="16"/>
      <c r="F759" s="12"/>
    </row>
    <row r="760" spans="1:6" x14ac:dyDescent="0.3">
      <c r="A760" s="16"/>
      <c r="F760" s="12"/>
    </row>
    <row r="761" spans="1:6" x14ac:dyDescent="0.3">
      <c r="A761" s="16"/>
      <c r="F761" s="12"/>
    </row>
    <row r="762" spans="1:6" x14ac:dyDescent="0.3">
      <c r="A762" s="16"/>
      <c r="F762" s="12"/>
    </row>
    <row r="763" spans="1:6" x14ac:dyDescent="0.3">
      <c r="A763" s="16"/>
      <c r="F763" s="12"/>
    </row>
    <row r="764" spans="1:6" x14ac:dyDescent="0.3">
      <c r="A764" s="16"/>
      <c r="F764" s="12"/>
    </row>
    <row r="765" spans="1:6" x14ac:dyDescent="0.3">
      <c r="A765" s="16"/>
      <c r="F765" s="12"/>
    </row>
    <row r="766" spans="1:6" x14ac:dyDescent="0.3">
      <c r="A766" s="16"/>
      <c r="F766" s="12"/>
    </row>
    <row r="767" spans="1:6" x14ac:dyDescent="0.3">
      <c r="A767" s="16"/>
      <c r="F767" s="12"/>
    </row>
    <row r="768" spans="1:6" x14ac:dyDescent="0.3">
      <c r="A768" s="16"/>
      <c r="F768" s="12"/>
    </row>
    <row r="769" spans="1:6" x14ac:dyDescent="0.3">
      <c r="A769" s="16"/>
      <c r="F769" s="12"/>
    </row>
    <row r="770" spans="1:6" x14ac:dyDescent="0.3">
      <c r="A770" s="16"/>
      <c r="F770" s="12"/>
    </row>
    <row r="771" spans="1:6" x14ac:dyDescent="0.3">
      <c r="A771" s="16"/>
      <c r="F771" s="12"/>
    </row>
    <row r="772" spans="1:6" x14ac:dyDescent="0.3">
      <c r="A772" s="16"/>
      <c r="F772" s="12"/>
    </row>
    <row r="773" spans="1:6" x14ac:dyDescent="0.3">
      <c r="A773" s="16"/>
      <c r="F773" s="12"/>
    </row>
    <row r="774" spans="1:6" x14ac:dyDescent="0.3">
      <c r="A774" s="16"/>
      <c r="F774" s="12"/>
    </row>
    <row r="775" spans="1:6" x14ac:dyDescent="0.3">
      <c r="A775" s="16"/>
      <c r="F775" s="12"/>
    </row>
    <row r="776" spans="1:6" x14ac:dyDescent="0.3">
      <c r="A776" s="16"/>
      <c r="F776" s="12"/>
    </row>
    <row r="777" spans="1:6" x14ac:dyDescent="0.3">
      <c r="A777" s="16"/>
      <c r="F777" s="12"/>
    </row>
    <row r="778" spans="1:6" x14ac:dyDescent="0.3">
      <c r="A778" s="16"/>
      <c r="F778" s="12"/>
    </row>
    <row r="779" spans="1:6" x14ac:dyDescent="0.3">
      <c r="A779" s="16"/>
      <c r="F779" s="12"/>
    </row>
    <row r="780" spans="1:6" x14ac:dyDescent="0.3">
      <c r="A780" s="16"/>
      <c r="F780" s="12"/>
    </row>
    <row r="781" spans="1:6" x14ac:dyDescent="0.3">
      <c r="A781" s="16"/>
      <c r="F781" s="12"/>
    </row>
    <row r="782" spans="1:6" x14ac:dyDescent="0.3">
      <c r="A782" s="16"/>
      <c r="F782" s="12"/>
    </row>
    <row r="783" spans="1:6" x14ac:dyDescent="0.3">
      <c r="A783" s="16"/>
      <c r="F783" s="12"/>
    </row>
    <row r="784" spans="1:6" x14ac:dyDescent="0.3">
      <c r="A784" s="16"/>
      <c r="F784" s="12"/>
    </row>
    <row r="785" spans="1:6" x14ac:dyDescent="0.3">
      <c r="A785" s="16"/>
      <c r="F785" s="12"/>
    </row>
    <row r="786" spans="1:6" x14ac:dyDescent="0.3">
      <c r="A786" s="16"/>
      <c r="F786" s="12"/>
    </row>
    <row r="787" spans="1:6" x14ac:dyDescent="0.3">
      <c r="A787" s="16"/>
      <c r="F787" s="12"/>
    </row>
    <row r="788" spans="1:6" x14ac:dyDescent="0.3">
      <c r="A788" s="16"/>
      <c r="F788" s="12"/>
    </row>
    <row r="789" spans="1:6" x14ac:dyDescent="0.3">
      <c r="A789" s="16"/>
      <c r="F789" s="12"/>
    </row>
    <row r="790" spans="1:6" x14ac:dyDescent="0.3">
      <c r="A790" s="16"/>
      <c r="F790" s="12"/>
    </row>
    <row r="791" spans="1:6" x14ac:dyDescent="0.3">
      <c r="A791" s="16"/>
      <c r="F791" s="12"/>
    </row>
    <row r="792" spans="1:6" x14ac:dyDescent="0.3">
      <c r="A792" s="16"/>
      <c r="F792" s="12"/>
    </row>
    <row r="793" spans="1:6" x14ac:dyDescent="0.3">
      <c r="A793" s="16"/>
      <c r="F793" s="12"/>
    </row>
    <row r="794" spans="1:6" x14ac:dyDescent="0.3">
      <c r="A794" s="16"/>
      <c r="F794" s="12"/>
    </row>
    <row r="795" spans="1:6" x14ac:dyDescent="0.3">
      <c r="A795" s="16"/>
      <c r="F795" s="12"/>
    </row>
    <row r="796" spans="1:6" x14ac:dyDescent="0.3">
      <c r="A796" s="16"/>
      <c r="F796" s="12"/>
    </row>
    <row r="797" spans="1:6" x14ac:dyDescent="0.3">
      <c r="A797" s="16"/>
      <c r="F797" s="12"/>
    </row>
    <row r="798" spans="1:6" x14ac:dyDescent="0.3">
      <c r="A798" s="16"/>
      <c r="F798" s="12"/>
    </row>
    <row r="799" spans="1:6" x14ac:dyDescent="0.3">
      <c r="A799" s="16"/>
      <c r="F799" s="12"/>
    </row>
    <row r="800" spans="1:6" x14ac:dyDescent="0.3">
      <c r="A800" s="16"/>
      <c r="F800" s="12"/>
    </row>
    <row r="801" spans="1:6" x14ac:dyDescent="0.3">
      <c r="A801" s="16"/>
      <c r="F801" s="12"/>
    </row>
    <row r="802" spans="1:6" x14ac:dyDescent="0.3">
      <c r="A802" s="16"/>
      <c r="F802" s="12"/>
    </row>
    <row r="803" spans="1:6" x14ac:dyDescent="0.3">
      <c r="A803" s="16"/>
      <c r="F803" s="12"/>
    </row>
    <row r="804" spans="1:6" x14ac:dyDescent="0.3">
      <c r="A804" s="16"/>
      <c r="F804" s="12"/>
    </row>
    <row r="805" spans="1:6" x14ac:dyDescent="0.3">
      <c r="A805" s="16"/>
      <c r="F805" s="12"/>
    </row>
    <row r="806" spans="1:6" x14ac:dyDescent="0.3">
      <c r="A806" s="16"/>
      <c r="F806" s="12"/>
    </row>
    <row r="807" spans="1:6" x14ac:dyDescent="0.3">
      <c r="A807" s="16"/>
      <c r="F807" s="12"/>
    </row>
    <row r="808" spans="1:6" x14ac:dyDescent="0.3">
      <c r="A808" s="16"/>
      <c r="F808" s="12"/>
    </row>
    <row r="809" spans="1:6" x14ac:dyDescent="0.3">
      <c r="A809" s="16"/>
      <c r="F809" s="12"/>
    </row>
    <row r="810" spans="1:6" x14ac:dyDescent="0.3">
      <c r="A810" s="16"/>
      <c r="F810" s="12"/>
    </row>
    <row r="811" spans="1:6" x14ac:dyDescent="0.3">
      <c r="A811" s="16"/>
      <c r="F811" s="12"/>
    </row>
    <row r="812" spans="1:6" x14ac:dyDescent="0.3">
      <c r="A812" s="16"/>
      <c r="F812" s="12"/>
    </row>
    <row r="813" spans="1:6" x14ac:dyDescent="0.3">
      <c r="A813" s="16"/>
      <c r="F813" s="12"/>
    </row>
    <row r="814" spans="1:6" x14ac:dyDescent="0.3">
      <c r="A814" s="16"/>
      <c r="F814" s="12"/>
    </row>
    <row r="815" spans="1:6" x14ac:dyDescent="0.3">
      <c r="A815" s="16"/>
      <c r="F815" s="12"/>
    </row>
    <row r="816" spans="1:6" x14ac:dyDescent="0.3">
      <c r="A816" s="16"/>
      <c r="F816" s="12"/>
    </row>
    <row r="817" spans="1:6" x14ac:dyDescent="0.3">
      <c r="A817" s="16"/>
      <c r="F817" s="12"/>
    </row>
    <row r="818" spans="1:6" x14ac:dyDescent="0.3">
      <c r="A818" s="16"/>
      <c r="F818" s="12"/>
    </row>
    <row r="819" spans="1:6" x14ac:dyDescent="0.3">
      <c r="A819" s="16"/>
      <c r="F819" s="12"/>
    </row>
    <row r="820" spans="1:6" x14ac:dyDescent="0.3">
      <c r="A820" s="16"/>
      <c r="F820" s="12"/>
    </row>
    <row r="821" spans="1:6" x14ac:dyDescent="0.3">
      <c r="A821" s="16"/>
      <c r="F821" s="12"/>
    </row>
    <row r="822" spans="1:6" x14ac:dyDescent="0.3">
      <c r="A822" s="16"/>
      <c r="F822" s="12"/>
    </row>
    <row r="823" spans="1:6" x14ac:dyDescent="0.3">
      <c r="A823" s="16"/>
      <c r="F823" s="12"/>
    </row>
    <row r="824" spans="1:6" x14ac:dyDescent="0.3">
      <c r="A824" s="16"/>
      <c r="F824" s="12"/>
    </row>
    <row r="825" spans="1:6" x14ac:dyDescent="0.3">
      <c r="A825" s="16"/>
      <c r="F825" s="12"/>
    </row>
    <row r="826" spans="1:6" x14ac:dyDescent="0.3">
      <c r="A826" s="16"/>
      <c r="F826" s="12"/>
    </row>
    <row r="827" spans="1:6" x14ac:dyDescent="0.3">
      <c r="A827" s="16"/>
      <c r="F827" s="12"/>
    </row>
    <row r="828" spans="1:6" x14ac:dyDescent="0.3">
      <c r="A828" s="16"/>
      <c r="F828" s="12"/>
    </row>
    <row r="829" spans="1:6" x14ac:dyDescent="0.3">
      <c r="A829" s="16"/>
      <c r="F829" s="12"/>
    </row>
    <row r="830" spans="1:6" x14ac:dyDescent="0.3">
      <c r="A830" s="16"/>
      <c r="F830" s="12"/>
    </row>
    <row r="831" spans="1:6" x14ac:dyDescent="0.3">
      <c r="A831" s="16"/>
      <c r="F831" s="12"/>
    </row>
    <row r="832" spans="1:6" x14ac:dyDescent="0.3">
      <c r="A832" s="16"/>
      <c r="F832" s="12"/>
    </row>
    <row r="833" spans="1:6" x14ac:dyDescent="0.3">
      <c r="A833" s="16"/>
      <c r="F833" s="12"/>
    </row>
    <row r="834" spans="1:6" x14ac:dyDescent="0.3">
      <c r="A834" s="16"/>
      <c r="F834" s="12"/>
    </row>
    <row r="835" spans="1:6" x14ac:dyDescent="0.3">
      <c r="A835" s="16"/>
      <c r="F835" s="12"/>
    </row>
    <row r="836" spans="1:6" x14ac:dyDescent="0.3">
      <c r="A836" s="16"/>
      <c r="F836" s="12"/>
    </row>
    <row r="837" spans="1:6" x14ac:dyDescent="0.3">
      <c r="A837" s="16"/>
      <c r="F837" s="12"/>
    </row>
    <row r="838" spans="1:6" x14ac:dyDescent="0.3">
      <c r="A838" s="16"/>
      <c r="F838" s="12"/>
    </row>
    <row r="839" spans="1:6" x14ac:dyDescent="0.3">
      <c r="A839" s="16"/>
      <c r="F839" s="12"/>
    </row>
    <row r="840" spans="1:6" x14ac:dyDescent="0.3">
      <c r="A840" s="16"/>
      <c r="F840" s="12"/>
    </row>
    <row r="841" spans="1:6" x14ac:dyDescent="0.3">
      <c r="A841" s="16"/>
      <c r="F841" s="12"/>
    </row>
    <row r="842" spans="1:6" x14ac:dyDescent="0.3">
      <c r="A842" s="16"/>
      <c r="F842" s="12"/>
    </row>
    <row r="843" spans="1:6" x14ac:dyDescent="0.3">
      <c r="A843" s="16"/>
      <c r="F843" s="12"/>
    </row>
    <row r="844" spans="1:6" x14ac:dyDescent="0.3">
      <c r="A844" s="16"/>
      <c r="F844" s="12"/>
    </row>
    <row r="845" spans="1:6" x14ac:dyDescent="0.3">
      <c r="A845" s="16"/>
      <c r="F845" s="12"/>
    </row>
    <row r="846" spans="1:6" x14ac:dyDescent="0.3">
      <c r="A846" s="16"/>
      <c r="F846" s="12"/>
    </row>
    <row r="847" spans="1:6" x14ac:dyDescent="0.3">
      <c r="A847" s="16"/>
      <c r="F847" s="12"/>
    </row>
    <row r="848" spans="1:6" x14ac:dyDescent="0.3">
      <c r="A848" s="16"/>
      <c r="F848" s="12"/>
    </row>
    <row r="849" spans="1:6" x14ac:dyDescent="0.3">
      <c r="A849" s="16"/>
      <c r="F849" s="12"/>
    </row>
    <row r="850" spans="1:6" x14ac:dyDescent="0.3">
      <c r="A850" s="16"/>
      <c r="F850" s="12"/>
    </row>
    <row r="851" spans="1:6" x14ac:dyDescent="0.3">
      <c r="A851" s="16"/>
      <c r="F851" s="12"/>
    </row>
    <row r="852" spans="1:6" x14ac:dyDescent="0.3">
      <c r="A852" s="16"/>
      <c r="F852" s="12"/>
    </row>
    <row r="853" spans="1:6" x14ac:dyDescent="0.3">
      <c r="A853" s="16"/>
      <c r="F853" s="12"/>
    </row>
    <row r="854" spans="1:6" x14ac:dyDescent="0.3">
      <c r="A854" s="16"/>
      <c r="F854" s="12"/>
    </row>
    <row r="855" spans="1:6" x14ac:dyDescent="0.3">
      <c r="A855" s="16"/>
      <c r="F855" s="12"/>
    </row>
    <row r="856" spans="1:6" x14ac:dyDescent="0.3">
      <c r="A856" s="16"/>
      <c r="F856" s="12"/>
    </row>
    <row r="857" spans="1:6" x14ac:dyDescent="0.3">
      <c r="A857" s="16"/>
      <c r="F857" s="12"/>
    </row>
    <row r="858" spans="1:6" x14ac:dyDescent="0.3">
      <c r="A858" s="16"/>
      <c r="F858" s="12"/>
    </row>
    <row r="859" spans="1:6" x14ac:dyDescent="0.3">
      <c r="A859" s="16"/>
      <c r="F859" s="12"/>
    </row>
    <row r="860" spans="1:6" x14ac:dyDescent="0.3">
      <c r="A860" s="16"/>
      <c r="F860" s="12"/>
    </row>
    <row r="861" spans="1:6" x14ac:dyDescent="0.3">
      <c r="A861" s="16"/>
      <c r="F861" s="12"/>
    </row>
    <row r="862" spans="1:6" x14ac:dyDescent="0.3">
      <c r="A862" s="16"/>
      <c r="F862" s="12"/>
    </row>
    <row r="863" spans="1:6" x14ac:dyDescent="0.3">
      <c r="A863" s="16"/>
      <c r="F863" s="12"/>
    </row>
    <row r="864" spans="1:6" x14ac:dyDescent="0.3">
      <c r="A864" s="16"/>
      <c r="F864" s="12"/>
    </row>
    <row r="865" spans="1:6" x14ac:dyDescent="0.3">
      <c r="A865" s="16"/>
      <c r="F865" s="12"/>
    </row>
    <row r="866" spans="1:6" x14ac:dyDescent="0.3">
      <c r="A866" s="16"/>
      <c r="F866" s="12"/>
    </row>
    <row r="867" spans="1:6" x14ac:dyDescent="0.3">
      <c r="A867" s="16"/>
      <c r="F867" s="12"/>
    </row>
    <row r="868" spans="1:6" x14ac:dyDescent="0.3">
      <c r="A868" s="16"/>
      <c r="F868" s="12"/>
    </row>
    <row r="869" spans="1:6" x14ac:dyDescent="0.3">
      <c r="A869" s="16"/>
      <c r="F869" s="12"/>
    </row>
    <row r="870" spans="1:6" x14ac:dyDescent="0.3">
      <c r="A870" s="16"/>
      <c r="F870" s="12"/>
    </row>
    <row r="871" spans="1:6" x14ac:dyDescent="0.3">
      <c r="A871" s="16"/>
      <c r="F871" s="12"/>
    </row>
    <row r="872" spans="1:6" x14ac:dyDescent="0.3">
      <c r="A872" s="16"/>
      <c r="F872" s="12"/>
    </row>
    <row r="873" spans="1:6" x14ac:dyDescent="0.3">
      <c r="A873" s="16"/>
      <c r="F873" s="12"/>
    </row>
    <row r="874" spans="1:6" x14ac:dyDescent="0.3">
      <c r="A874" s="16"/>
      <c r="F874" s="12"/>
    </row>
    <row r="875" spans="1:6" x14ac:dyDescent="0.3">
      <c r="A875" s="16"/>
      <c r="F875" s="12"/>
    </row>
    <row r="876" spans="1:6" x14ac:dyDescent="0.3">
      <c r="A876" s="16"/>
      <c r="F876" s="12"/>
    </row>
    <row r="877" spans="1:6" x14ac:dyDescent="0.3">
      <c r="A877" s="16"/>
      <c r="F877" s="12"/>
    </row>
    <row r="878" spans="1:6" x14ac:dyDescent="0.3">
      <c r="A878" s="16"/>
      <c r="F878" s="12"/>
    </row>
    <row r="879" spans="1:6" x14ac:dyDescent="0.3">
      <c r="A879" s="16"/>
      <c r="F879" s="12"/>
    </row>
    <row r="880" spans="1:6" x14ac:dyDescent="0.3">
      <c r="A880" s="16"/>
      <c r="F880" s="12"/>
    </row>
    <row r="881" spans="1:6" x14ac:dyDescent="0.3">
      <c r="A881" s="16"/>
      <c r="F881" s="12"/>
    </row>
    <row r="882" spans="1:6" x14ac:dyDescent="0.3">
      <c r="A882" s="16"/>
      <c r="F882" s="12"/>
    </row>
    <row r="883" spans="1:6" x14ac:dyDescent="0.3">
      <c r="A883" s="16"/>
      <c r="F883" s="12"/>
    </row>
    <row r="884" spans="1:6" x14ac:dyDescent="0.3">
      <c r="A884" s="16"/>
      <c r="F884" s="12"/>
    </row>
    <row r="885" spans="1:6" x14ac:dyDescent="0.3">
      <c r="A885" s="16"/>
      <c r="F885" s="12"/>
    </row>
    <row r="886" spans="1:6" x14ac:dyDescent="0.3">
      <c r="A886" s="16"/>
      <c r="F886" s="12"/>
    </row>
    <row r="887" spans="1:6" x14ac:dyDescent="0.3">
      <c r="A887" s="16"/>
      <c r="F887" s="12"/>
    </row>
    <row r="888" spans="1:6" x14ac:dyDescent="0.3">
      <c r="A888" s="16"/>
      <c r="F888" s="12"/>
    </row>
    <row r="889" spans="1:6" x14ac:dyDescent="0.3">
      <c r="A889" s="16"/>
      <c r="F889" s="12"/>
    </row>
    <row r="890" spans="1:6" x14ac:dyDescent="0.3">
      <c r="A890" s="16"/>
      <c r="F890" s="12"/>
    </row>
    <row r="891" spans="1:6" x14ac:dyDescent="0.3">
      <c r="A891" s="16"/>
      <c r="F891" s="12"/>
    </row>
    <row r="892" spans="1:6" x14ac:dyDescent="0.3">
      <c r="A892" s="16"/>
      <c r="F892" s="12"/>
    </row>
    <row r="893" spans="1:6" x14ac:dyDescent="0.3">
      <c r="A893" s="16"/>
      <c r="F893" s="12"/>
    </row>
    <row r="894" spans="1:6" x14ac:dyDescent="0.3">
      <c r="A894" s="16"/>
      <c r="F894" s="12"/>
    </row>
    <row r="895" spans="1:6" x14ac:dyDescent="0.3">
      <c r="A895" s="16"/>
      <c r="F895" s="12"/>
    </row>
    <row r="896" spans="1:6" x14ac:dyDescent="0.3">
      <c r="A896" s="16"/>
      <c r="F896" s="12"/>
    </row>
    <row r="897" spans="1:6" x14ac:dyDescent="0.3">
      <c r="A897" s="16"/>
      <c r="F897" s="12"/>
    </row>
    <row r="898" spans="1:6" x14ac:dyDescent="0.3">
      <c r="A898" s="16"/>
      <c r="F898" s="12"/>
    </row>
    <row r="899" spans="1:6" x14ac:dyDescent="0.3">
      <c r="A899" s="16"/>
      <c r="F899" s="12"/>
    </row>
    <row r="900" spans="1:6" x14ac:dyDescent="0.3">
      <c r="A900" s="16"/>
      <c r="F900" s="12"/>
    </row>
    <row r="901" spans="1:6" x14ac:dyDescent="0.3">
      <c r="A901" s="16"/>
      <c r="F901" s="12"/>
    </row>
    <row r="902" spans="1:6" x14ac:dyDescent="0.3">
      <c r="A902" s="16"/>
      <c r="F902" s="12"/>
    </row>
    <row r="903" spans="1:6" x14ac:dyDescent="0.3">
      <c r="A903" s="16"/>
      <c r="F903" s="12"/>
    </row>
    <row r="904" spans="1:6" x14ac:dyDescent="0.3">
      <c r="A904" s="16"/>
      <c r="F904" s="12"/>
    </row>
    <row r="905" spans="1:6" x14ac:dyDescent="0.3">
      <c r="A905" s="16"/>
      <c r="F905" s="12"/>
    </row>
    <row r="906" spans="1:6" x14ac:dyDescent="0.3">
      <c r="A906" s="16"/>
      <c r="F906" s="12"/>
    </row>
    <row r="907" spans="1:6" x14ac:dyDescent="0.3">
      <c r="A907" s="16"/>
      <c r="F907" s="12"/>
    </row>
    <row r="908" spans="1:6" x14ac:dyDescent="0.3">
      <c r="A908" s="16"/>
      <c r="F908" s="12"/>
    </row>
    <row r="909" spans="1:6" x14ac:dyDescent="0.3">
      <c r="A909" s="16"/>
      <c r="F909" s="12"/>
    </row>
    <row r="910" spans="1:6" x14ac:dyDescent="0.3">
      <c r="A910" s="16"/>
      <c r="F910" s="12"/>
    </row>
    <row r="911" spans="1:6" x14ac:dyDescent="0.3">
      <c r="A911" s="16"/>
      <c r="F911" s="12"/>
    </row>
    <row r="912" spans="1:6" x14ac:dyDescent="0.3">
      <c r="A912" s="16"/>
      <c r="F912" s="12"/>
    </row>
    <row r="913" spans="1:6" x14ac:dyDescent="0.3">
      <c r="A913" s="16"/>
      <c r="F913" s="12"/>
    </row>
    <row r="914" spans="1:6" x14ac:dyDescent="0.3">
      <c r="A914" s="16"/>
      <c r="F914" s="12"/>
    </row>
    <row r="915" spans="1:6" x14ac:dyDescent="0.3">
      <c r="A915" s="16"/>
      <c r="F915" s="12"/>
    </row>
    <row r="916" spans="1:6" x14ac:dyDescent="0.3">
      <c r="A916" s="16"/>
      <c r="F916" s="12"/>
    </row>
    <row r="917" spans="1:6" x14ac:dyDescent="0.3">
      <c r="A917" s="16"/>
      <c r="F917" s="12"/>
    </row>
    <row r="918" spans="1:6" x14ac:dyDescent="0.3">
      <c r="A918" s="16"/>
      <c r="F918" s="12"/>
    </row>
    <row r="919" spans="1:6" x14ac:dyDescent="0.3">
      <c r="A919" s="16"/>
      <c r="F919" s="12"/>
    </row>
    <row r="920" spans="1:6" x14ac:dyDescent="0.3">
      <c r="A920" s="16"/>
      <c r="F920" s="12"/>
    </row>
    <row r="921" spans="1:6" x14ac:dyDescent="0.3">
      <c r="A921" s="16"/>
      <c r="F921" s="12"/>
    </row>
    <row r="922" spans="1:6" x14ac:dyDescent="0.3">
      <c r="A922" s="16"/>
      <c r="F922" s="12"/>
    </row>
    <row r="923" spans="1:6" x14ac:dyDescent="0.3">
      <c r="A923" s="16"/>
      <c r="F923" s="12"/>
    </row>
    <row r="924" spans="1:6" x14ac:dyDescent="0.3">
      <c r="A924" s="16"/>
      <c r="F924" s="12"/>
    </row>
    <row r="925" spans="1:6" x14ac:dyDescent="0.3">
      <c r="A925" s="16"/>
      <c r="F925" s="12"/>
    </row>
    <row r="926" spans="1:6" x14ac:dyDescent="0.3">
      <c r="A926" s="16"/>
      <c r="F926" s="12"/>
    </row>
    <row r="927" spans="1:6" x14ac:dyDescent="0.3">
      <c r="A927" s="16"/>
      <c r="F927" s="12"/>
    </row>
    <row r="928" spans="1:6" x14ac:dyDescent="0.3">
      <c r="A928" s="16"/>
      <c r="F928" s="12"/>
    </row>
    <row r="929" spans="1:6" x14ac:dyDescent="0.3">
      <c r="A929" s="16"/>
      <c r="F929" s="12"/>
    </row>
    <row r="930" spans="1:6" x14ac:dyDescent="0.3">
      <c r="A930" s="16"/>
      <c r="F930" s="12"/>
    </row>
    <row r="931" spans="1:6" x14ac:dyDescent="0.3">
      <c r="A931" s="16"/>
      <c r="F931" s="12"/>
    </row>
    <row r="932" spans="1:6" x14ac:dyDescent="0.3">
      <c r="A932" s="16"/>
      <c r="F932" s="12"/>
    </row>
    <row r="933" spans="1:6" x14ac:dyDescent="0.3">
      <c r="A933" s="16"/>
      <c r="F933" s="12"/>
    </row>
    <row r="934" spans="1:6" x14ac:dyDescent="0.3">
      <c r="A934" s="16"/>
      <c r="F934" s="12"/>
    </row>
    <row r="935" spans="1:6" x14ac:dyDescent="0.3">
      <c r="A935" s="16"/>
      <c r="F935" s="12"/>
    </row>
    <row r="936" spans="1:6" x14ac:dyDescent="0.3">
      <c r="A936" s="16"/>
      <c r="F936" s="12"/>
    </row>
    <row r="937" spans="1:6" x14ac:dyDescent="0.3">
      <c r="A937" s="16"/>
      <c r="F937" s="12"/>
    </row>
    <row r="938" spans="1:6" x14ac:dyDescent="0.3">
      <c r="A938" s="16"/>
      <c r="F938" s="12"/>
    </row>
    <row r="939" spans="1:6" x14ac:dyDescent="0.3">
      <c r="A939" s="16"/>
      <c r="F939" s="12"/>
    </row>
    <row r="940" spans="1:6" x14ac:dyDescent="0.3">
      <c r="A940" s="16"/>
      <c r="F940" s="12"/>
    </row>
    <row r="941" spans="1:6" x14ac:dyDescent="0.3">
      <c r="A941" s="16"/>
      <c r="F941" s="12"/>
    </row>
    <row r="942" spans="1:6" x14ac:dyDescent="0.3">
      <c r="A942" s="16"/>
      <c r="F942" s="12"/>
    </row>
    <row r="943" spans="1:6" x14ac:dyDescent="0.3">
      <c r="A943" s="16"/>
      <c r="F943" s="12"/>
    </row>
    <row r="944" spans="1:6" x14ac:dyDescent="0.3">
      <c r="A944" s="16"/>
      <c r="F944" s="12"/>
    </row>
    <row r="945" spans="1:6" x14ac:dyDescent="0.3">
      <c r="A945" s="16"/>
      <c r="F945" s="12"/>
    </row>
    <row r="946" spans="1:6" x14ac:dyDescent="0.3">
      <c r="A946" s="16"/>
      <c r="F946" s="12"/>
    </row>
    <row r="947" spans="1:6" x14ac:dyDescent="0.3">
      <c r="A947" s="16"/>
      <c r="F947" s="12"/>
    </row>
    <row r="948" spans="1:6" x14ac:dyDescent="0.3">
      <c r="A948" s="16"/>
      <c r="F948" s="12"/>
    </row>
    <row r="949" spans="1:6" x14ac:dyDescent="0.3">
      <c r="A949" s="16"/>
      <c r="F949" s="12"/>
    </row>
    <row r="950" spans="1:6" x14ac:dyDescent="0.3">
      <c r="A950" s="16"/>
      <c r="F950" s="12"/>
    </row>
    <row r="951" spans="1:6" x14ac:dyDescent="0.3">
      <c r="A951" s="16"/>
      <c r="F951" s="12"/>
    </row>
    <row r="952" spans="1:6" x14ac:dyDescent="0.3">
      <c r="A952" s="16"/>
      <c r="F952" s="12"/>
    </row>
    <row r="953" spans="1:6" x14ac:dyDescent="0.3">
      <c r="A953" s="16"/>
      <c r="F953" s="12"/>
    </row>
    <row r="954" spans="1:6" x14ac:dyDescent="0.3">
      <c r="A954" s="16"/>
      <c r="F954" s="12"/>
    </row>
    <row r="955" spans="1:6" x14ac:dyDescent="0.3">
      <c r="A955" s="16"/>
      <c r="F955" s="12"/>
    </row>
    <row r="956" spans="1:6" x14ac:dyDescent="0.3">
      <c r="A956" s="16"/>
      <c r="F956" s="12"/>
    </row>
    <row r="957" spans="1:6" x14ac:dyDescent="0.3">
      <c r="A957" s="16"/>
      <c r="F957" s="12"/>
    </row>
    <row r="958" spans="1:6" x14ac:dyDescent="0.3">
      <c r="A958" s="16"/>
      <c r="F958" s="12"/>
    </row>
    <row r="959" spans="1:6" x14ac:dyDescent="0.3">
      <c r="A959" s="16"/>
      <c r="F959" s="12"/>
    </row>
    <row r="960" spans="1:6" x14ac:dyDescent="0.3">
      <c r="A960" s="16"/>
      <c r="F960" s="12"/>
    </row>
    <row r="961" spans="1:6" x14ac:dyDescent="0.3">
      <c r="A961" s="16"/>
      <c r="F961" s="12"/>
    </row>
    <row r="962" spans="1:6" x14ac:dyDescent="0.3">
      <c r="A962" s="16"/>
      <c r="F962" s="12"/>
    </row>
    <row r="963" spans="1:6" x14ac:dyDescent="0.3">
      <c r="A963" s="16"/>
      <c r="F963" s="12"/>
    </row>
    <row r="964" spans="1:6" x14ac:dyDescent="0.3">
      <c r="A964" s="16"/>
      <c r="F964" s="12"/>
    </row>
    <row r="965" spans="1:6" x14ac:dyDescent="0.3">
      <c r="A965" s="16"/>
      <c r="F965" s="12"/>
    </row>
    <row r="966" spans="1:6" x14ac:dyDescent="0.3">
      <c r="A966" s="16"/>
      <c r="F966" s="12"/>
    </row>
    <row r="967" spans="1:6" x14ac:dyDescent="0.3">
      <c r="A967" s="16"/>
      <c r="F967" s="12"/>
    </row>
    <row r="968" spans="1:6" x14ac:dyDescent="0.3">
      <c r="A968" s="16"/>
      <c r="F968" s="12"/>
    </row>
    <row r="969" spans="1:6" x14ac:dyDescent="0.3">
      <c r="A969" s="16"/>
      <c r="F969" s="12"/>
    </row>
    <row r="970" spans="1:6" x14ac:dyDescent="0.3">
      <c r="A970" s="16"/>
      <c r="F970" s="12"/>
    </row>
    <row r="971" spans="1:6" x14ac:dyDescent="0.3">
      <c r="A971" s="16"/>
      <c r="F971" s="12"/>
    </row>
    <row r="972" spans="1:6" x14ac:dyDescent="0.3">
      <c r="A972" s="16"/>
      <c r="F972" s="12"/>
    </row>
    <row r="973" spans="1:6" x14ac:dyDescent="0.3">
      <c r="A973" s="16"/>
      <c r="F973" s="12"/>
    </row>
    <row r="974" spans="1:6" x14ac:dyDescent="0.3">
      <c r="A974" s="16"/>
      <c r="F974" s="12"/>
    </row>
    <row r="975" spans="1:6" x14ac:dyDescent="0.3">
      <c r="A975" s="16"/>
      <c r="F975" s="12"/>
    </row>
    <row r="976" spans="1:6" x14ac:dyDescent="0.3">
      <c r="A976" s="16"/>
      <c r="F976" s="12"/>
    </row>
    <row r="977" spans="1:6" x14ac:dyDescent="0.3">
      <c r="A977" s="16"/>
      <c r="F977" s="12"/>
    </row>
    <row r="978" spans="1:6" x14ac:dyDescent="0.3">
      <c r="A978" s="16"/>
      <c r="F978" s="12"/>
    </row>
    <row r="979" spans="1:6" x14ac:dyDescent="0.3">
      <c r="A979" s="16"/>
      <c r="F979" s="12"/>
    </row>
    <row r="980" spans="1:6" x14ac:dyDescent="0.3">
      <c r="A980" s="16"/>
      <c r="F980" s="12"/>
    </row>
    <row r="981" spans="1:6" x14ac:dyDescent="0.3">
      <c r="A981" s="16"/>
      <c r="F981" s="12"/>
    </row>
    <row r="982" spans="1:6" x14ac:dyDescent="0.3">
      <c r="A982" s="16"/>
      <c r="F982" s="12"/>
    </row>
    <row r="983" spans="1:6" x14ac:dyDescent="0.3">
      <c r="A983" s="16"/>
      <c r="F983" s="12"/>
    </row>
    <row r="984" spans="1:6" x14ac:dyDescent="0.3">
      <c r="A984" s="16"/>
      <c r="F984" s="12"/>
    </row>
    <row r="985" spans="1:6" x14ac:dyDescent="0.3">
      <c r="A985" s="16"/>
      <c r="F985" s="12"/>
    </row>
    <row r="986" spans="1:6" x14ac:dyDescent="0.3">
      <c r="A986" s="16"/>
      <c r="F986" s="12"/>
    </row>
    <row r="987" spans="1:6" x14ac:dyDescent="0.3">
      <c r="A987" s="16"/>
      <c r="F987" s="12"/>
    </row>
    <row r="988" spans="1:6" x14ac:dyDescent="0.3">
      <c r="A988" s="16"/>
      <c r="F988" s="12"/>
    </row>
    <row r="989" spans="1:6" x14ac:dyDescent="0.3">
      <c r="A989" s="16"/>
      <c r="F989" s="12"/>
    </row>
    <row r="990" spans="1:6" x14ac:dyDescent="0.3">
      <c r="A990" s="16"/>
      <c r="F990" s="12"/>
    </row>
    <row r="991" spans="1:6" x14ac:dyDescent="0.3">
      <c r="A991" s="16"/>
      <c r="F991" s="12"/>
    </row>
    <row r="992" spans="1:6" x14ac:dyDescent="0.3">
      <c r="A992" s="16"/>
      <c r="F992" s="12"/>
    </row>
    <row r="993" spans="1:6" x14ac:dyDescent="0.3">
      <c r="A993" s="16"/>
      <c r="F993" s="12"/>
    </row>
    <row r="994" spans="1:6" x14ac:dyDescent="0.3">
      <c r="A994" s="16"/>
      <c r="F994" s="12"/>
    </row>
    <row r="995" spans="1:6" x14ac:dyDescent="0.3">
      <c r="A995" s="16"/>
      <c r="F995" s="12"/>
    </row>
    <row r="996" spans="1:6" x14ac:dyDescent="0.3">
      <c r="A996" s="16"/>
      <c r="F996" s="12"/>
    </row>
    <row r="997" spans="1:6" x14ac:dyDescent="0.3">
      <c r="A997" s="16"/>
    </row>
    <row r="998" spans="1:6" x14ac:dyDescent="0.3">
      <c r="A998" s="16"/>
    </row>
    <row r="999" spans="1:6" x14ac:dyDescent="0.3">
      <c r="A999" s="16"/>
    </row>
    <row r="1000" spans="1:6" x14ac:dyDescent="0.3">
      <c r="A1000" s="16"/>
    </row>
    <row r="1001" spans="1:6" x14ac:dyDescent="0.3">
      <c r="A1001" s="16"/>
    </row>
    <row r="1002" spans="1:6" x14ac:dyDescent="0.3">
      <c r="A1002" s="16"/>
    </row>
    <row r="1003" spans="1:6" x14ac:dyDescent="0.3">
      <c r="A100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EBB6-F4FA-4806-86F5-5686B7910593}">
  <dimension ref="A1:C1001"/>
  <sheetViews>
    <sheetView topLeftCell="A973" workbookViewId="0">
      <selection activeCell="G1002" sqref="G1002"/>
    </sheetView>
  </sheetViews>
  <sheetFormatPr defaultRowHeight="14.4" x14ac:dyDescent="0.3"/>
  <cols>
    <col min="1" max="1" width="12" customWidth="1"/>
    <col min="2" max="2" width="13.88671875" customWidth="1"/>
    <col min="3" max="3" width="12.33203125" customWidth="1"/>
  </cols>
  <sheetData>
    <row r="1" spans="1:3" x14ac:dyDescent="0.3">
      <c r="A1" s="1" t="s">
        <v>7</v>
      </c>
      <c r="B1" s="5" t="s">
        <v>4</v>
      </c>
      <c r="C1" s="1" t="s">
        <v>6</v>
      </c>
    </row>
    <row r="2" spans="1:3" x14ac:dyDescent="0.3">
      <c r="A2" t="s">
        <v>12</v>
      </c>
      <c r="B2" t="s">
        <v>11</v>
      </c>
      <c r="C2">
        <v>15585</v>
      </c>
    </row>
    <row r="3" spans="1:3" x14ac:dyDescent="0.3">
      <c r="A3" t="s">
        <v>12</v>
      </c>
      <c r="B3" t="s">
        <v>15</v>
      </c>
      <c r="C3">
        <v>28080</v>
      </c>
    </row>
    <row r="4" spans="1:3" x14ac:dyDescent="0.3">
      <c r="A4" t="s">
        <v>17</v>
      </c>
      <c r="B4" t="s">
        <v>15</v>
      </c>
      <c r="C4">
        <v>22816</v>
      </c>
    </row>
    <row r="5" spans="1:3" x14ac:dyDescent="0.3">
      <c r="A5" t="s">
        <v>19</v>
      </c>
      <c r="B5" t="s">
        <v>6</v>
      </c>
      <c r="C5">
        <v>14964</v>
      </c>
    </row>
    <row r="6" spans="1:3" x14ac:dyDescent="0.3">
      <c r="A6" t="s">
        <v>17</v>
      </c>
      <c r="B6" t="s">
        <v>21</v>
      </c>
      <c r="C6">
        <v>22832</v>
      </c>
    </row>
    <row r="7" spans="1:3" x14ac:dyDescent="0.3">
      <c r="A7" t="s">
        <v>19</v>
      </c>
      <c r="B7" t="s">
        <v>15</v>
      </c>
      <c r="C7">
        <v>23921</v>
      </c>
    </row>
    <row r="8" spans="1:3" x14ac:dyDescent="0.3">
      <c r="A8" t="s">
        <v>19</v>
      </c>
      <c r="B8" t="s">
        <v>21</v>
      </c>
      <c r="C8">
        <v>18067</v>
      </c>
    </row>
    <row r="9" spans="1:3" x14ac:dyDescent="0.3">
      <c r="A9" t="s">
        <v>12</v>
      </c>
      <c r="B9" t="s">
        <v>15</v>
      </c>
      <c r="C9">
        <v>32396</v>
      </c>
    </row>
    <row r="10" spans="1:3" x14ac:dyDescent="0.3">
      <c r="A10" t="s">
        <v>27</v>
      </c>
      <c r="B10" t="s">
        <v>26</v>
      </c>
      <c r="C10">
        <v>24208</v>
      </c>
    </row>
    <row r="11" spans="1:3" x14ac:dyDescent="0.3">
      <c r="A11" t="s">
        <v>19</v>
      </c>
      <c r="B11" t="s">
        <v>11</v>
      </c>
      <c r="C11">
        <v>37658</v>
      </c>
    </row>
    <row r="12" spans="1:3" x14ac:dyDescent="0.3">
      <c r="A12" t="s">
        <v>19</v>
      </c>
      <c r="B12" t="s">
        <v>6</v>
      </c>
      <c r="C12">
        <v>23026</v>
      </c>
    </row>
    <row r="13" spans="1:3" x14ac:dyDescent="0.3">
      <c r="A13" t="s">
        <v>19</v>
      </c>
      <c r="B13" t="s">
        <v>26</v>
      </c>
      <c r="C13">
        <v>10053</v>
      </c>
    </row>
    <row r="14" spans="1:3" x14ac:dyDescent="0.3">
      <c r="A14" t="s">
        <v>12</v>
      </c>
      <c r="B14" t="s">
        <v>26</v>
      </c>
      <c r="C14">
        <v>33108</v>
      </c>
    </row>
    <row r="15" spans="1:3" x14ac:dyDescent="0.3">
      <c r="A15" t="s">
        <v>17</v>
      </c>
      <c r="B15" t="s">
        <v>21</v>
      </c>
      <c r="C15">
        <v>29855</v>
      </c>
    </row>
    <row r="16" spans="1:3" x14ac:dyDescent="0.3">
      <c r="A16" t="s">
        <v>27</v>
      </c>
      <c r="B16" t="s">
        <v>26</v>
      </c>
      <c r="C16">
        <v>28351</v>
      </c>
    </row>
    <row r="17" spans="1:3" x14ac:dyDescent="0.3">
      <c r="A17" t="s">
        <v>19</v>
      </c>
      <c r="B17" t="s">
        <v>26</v>
      </c>
      <c r="C17">
        <v>31653</v>
      </c>
    </row>
    <row r="18" spans="1:3" x14ac:dyDescent="0.3">
      <c r="A18" t="s">
        <v>17</v>
      </c>
      <c r="B18" t="s">
        <v>26</v>
      </c>
      <c r="C18">
        <v>29071</v>
      </c>
    </row>
    <row r="19" spans="1:3" x14ac:dyDescent="0.3">
      <c r="A19" t="s">
        <v>19</v>
      </c>
      <c r="B19" t="s">
        <v>21</v>
      </c>
      <c r="C19">
        <v>25746</v>
      </c>
    </row>
    <row r="20" spans="1:3" x14ac:dyDescent="0.3">
      <c r="A20" t="s">
        <v>27</v>
      </c>
      <c r="B20" t="s">
        <v>21</v>
      </c>
      <c r="C20">
        <v>34259</v>
      </c>
    </row>
    <row r="21" spans="1:3" x14ac:dyDescent="0.3">
      <c r="A21" t="s">
        <v>19</v>
      </c>
      <c r="B21" t="s">
        <v>11</v>
      </c>
      <c r="C21">
        <v>28157</v>
      </c>
    </row>
    <row r="22" spans="1:3" x14ac:dyDescent="0.3">
      <c r="A22" t="s">
        <v>12</v>
      </c>
      <c r="B22" t="s">
        <v>15</v>
      </c>
      <c r="C22">
        <v>37091</v>
      </c>
    </row>
    <row r="23" spans="1:3" x14ac:dyDescent="0.3">
      <c r="A23" t="s">
        <v>27</v>
      </c>
      <c r="B23" t="s">
        <v>6</v>
      </c>
      <c r="C23">
        <v>10129</v>
      </c>
    </row>
    <row r="24" spans="1:3" x14ac:dyDescent="0.3">
      <c r="A24" t="s">
        <v>17</v>
      </c>
      <c r="B24" t="s">
        <v>21</v>
      </c>
      <c r="C24">
        <v>26684</v>
      </c>
    </row>
    <row r="25" spans="1:3" x14ac:dyDescent="0.3">
      <c r="A25" t="s">
        <v>19</v>
      </c>
      <c r="B25" t="s">
        <v>6</v>
      </c>
      <c r="C25">
        <v>33883</v>
      </c>
    </row>
    <row r="26" spans="1:3" x14ac:dyDescent="0.3">
      <c r="A26" t="s">
        <v>19</v>
      </c>
      <c r="B26" t="s">
        <v>6</v>
      </c>
      <c r="C26">
        <v>25466</v>
      </c>
    </row>
    <row r="27" spans="1:3" x14ac:dyDescent="0.3">
      <c r="A27" t="s">
        <v>17</v>
      </c>
      <c r="B27" t="s">
        <v>11</v>
      </c>
      <c r="C27">
        <v>24876</v>
      </c>
    </row>
    <row r="28" spans="1:3" x14ac:dyDescent="0.3">
      <c r="A28" t="s">
        <v>19</v>
      </c>
      <c r="B28" t="s">
        <v>21</v>
      </c>
      <c r="C28">
        <v>20274</v>
      </c>
    </row>
    <row r="29" spans="1:3" x14ac:dyDescent="0.3">
      <c r="A29" t="s">
        <v>27</v>
      </c>
      <c r="B29" t="s">
        <v>15</v>
      </c>
      <c r="C29">
        <v>36484</v>
      </c>
    </row>
    <row r="30" spans="1:3" x14ac:dyDescent="0.3">
      <c r="A30" t="s">
        <v>17</v>
      </c>
      <c r="B30" t="s">
        <v>21</v>
      </c>
      <c r="C30">
        <v>38989</v>
      </c>
    </row>
    <row r="31" spans="1:3" x14ac:dyDescent="0.3">
      <c r="A31" t="s">
        <v>19</v>
      </c>
      <c r="B31" t="s">
        <v>26</v>
      </c>
      <c r="C31">
        <v>25722</v>
      </c>
    </row>
    <row r="32" spans="1:3" x14ac:dyDescent="0.3">
      <c r="A32" t="s">
        <v>17</v>
      </c>
      <c r="B32" t="s">
        <v>6</v>
      </c>
      <c r="C32">
        <v>35331</v>
      </c>
    </row>
    <row r="33" spans="1:3" x14ac:dyDescent="0.3">
      <c r="A33" t="s">
        <v>17</v>
      </c>
      <c r="B33" t="s">
        <v>21</v>
      </c>
      <c r="C33">
        <v>17314</v>
      </c>
    </row>
    <row r="34" spans="1:3" x14ac:dyDescent="0.3">
      <c r="A34" t="s">
        <v>19</v>
      </c>
      <c r="B34" t="s">
        <v>6</v>
      </c>
      <c r="C34">
        <v>17226</v>
      </c>
    </row>
    <row r="35" spans="1:3" x14ac:dyDescent="0.3">
      <c r="A35" t="s">
        <v>17</v>
      </c>
      <c r="B35" t="s">
        <v>21</v>
      </c>
      <c r="C35">
        <v>38779</v>
      </c>
    </row>
    <row r="36" spans="1:3" x14ac:dyDescent="0.3">
      <c r="A36" t="s">
        <v>12</v>
      </c>
      <c r="B36" t="s">
        <v>6</v>
      </c>
      <c r="C36">
        <v>30963</v>
      </c>
    </row>
    <row r="37" spans="1:3" x14ac:dyDescent="0.3">
      <c r="A37" t="s">
        <v>17</v>
      </c>
      <c r="B37" t="s">
        <v>21</v>
      </c>
      <c r="C37">
        <v>29329</v>
      </c>
    </row>
    <row r="38" spans="1:3" x14ac:dyDescent="0.3">
      <c r="A38" t="s">
        <v>27</v>
      </c>
      <c r="B38" t="s">
        <v>11</v>
      </c>
      <c r="C38">
        <v>18812</v>
      </c>
    </row>
    <row r="39" spans="1:3" x14ac:dyDescent="0.3">
      <c r="A39" t="s">
        <v>27</v>
      </c>
      <c r="B39" t="s">
        <v>6</v>
      </c>
      <c r="C39">
        <v>34445</v>
      </c>
    </row>
    <row r="40" spans="1:3" x14ac:dyDescent="0.3">
      <c r="A40" t="s">
        <v>17</v>
      </c>
      <c r="B40" t="s">
        <v>21</v>
      </c>
      <c r="C40">
        <v>30727</v>
      </c>
    </row>
    <row r="41" spans="1:3" x14ac:dyDescent="0.3">
      <c r="A41" t="s">
        <v>19</v>
      </c>
      <c r="B41" t="s">
        <v>26</v>
      </c>
      <c r="C41">
        <v>31935</v>
      </c>
    </row>
    <row r="42" spans="1:3" x14ac:dyDescent="0.3">
      <c r="A42" t="s">
        <v>27</v>
      </c>
      <c r="B42" t="s">
        <v>6</v>
      </c>
      <c r="C42">
        <v>27576</v>
      </c>
    </row>
    <row r="43" spans="1:3" x14ac:dyDescent="0.3">
      <c r="A43" t="s">
        <v>19</v>
      </c>
      <c r="B43" t="s">
        <v>26</v>
      </c>
      <c r="C43">
        <v>12221</v>
      </c>
    </row>
    <row r="44" spans="1:3" x14ac:dyDescent="0.3">
      <c r="A44" t="s">
        <v>17</v>
      </c>
      <c r="B44" t="s">
        <v>11</v>
      </c>
      <c r="C44">
        <v>29278</v>
      </c>
    </row>
    <row r="45" spans="1:3" x14ac:dyDescent="0.3">
      <c r="A45" t="s">
        <v>12</v>
      </c>
      <c r="B45" t="s">
        <v>26</v>
      </c>
      <c r="C45">
        <v>31675</v>
      </c>
    </row>
    <row r="46" spans="1:3" x14ac:dyDescent="0.3">
      <c r="A46" t="s">
        <v>27</v>
      </c>
      <c r="B46" t="s">
        <v>26</v>
      </c>
      <c r="C46">
        <v>27887</v>
      </c>
    </row>
    <row r="47" spans="1:3" x14ac:dyDescent="0.3">
      <c r="A47" t="s">
        <v>12</v>
      </c>
      <c r="B47" t="s">
        <v>21</v>
      </c>
      <c r="C47">
        <v>39917</v>
      </c>
    </row>
    <row r="48" spans="1:3" x14ac:dyDescent="0.3">
      <c r="A48" t="s">
        <v>27</v>
      </c>
      <c r="B48" t="s">
        <v>26</v>
      </c>
      <c r="C48">
        <v>22140</v>
      </c>
    </row>
    <row r="49" spans="1:3" x14ac:dyDescent="0.3">
      <c r="A49" t="s">
        <v>12</v>
      </c>
      <c r="B49" t="s">
        <v>21</v>
      </c>
      <c r="C49">
        <v>33471</v>
      </c>
    </row>
    <row r="50" spans="1:3" x14ac:dyDescent="0.3">
      <c r="A50" t="s">
        <v>17</v>
      </c>
      <c r="B50" t="s">
        <v>26</v>
      </c>
      <c r="C50">
        <v>16933</v>
      </c>
    </row>
    <row r="51" spans="1:3" x14ac:dyDescent="0.3">
      <c r="A51" t="s">
        <v>12</v>
      </c>
      <c r="B51" t="s">
        <v>26</v>
      </c>
      <c r="C51">
        <v>12950</v>
      </c>
    </row>
    <row r="52" spans="1:3" x14ac:dyDescent="0.3">
      <c r="A52" t="s">
        <v>17</v>
      </c>
      <c r="B52" t="s">
        <v>26</v>
      </c>
      <c r="C52">
        <v>21260</v>
      </c>
    </row>
    <row r="53" spans="1:3" x14ac:dyDescent="0.3">
      <c r="A53" t="s">
        <v>12</v>
      </c>
      <c r="B53" t="s">
        <v>26</v>
      </c>
      <c r="C53">
        <v>39552</v>
      </c>
    </row>
    <row r="54" spans="1:3" x14ac:dyDescent="0.3">
      <c r="A54" t="s">
        <v>12</v>
      </c>
      <c r="B54" t="s">
        <v>15</v>
      </c>
      <c r="C54">
        <v>22120</v>
      </c>
    </row>
    <row r="55" spans="1:3" x14ac:dyDescent="0.3">
      <c r="A55" t="s">
        <v>17</v>
      </c>
      <c r="B55" t="s">
        <v>21</v>
      </c>
      <c r="C55">
        <v>18126</v>
      </c>
    </row>
    <row r="56" spans="1:3" x14ac:dyDescent="0.3">
      <c r="A56" t="s">
        <v>12</v>
      </c>
      <c r="B56" t="s">
        <v>21</v>
      </c>
      <c r="C56">
        <v>12569</v>
      </c>
    </row>
    <row r="57" spans="1:3" x14ac:dyDescent="0.3">
      <c r="A57" t="s">
        <v>19</v>
      </c>
      <c r="B57" t="s">
        <v>11</v>
      </c>
      <c r="C57">
        <v>32820</v>
      </c>
    </row>
    <row r="58" spans="1:3" x14ac:dyDescent="0.3">
      <c r="A58" t="s">
        <v>12</v>
      </c>
      <c r="B58" t="s">
        <v>11</v>
      </c>
      <c r="C58">
        <v>17406</v>
      </c>
    </row>
    <row r="59" spans="1:3" x14ac:dyDescent="0.3">
      <c r="A59" t="s">
        <v>19</v>
      </c>
      <c r="B59" t="s">
        <v>6</v>
      </c>
      <c r="C59">
        <v>24146</v>
      </c>
    </row>
    <row r="60" spans="1:3" x14ac:dyDescent="0.3">
      <c r="A60" t="s">
        <v>27</v>
      </c>
      <c r="B60" t="s">
        <v>26</v>
      </c>
      <c r="C60">
        <v>11820</v>
      </c>
    </row>
    <row r="61" spans="1:3" x14ac:dyDescent="0.3">
      <c r="A61" t="s">
        <v>17</v>
      </c>
      <c r="B61" t="s">
        <v>21</v>
      </c>
      <c r="C61">
        <v>30805</v>
      </c>
    </row>
    <row r="62" spans="1:3" x14ac:dyDescent="0.3">
      <c r="A62" t="s">
        <v>19</v>
      </c>
      <c r="B62" t="s">
        <v>11</v>
      </c>
      <c r="C62">
        <v>16001</v>
      </c>
    </row>
    <row r="63" spans="1:3" x14ac:dyDescent="0.3">
      <c r="A63" t="s">
        <v>12</v>
      </c>
      <c r="B63" t="s">
        <v>6</v>
      </c>
      <c r="C63">
        <v>35243</v>
      </c>
    </row>
    <row r="64" spans="1:3" x14ac:dyDescent="0.3">
      <c r="A64" t="s">
        <v>27</v>
      </c>
      <c r="B64" t="s">
        <v>6</v>
      </c>
      <c r="C64">
        <v>28118</v>
      </c>
    </row>
    <row r="65" spans="1:3" x14ac:dyDescent="0.3">
      <c r="A65" t="s">
        <v>27</v>
      </c>
      <c r="B65" t="s">
        <v>26</v>
      </c>
      <c r="C65">
        <v>27596</v>
      </c>
    </row>
    <row r="66" spans="1:3" x14ac:dyDescent="0.3">
      <c r="A66" t="s">
        <v>17</v>
      </c>
      <c r="B66" t="s">
        <v>21</v>
      </c>
      <c r="C66">
        <v>22244</v>
      </c>
    </row>
    <row r="67" spans="1:3" x14ac:dyDescent="0.3">
      <c r="A67" t="s">
        <v>17</v>
      </c>
      <c r="B67" t="s">
        <v>15</v>
      </c>
      <c r="C67">
        <v>33129</v>
      </c>
    </row>
    <row r="68" spans="1:3" x14ac:dyDescent="0.3">
      <c r="A68" t="s">
        <v>19</v>
      </c>
      <c r="B68" t="s">
        <v>21</v>
      </c>
      <c r="C68">
        <v>21939</v>
      </c>
    </row>
    <row r="69" spans="1:3" x14ac:dyDescent="0.3">
      <c r="A69" t="s">
        <v>17</v>
      </c>
      <c r="B69" t="s">
        <v>21</v>
      </c>
      <c r="C69">
        <v>19833</v>
      </c>
    </row>
    <row r="70" spans="1:3" x14ac:dyDescent="0.3">
      <c r="A70" t="s">
        <v>12</v>
      </c>
      <c r="B70" t="s">
        <v>11</v>
      </c>
      <c r="C70">
        <v>32146</v>
      </c>
    </row>
    <row r="71" spans="1:3" x14ac:dyDescent="0.3">
      <c r="A71" t="s">
        <v>19</v>
      </c>
      <c r="B71" t="s">
        <v>26</v>
      </c>
      <c r="C71">
        <v>28052</v>
      </c>
    </row>
    <row r="72" spans="1:3" x14ac:dyDescent="0.3">
      <c r="A72" t="s">
        <v>12</v>
      </c>
      <c r="B72" t="s">
        <v>6</v>
      </c>
      <c r="C72">
        <v>38859</v>
      </c>
    </row>
    <row r="73" spans="1:3" x14ac:dyDescent="0.3">
      <c r="A73" t="s">
        <v>17</v>
      </c>
      <c r="B73" t="s">
        <v>26</v>
      </c>
      <c r="C73">
        <v>23354</v>
      </c>
    </row>
    <row r="74" spans="1:3" x14ac:dyDescent="0.3">
      <c r="A74" t="s">
        <v>27</v>
      </c>
      <c r="B74" t="s">
        <v>21</v>
      </c>
      <c r="C74">
        <v>19230</v>
      </c>
    </row>
    <row r="75" spans="1:3" x14ac:dyDescent="0.3">
      <c r="A75" t="s">
        <v>19</v>
      </c>
      <c r="B75" t="s">
        <v>11</v>
      </c>
      <c r="C75">
        <v>23162</v>
      </c>
    </row>
    <row r="76" spans="1:3" x14ac:dyDescent="0.3">
      <c r="A76" t="s">
        <v>27</v>
      </c>
      <c r="B76" t="s">
        <v>21</v>
      </c>
      <c r="C76">
        <v>12189</v>
      </c>
    </row>
    <row r="77" spans="1:3" x14ac:dyDescent="0.3">
      <c r="A77" t="s">
        <v>27</v>
      </c>
      <c r="B77" t="s">
        <v>26</v>
      </c>
      <c r="C77">
        <v>16214</v>
      </c>
    </row>
    <row r="78" spans="1:3" x14ac:dyDescent="0.3">
      <c r="A78" t="s">
        <v>17</v>
      </c>
      <c r="B78" t="s">
        <v>21</v>
      </c>
      <c r="C78">
        <v>20241</v>
      </c>
    </row>
    <row r="79" spans="1:3" x14ac:dyDescent="0.3">
      <c r="A79" t="s">
        <v>17</v>
      </c>
      <c r="B79" t="s">
        <v>15</v>
      </c>
      <c r="C79">
        <v>27473</v>
      </c>
    </row>
    <row r="80" spans="1:3" x14ac:dyDescent="0.3">
      <c r="A80" t="s">
        <v>19</v>
      </c>
      <c r="B80" t="s">
        <v>26</v>
      </c>
      <c r="C80">
        <v>10152</v>
      </c>
    </row>
    <row r="81" spans="1:3" x14ac:dyDescent="0.3">
      <c r="A81" t="s">
        <v>27</v>
      </c>
      <c r="B81" t="s">
        <v>6</v>
      </c>
      <c r="C81">
        <v>30735</v>
      </c>
    </row>
    <row r="82" spans="1:3" x14ac:dyDescent="0.3">
      <c r="A82" t="s">
        <v>27</v>
      </c>
      <c r="B82" t="s">
        <v>21</v>
      </c>
      <c r="C82">
        <v>14484</v>
      </c>
    </row>
    <row r="83" spans="1:3" x14ac:dyDescent="0.3">
      <c r="A83" t="s">
        <v>17</v>
      </c>
      <c r="B83" t="s">
        <v>26</v>
      </c>
      <c r="C83">
        <v>30132</v>
      </c>
    </row>
    <row r="84" spans="1:3" x14ac:dyDescent="0.3">
      <c r="A84" t="s">
        <v>27</v>
      </c>
      <c r="B84" t="s">
        <v>15</v>
      </c>
      <c r="C84">
        <v>21436</v>
      </c>
    </row>
    <row r="85" spans="1:3" x14ac:dyDescent="0.3">
      <c r="A85" t="s">
        <v>12</v>
      </c>
      <c r="B85" t="s">
        <v>21</v>
      </c>
      <c r="C85">
        <v>25368</v>
      </c>
    </row>
    <row r="86" spans="1:3" x14ac:dyDescent="0.3">
      <c r="A86" t="s">
        <v>12</v>
      </c>
      <c r="B86" t="s">
        <v>21</v>
      </c>
      <c r="C86">
        <v>35368</v>
      </c>
    </row>
    <row r="87" spans="1:3" x14ac:dyDescent="0.3">
      <c r="A87" t="s">
        <v>19</v>
      </c>
      <c r="B87" t="s">
        <v>6</v>
      </c>
      <c r="C87">
        <v>19120</v>
      </c>
    </row>
    <row r="88" spans="1:3" x14ac:dyDescent="0.3">
      <c r="A88" t="s">
        <v>17</v>
      </c>
      <c r="B88" t="s">
        <v>15</v>
      </c>
      <c r="C88">
        <v>32735</v>
      </c>
    </row>
    <row r="89" spans="1:3" x14ac:dyDescent="0.3">
      <c r="A89" t="s">
        <v>12</v>
      </c>
      <c r="B89" t="s">
        <v>26</v>
      </c>
      <c r="C89">
        <v>25952</v>
      </c>
    </row>
    <row r="90" spans="1:3" x14ac:dyDescent="0.3">
      <c r="A90" t="s">
        <v>17</v>
      </c>
      <c r="B90" t="s">
        <v>26</v>
      </c>
      <c r="C90">
        <v>39831</v>
      </c>
    </row>
    <row r="91" spans="1:3" x14ac:dyDescent="0.3">
      <c r="A91" t="s">
        <v>12</v>
      </c>
      <c r="B91" t="s">
        <v>26</v>
      </c>
      <c r="C91">
        <v>35451</v>
      </c>
    </row>
    <row r="92" spans="1:3" x14ac:dyDescent="0.3">
      <c r="A92" t="s">
        <v>17</v>
      </c>
      <c r="B92" t="s">
        <v>21</v>
      </c>
      <c r="C92">
        <v>37401</v>
      </c>
    </row>
    <row r="93" spans="1:3" x14ac:dyDescent="0.3">
      <c r="A93" t="s">
        <v>12</v>
      </c>
      <c r="B93" t="s">
        <v>15</v>
      </c>
      <c r="C93">
        <v>28270</v>
      </c>
    </row>
    <row r="94" spans="1:3" x14ac:dyDescent="0.3">
      <c r="A94" t="s">
        <v>12</v>
      </c>
      <c r="B94" t="s">
        <v>15</v>
      </c>
      <c r="C94">
        <v>26422</v>
      </c>
    </row>
    <row r="95" spans="1:3" x14ac:dyDescent="0.3">
      <c r="A95" t="s">
        <v>12</v>
      </c>
      <c r="B95" t="s">
        <v>15</v>
      </c>
      <c r="C95">
        <v>26258</v>
      </c>
    </row>
    <row r="96" spans="1:3" x14ac:dyDescent="0.3">
      <c r="A96" t="s">
        <v>12</v>
      </c>
      <c r="B96" t="s">
        <v>6</v>
      </c>
      <c r="C96">
        <v>21547</v>
      </c>
    </row>
    <row r="97" spans="1:3" x14ac:dyDescent="0.3">
      <c r="A97" t="s">
        <v>19</v>
      </c>
      <c r="B97" t="s">
        <v>21</v>
      </c>
      <c r="C97">
        <v>23302</v>
      </c>
    </row>
    <row r="98" spans="1:3" x14ac:dyDescent="0.3">
      <c r="A98" t="s">
        <v>12</v>
      </c>
      <c r="B98" t="s">
        <v>11</v>
      </c>
      <c r="C98">
        <v>37916</v>
      </c>
    </row>
    <row r="99" spans="1:3" x14ac:dyDescent="0.3">
      <c r="A99" t="s">
        <v>12</v>
      </c>
      <c r="B99" t="s">
        <v>11</v>
      </c>
      <c r="C99">
        <v>27482</v>
      </c>
    </row>
    <row r="100" spans="1:3" x14ac:dyDescent="0.3">
      <c r="A100" t="s">
        <v>19</v>
      </c>
      <c r="B100" t="s">
        <v>15</v>
      </c>
      <c r="C100">
        <v>28120</v>
      </c>
    </row>
    <row r="101" spans="1:3" x14ac:dyDescent="0.3">
      <c r="A101" t="s">
        <v>27</v>
      </c>
      <c r="B101" t="s">
        <v>15</v>
      </c>
      <c r="C101">
        <v>26429</v>
      </c>
    </row>
    <row r="102" spans="1:3" x14ac:dyDescent="0.3">
      <c r="A102" t="s">
        <v>17</v>
      </c>
      <c r="B102" t="s">
        <v>11</v>
      </c>
      <c r="C102">
        <v>31064</v>
      </c>
    </row>
    <row r="103" spans="1:3" x14ac:dyDescent="0.3">
      <c r="A103" t="s">
        <v>12</v>
      </c>
      <c r="B103" t="s">
        <v>26</v>
      </c>
      <c r="C103">
        <v>10743</v>
      </c>
    </row>
    <row r="104" spans="1:3" x14ac:dyDescent="0.3">
      <c r="A104" t="s">
        <v>12</v>
      </c>
      <c r="B104" t="s">
        <v>11</v>
      </c>
      <c r="C104">
        <v>27946</v>
      </c>
    </row>
    <row r="105" spans="1:3" x14ac:dyDescent="0.3">
      <c r="A105" t="s">
        <v>12</v>
      </c>
      <c r="B105" t="s">
        <v>11</v>
      </c>
      <c r="C105">
        <v>22868</v>
      </c>
    </row>
    <row r="106" spans="1:3" x14ac:dyDescent="0.3">
      <c r="A106" t="s">
        <v>12</v>
      </c>
      <c r="B106" t="s">
        <v>21</v>
      </c>
      <c r="C106">
        <v>26475</v>
      </c>
    </row>
    <row r="107" spans="1:3" x14ac:dyDescent="0.3">
      <c r="A107" t="s">
        <v>27</v>
      </c>
      <c r="B107" t="s">
        <v>26</v>
      </c>
      <c r="C107">
        <v>31648</v>
      </c>
    </row>
    <row r="108" spans="1:3" x14ac:dyDescent="0.3">
      <c r="A108" t="s">
        <v>17</v>
      </c>
      <c r="B108" t="s">
        <v>15</v>
      </c>
      <c r="C108">
        <v>36062</v>
      </c>
    </row>
    <row r="109" spans="1:3" x14ac:dyDescent="0.3">
      <c r="A109" t="s">
        <v>19</v>
      </c>
      <c r="B109" t="s">
        <v>15</v>
      </c>
      <c r="C109">
        <v>24919</v>
      </c>
    </row>
    <row r="110" spans="1:3" x14ac:dyDescent="0.3">
      <c r="A110" t="s">
        <v>27</v>
      </c>
      <c r="B110" t="s">
        <v>15</v>
      </c>
      <c r="C110">
        <v>38621</v>
      </c>
    </row>
    <row r="111" spans="1:3" x14ac:dyDescent="0.3">
      <c r="A111" t="s">
        <v>27</v>
      </c>
      <c r="B111" t="s">
        <v>11</v>
      </c>
      <c r="C111">
        <v>28425</v>
      </c>
    </row>
    <row r="112" spans="1:3" x14ac:dyDescent="0.3">
      <c r="A112" t="s">
        <v>17</v>
      </c>
      <c r="B112" t="s">
        <v>6</v>
      </c>
      <c r="C112">
        <v>30705</v>
      </c>
    </row>
    <row r="113" spans="1:3" x14ac:dyDescent="0.3">
      <c r="A113" t="s">
        <v>19</v>
      </c>
      <c r="B113" t="s">
        <v>15</v>
      </c>
      <c r="C113">
        <v>26425</v>
      </c>
    </row>
    <row r="114" spans="1:3" x14ac:dyDescent="0.3">
      <c r="A114" t="s">
        <v>17</v>
      </c>
      <c r="B114" t="s">
        <v>6</v>
      </c>
      <c r="C114">
        <v>12024</v>
      </c>
    </row>
    <row r="115" spans="1:3" x14ac:dyDescent="0.3">
      <c r="A115" t="s">
        <v>27</v>
      </c>
      <c r="B115" t="s">
        <v>21</v>
      </c>
      <c r="C115">
        <v>30358</v>
      </c>
    </row>
    <row r="116" spans="1:3" x14ac:dyDescent="0.3">
      <c r="A116" t="s">
        <v>19</v>
      </c>
      <c r="B116" t="s">
        <v>6</v>
      </c>
      <c r="C116">
        <v>15838</v>
      </c>
    </row>
    <row r="117" spans="1:3" x14ac:dyDescent="0.3">
      <c r="A117" t="s">
        <v>19</v>
      </c>
      <c r="B117" t="s">
        <v>15</v>
      </c>
      <c r="C117">
        <v>25587</v>
      </c>
    </row>
    <row r="118" spans="1:3" x14ac:dyDescent="0.3">
      <c r="A118" t="s">
        <v>12</v>
      </c>
      <c r="B118" t="s">
        <v>26</v>
      </c>
      <c r="C118">
        <v>28434</v>
      </c>
    </row>
    <row r="119" spans="1:3" x14ac:dyDescent="0.3">
      <c r="A119" t="s">
        <v>12</v>
      </c>
      <c r="B119" t="s">
        <v>21</v>
      </c>
      <c r="C119">
        <v>39526</v>
      </c>
    </row>
    <row r="120" spans="1:3" x14ac:dyDescent="0.3">
      <c r="A120" t="s">
        <v>27</v>
      </c>
      <c r="B120" t="s">
        <v>21</v>
      </c>
      <c r="C120">
        <v>10290</v>
      </c>
    </row>
    <row r="121" spans="1:3" x14ac:dyDescent="0.3">
      <c r="A121" t="s">
        <v>27</v>
      </c>
      <c r="B121" t="s">
        <v>6</v>
      </c>
      <c r="C121">
        <v>32978</v>
      </c>
    </row>
    <row r="122" spans="1:3" x14ac:dyDescent="0.3">
      <c r="A122" t="s">
        <v>27</v>
      </c>
      <c r="B122" t="s">
        <v>15</v>
      </c>
      <c r="C122">
        <v>11183</v>
      </c>
    </row>
    <row r="123" spans="1:3" x14ac:dyDescent="0.3">
      <c r="A123" t="s">
        <v>12</v>
      </c>
      <c r="B123" t="s">
        <v>26</v>
      </c>
      <c r="C123">
        <v>26143</v>
      </c>
    </row>
    <row r="124" spans="1:3" x14ac:dyDescent="0.3">
      <c r="A124" t="s">
        <v>12</v>
      </c>
      <c r="B124" t="s">
        <v>21</v>
      </c>
      <c r="C124">
        <v>31904</v>
      </c>
    </row>
    <row r="125" spans="1:3" x14ac:dyDescent="0.3">
      <c r="A125" t="s">
        <v>27</v>
      </c>
      <c r="B125" t="s">
        <v>21</v>
      </c>
      <c r="C125">
        <v>27145</v>
      </c>
    </row>
    <row r="126" spans="1:3" x14ac:dyDescent="0.3">
      <c r="A126" t="s">
        <v>17</v>
      </c>
      <c r="B126" t="s">
        <v>26</v>
      </c>
      <c r="C126">
        <v>23554</v>
      </c>
    </row>
    <row r="127" spans="1:3" x14ac:dyDescent="0.3">
      <c r="A127" t="s">
        <v>19</v>
      </c>
      <c r="B127" t="s">
        <v>26</v>
      </c>
      <c r="C127">
        <v>16604</v>
      </c>
    </row>
    <row r="128" spans="1:3" x14ac:dyDescent="0.3">
      <c r="A128" t="s">
        <v>12</v>
      </c>
      <c r="B128" t="s">
        <v>6</v>
      </c>
      <c r="C128">
        <v>24790</v>
      </c>
    </row>
    <row r="129" spans="1:3" x14ac:dyDescent="0.3">
      <c r="A129" t="s">
        <v>17</v>
      </c>
      <c r="B129" t="s">
        <v>15</v>
      </c>
      <c r="C129">
        <v>26379</v>
      </c>
    </row>
    <row r="130" spans="1:3" x14ac:dyDescent="0.3">
      <c r="A130" t="s">
        <v>12</v>
      </c>
      <c r="B130" t="s">
        <v>26</v>
      </c>
      <c r="C130">
        <v>34787</v>
      </c>
    </row>
    <row r="131" spans="1:3" x14ac:dyDescent="0.3">
      <c r="A131" t="s">
        <v>12</v>
      </c>
      <c r="B131" t="s">
        <v>15</v>
      </c>
      <c r="C131">
        <v>18445</v>
      </c>
    </row>
    <row r="132" spans="1:3" x14ac:dyDescent="0.3">
      <c r="A132" t="s">
        <v>19</v>
      </c>
      <c r="B132" t="s">
        <v>21</v>
      </c>
      <c r="C132">
        <v>24149</v>
      </c>
    </row>
    <row r="133" spans="1:3" x14ac:dyDescent="0.3">
      <c r="A133" t="s">
        <v>19</v>
      </c>
      <c r="B133" t="s">
        <v>11</v>
      </c>
      <c r="C133">
        <v>15383</v>
      </c>
    </row>
    <row r="134" spans="1:3" x14ac:dyDescent="0.3">
      <c r="A134" t="s">
        <v>12</v>
      </c>
      <c r="B134" t="s">
        <v>21</v>
      </c>
      <c r="C134">
        <v>31594</v>
      </c>
    </row>
    <row r="135" spans="1:3" x14ac:dyDescent="0.3">
      <c r="A135" t="s">
        <v>12</v>
      </c>
      <c r="B135" t="s">
        <v>21</v>
      </c>
      <c r="C135">
        <v>36587</v>
      </c>
    </row>
    <row r="136" spans="1:3" x14ac:dyDescent="0.3">
      <c r="A136" t="s">
        <v>19</v>
      </c>
      <c r="B136" t="s">
        <v>21</v>
      </c>
      <c r="C136">
        <v>28660</v>
      </c>
    </row>
    <row r="137" spans="1:3" x14ac:dyDescent="0.3">
      <c r="A137" t="s">
        <v>19</v>
      </c>
      <c r="B137" t="s">
        <v>11</v>
      </c>
      <c r="C137">
        <v>39869</v>
      </c>
    </row>
    <row r="138" spans="1:3" x14ac:dyDescent="0.3">
      <c r="A138" t="s">
        <v>17</v>
      </c>
      <c r="B138" t="s">
        <v>6</v>
      </c>
      <c r="C138">
        <v>32492</v>
      </c>
    </row>
    <row r="139" spans="1:3" x14ac:dyDescent="0.3">
      <c r="A139" t="s">
        <v>27</v>
      </c>
      <c r="B139" t="s">
        <v>21</v>
      </c>
      <c r="C139">
        <v>12098</v>
      </c>
    </row>
    <row r="140" spans="1:3" x14ac:dyDescent="0.3">
      <c r="A140" t="s">
        <v>17</v>
      </c>
      <c r="B140" t="s">
        <v>21</v>
      </c>
      <c r="C140">
        <v>36100</v>
      </c>
    </row>
    <row r="141" spans="1:3" x14ac:dyDescent="0.3">
      <c r="A141" t="s">
        <v>12</v>
      </c>
      <c r="B141" t="s">
        <v>15</v>
      </c>
      <c r="C141">
        <v>22370</v>
      </c>
    </row>
    <row r="142" spans="1:3" x14ac:dyDescent="0.3">
      <c r="A142" t="s">
        <v>12</v>
      </c>
      <c r="B142" t="s">
        <v>15</v>
      </c>
      <c r="C142">
        <v>36299</v>
      </c>
    </row>
    <row r="143" spans="1:3" x14ac:dyDescent="0.3">
      <c r="A143" t="s">
        <v>12</v>
      </c>
      <c r="B143" t="s">
        <v>21</v>
      </c>
      <c r="C143">
        <v>12906</v>
      </c>
    </row>
    <row r="144" spans="1:3" x14ac:dyDescent="0.3">
      <c r="A144" t="s">
        <v>17</v>
      </c>
      <c r="B144" t="s">
        <v>11</v>
      </c>
      <c r="C144">
        <v>24067</v>
      </c>
    </row>
    <row r="145" spans="1:3" x14ac:dyDescent="0.3">
      <c r="A145" t="s">
        <v>17</v>
      </c>
      <c r="B145" t="s">
        <v>21</v>
      </c>
      <c r="C145">
        <v>24353</v>
      </c>
    </row>
    <row r="146" spans="1:3" x14ac:dyDescent="0.3">
      <c r="A146" t="s">
        <v>12</v>
      </c>
      <c r="B146" t="s">
        <v>15</v>
      </c>
      <c r="C146">
        <v>39151</v>
      </c>
    </row>
    <row r="147" spans="1:3" x14ac:dyDescent="0.3">
      <c r="A147" t="s">
        <v>12</v>
      </c>
      <c r="B147" t="s">
        <v>26</v>
      </c>
      <c r="C147">
        <v>17269</v>
      </c>
    </row>
    <row r="148" spans="1:3" x14ac:dyDescent="0.3">
      <c r="A148" t="s">
        <v>17</v>
      </c>
      <c r="B148" t="s">
        <v>15</v>
      </c>
      <c r="C148">
        <v>20721</v>
      </c>
    </row>
    <row r="149" spans="1:3" x14ac:dyDescent="0.3">
      <c r="A149" t="s">
        <v>17</v>
      </c>
      <c r="B149" t="s">
        <v>26</v>
      </c>
      <c r="C149">
        <v>37615</v>
      </c>
    </row>
    <row r="150" spans="1:3" x14ac:dyDescent="0.3">
      <c r="A150" t="s">
        <v>27</v>
      </c>
      <c r="B150" t="s">
        <v>26</v>
      </c>
      <c r="C150">
        <v>18420</v>
      </c>
    </row>
    <row r="151" spans="1:3" x14ac:dyDescent="0.3">
      <c r="A151" t="s">
        <v>12</v>
      </c>
      <c r="B151" t="s">
        <v>21</v>
      </c>
      <c r="C151">
        <v>28655</v>
      </c>
    </row>
    <row r="152" spans="1:3" x14ac:dyDescent="0.3">
      <c r="A152" t="s">
        <v>17</v>
      </c>
      <c r="B152" t="s">
        <v>6</v>
      </c>
      <c r="C152">
        <v>13914</v>
      </c>
    </row>
    <row r="153" spans="1:3" x14ac:dyDescent="0.3">
      <c r="A153" t="s">
        <v>17</v>
      </c>
      <c r="B153" t="s">
        <v>26</v>
      </c>
      <c r="C153">
        <v>31609</v>
      </c>
    </row>
    <row r="154" spans="1:3" x14ac:dyDescent="0.3">
      <c r="A154" t="s">
        <v>12</v>
      </c>
      <c r="B154" t="s">
        <v>21</v>
      </c>
      <c r="C154">
        <v>12867</v>
      </c>
    </row>
    <row r="155" spans="1:3" x14ac:dyDescent="0.3">
      <c r="A155" t="s">
        <v>19</v>
      </c>
      <c r="B155" t="s">
        <v>11</v>
      </c>
      <c r="C155">
        <v>23902</v>
      </c>
    </row>
    <row r="156" spans="1:3" x14ac:dyDescent="0.3">
      <c r="A156" t="s">
        <v>19</v>
      </c>
      <c r="B156" t="s">
        <v>21</v>
      </c>
      <c r="C156">
        <v>22865</v>
      </c>
    </row>
    <row r="157" spans="1:3" x14ac:dyDescent="0.3">
      <c r="A157" t="s">
        <v>12</v>
      </c>
      <c r="B157" t="s">
        <v>26</v>
      </c>
      <c r="C157">
        <v>32250</v>
      </c>
    </row>
    <row r="158" spans="1:3" x14ac:dyDescent="0.3">
      <c r="A158" t="s">
        <v>17</v>
      </c>
      <c r="B158" t="s">
        <v>11</v>
      </c>
      <c r="C158">
        <v>27569</v>
      </c>
    </row>
    <row r="159" spans="1:3" x14ac:dyDescent="0.3">
      <c r="A159" t="s">
        <v>27</v>
      </c>
      <c r="B159" t="s">
        <v>21</v>
      </c>
      <c r="C159">
        <v>29854</v>
      </c>
    </row>
    <row r="160" spans="1:3" x14ac:dyDescent="0.3">
      <c r="A160" t="s">
        <v>12</v>
      </c>
      <c r="B160" t="s">
        <v>6</v>
      </c>
      <c r="C160">
        <v>20712</v>
      </c>
    </row>
    <row r="161" spans="1:3" x14ac:dyDescent="0.3">
      <c r="A161" t="s">
        <v>19</v>
      </c>
      <c r="B161" t="s">
        <v>21</v>
      </c>
      <c r="C161">
        <v>10139</v>
      </c>
    </row>
    <row r="162" spans="1:3" x14ac:dyDescent="0.3">
      <c r="A162" t="s">
        <v>12</v>
      </c>
      <c r="B162" t="s">
        <v>6</v>
      </c>
      <c r="C162">
        <v>36671</v>
      </c>
    </row>
    <row r="163" spans="1:3" x14ac:dyDescent="0.3">
      <c r="A163" t="s">
        <v>17</v>
      </c>
      <c r="B163" t="s">
        <v>21</v>
      </c>
      <c r="C163">
        <v>11331</v>
      </c>
    </row>
    <row r="164" spans="1:3" x14ac:dyDescent="0.3">
      <c r="A164" t="s">
        <v>19</v>
      </c>
      <c r="B164" t="s">
        <v>6</v>
      </c>
      <c r="C164">
        <v>31046</v>
      </c>
    </row>
    <row r="165" spans="1:3" x14ac:dyDescent="0.3">
      <c r="A165" t="s">
        <v>17</v>
      </c>
      <c r="B165" t="s">
        <v>26</v>
      </c>
      <c r="C165">
        <v>11605</v>
      </c>
    </row>
    <row r="166" spans="1:3" x14ac:dyDescent="0.3">
      <c r="A166" t="s">
        <v>19</v>
      </c>
      <c r="B166" t="s">
        <v>21</v>
      </c>
      <c r="C166">
        <v>33567</v>
      </c>
    </row>
    <row r="167" spans="1:3" x14ac:dyDescent="0.3">
      <c r="A167" t="s">
        <v>17</v>
      </c>
      <c r="B167" t="s">
        <v>21</v>
      </c>
      <c r="C167">
        <v>33416</v>
      </c>
    </row>
    <row r="168" spans="1:3" x14ac:dyDescent="0.3">
      <c r="A168" t="s">
        <v>12</v>
      </c>
      <c r="B168" t="s">
        <v>21</v>
      </c>
      <c r="C168">
        <v>37736</v>
      </c>
    </row>
    <row r="169" spans="1:3" x14ac:dyDescent="0.3">
      <c r="A169" t="s">
        <v>17</v>
      </c>
      <c r="B169" t="s">
        <v>21</v>
      </c>
      <c r="C169">
        <v>23941</v>
      </c>
    </row>
    <row r="170" spans="1:3" x14ac:dyDescent="0.3">
      <c r="A170" t="s">
        <v>19</v>
      </c>
      <c r="B170" t="s">
        <v>26</v>
      </c>
      <c r="C170">
        <v>23679</v>
      </c>
    </row>
    <row r="171" spans="1:3" x14ac:dyDescent="0.3">
      <c r="A171" t="s">
        <v>12</v>
      </c>
      <c r="B171" t="s">
        <v>15</v>
      </c>
      <c r="C171">
        <v>30232</v>
      </c>
    </row>
    <row r="172" spans="1:3" x14ac:dyDescent="0.3">
      <c r="A172" t="s">
        <v>19</v>
      </c>
      <c r="B172" t="s">
        <v>6</v>
      </c>
      <c r="C172">
        <v>36423</v>
      </c>
    </row>
    <row r="173" spans="1:3" x14ac:dyDescent="0.3">
      <c r="A173" t="s">
        <v>17</v>
      </c>
      <c r="B173" t="s">
        <v>26</v>
      </c>
      <c r="C173">
        <v>34591</v>
      </c>
    </row>
    <row r="174" spans="1:3" x14ac:dyDescent="0.3">
      <c r="A174" t="s">
        <v>27</v>
      </c>
      <c r="B174" t="s">
        <v>21</v>
      </c>
      <c r="C174">
        <v>20209</v>
      </c>
    </row>
    <row r="175" spans="1:3" x14ac:dyDescent="0.3">
      <c r="A175" t="s">
        <v>27</v>
      </c>
      <c r="B175" t="s">
        <v>21</v>
      </c>
      <c r="C175">
        <v>23345</v>
      </c>
    </row>
    <row r="176" spans="1:3" x14ac:dyDescent="0.3">
      <c r="A176" t="s">
        <v>19</v>
      </c>
      <c r="B176" t="s">
        <v>6</v>
      </c>
      <c r="C176">
        <v>18396</v>
      </c>
    </row>
    <row r="177" spans="1:3" x14ac:dyDescent="0.3">
      <c r="A177" t="s">
        <v>17</v>
      </c>
      <c r="B177" t="s">
        <v>11</v>
      </c>
      <c r="C177">
        <v>39378</v>
      </c>
    </row>
    <row r="178" spans="1:3" x14ac:dyDescent="0.3">
      <c r="A178" t="s">
        <v>17</v>
      </c>
      <c r="B178" t="s">
        <v>26</v>
      </c>
      <c r="C178">
        <v>18887</v>
      </c>
    </row>
    <row r="179" spans="1:3" x14ac:dyDescent="0.3">
      <c r="A179" t="s">
        <v>17</v>
      </c>
      <c r="B179" t="s">
        <v>21</v>
      </c>
      <c r="C179">
        <v>34712</v>
      </c>
    </row>
    <row r="180" spans="1:3" x14ac:dyDescent="0.3">
      <c r="A180" t="s">
        <v>12</v>
      </c>
      <c r="B180" t="s">
        <v>26</v>
      </c>
      <c r="C180">
        <v>27027</v>
      </c>
    </row>
    <row r="181" spans="1:3" x14ac:dyDescent="0.3">
      <c r="A181" t="s">
        <v>27</v>
      </c>
      <c r="B181" t="s">
        <v>11</v>
      </c>
      <c r="C181">
        <v>10694</v>
      </c>
    </row>
    <row r="182" spans="1:3" x14ac:dyDescent="0.3">
      <c r="A182" t="s">
        <v>27</v>
      </c>
      <c r="B182" t="s">
        <v>15</v>
      </c>
      <c r="C182">
        <v>31442</v>
      </c>
    </row>
    <row r="183" spans="1:3" x14ac:dyDescent="0.3">
      <c r="A183" t="s">
        <v>19</v>
      </c>
      <c r="B183" t="s">
        <v>6</v>
      </c>
      <c r="C183">
        <v>15383</v>
      </c>
    </row>
    <row r="184" spans="1:3" x14ac:dyDescent="0.3">
      <c r="A184" t="s">
        <v>12</v>
      </c>
      <c r="B184" t="s">
        <v>15</v>
      </c>
      <c r="C184">
        <v>31667</v>
      </c>
    </row>
    <row r="185" spans="1:3" x14ac:dyDescent="0.3">
      <c r="A185" t="s">
        <v>19</v>
      </c>
      <c r="B185" t="s">
        <v>15</v>
      </c>
      <c r="C185">
        <v>19889</v>
      </c>
    </row>
    <row r="186" spans="1:3" x14ac:dyDescent="0.3">
      <c r="A186" t="s">
        <v>27</v>
      </c>
      <c r="B186" t="s">
        <v>15</v>
      </c>
      <c r="C186">
        <v>11524</v>
      </c>
    </row>
    <row r="187" spans="1:3" x14ac:dyDescent="0.3">
      <c r="A187" t="s">
        <v>27</v>
      </c>
      <c r="B187" t="s">
        <v>26</v>
      </c>
      <c r="C187">
        <v>13833</v>
      </c>
    </row>
    <row r="188" spans="1:3" x14ac:dyDescent="0.3">
      <c r="A188" t="s">
        <v>27</v>
      </c>
      <c r="B188" t="s">
        <v>15</v>
      </c>
      <c r="C188">
        <v>16980</v>
      </c>
    </row>
    <row r="189" spans="1:3" x14ac:dyDescent="0.3">
      <c r="A189" t="s">
        <v>19</v>
      </c>
      <c r="B189" t="s">
        <v>15</v>
      </c>
      <c r="C189">
        <v>29233</v>
      </c>
    </row>
    <row r="190" spans="1:3" x14ac:dyDescent="0.3">
      <c r="A190" t="s">
        <v>12</v>
      </c>
      <c r="B190" t="s">
        <v>26</v>
      </c>
      <c r="C190">
        <v>17837</v>
      </c>
    </row>
    <row r="191" spans="1:3" x14ac:dyDescent="0.3">
      <c r="A191" t="s">
        <v>17</v>
      </c>
      <c r="B191" t="s">
        <v>11</v>
      </c>
      <c r="C191">
        <v>13290</v>
      </c>
    </row>
    <row r="192" spans="1:3" x14ac:dyDescent="0.3">
      <c r="A192" t="s">
        <v>17</v>
      </c>
      <c r="B192" t="s">
        <v>6</v>
      </c>
      <c r="C192">
        <v>22041</v>
      </c>
    </row>
    <row r="193" spans="1:3" x14ac:dyDescent="0.3">
      <c r="A193" t="s">
        <v>12</v>
      </c>
      <c r="B193" t="s">
        <v>26</v>
      </c>
      <c r="C193">
        <v>24673</v>
      </c>
    </row>
    <row r="194" spans="1:3" x14ac:dyDescent="0.3">
      <c r="A194" t="s">
        <v>12</v>
      </c>
      <c r="B194" t="s">
        <v>15</v>
      </c>
      <c r="C194">
        <v>10638</v>
      </c>
    </row>
    <row r="195" spans="1:3" x14ac:dyDescent="0.3">
      <c r="A195" t="s">
        <v>27</v>
      </c>
      <c r="B195" t="s">
        <v>6</v>
      </c>
      <c r="C195">
        <v>19553</v>
      </c>
    </row>
    <row r="196" spans="1:3" x14ac:dyDescent="0.3">
      <c r="A196" t="s">
        <v>12</v>
      </c>
      <c r="B196" t="s">
        <v>21</v>
      </c>
      <c r="C196">
        <v>10153</v>
      </c>
    </row>
    <row r="197" spans="1:3" x14ac:dyDescent="0.3">
      <c r="A197" t="s">
        <v>17</v>
      </c>
      <c r="B197" t="s">
        <v>6</v>
      </c>
      <c r="C197">
        <v>27603</v>
      </c>
    </row>
    <row r="198" spans="1:3" x14ac:dyDescent="0.3">
      <c r="A198" t="s">
        <v>17</v>
      </c>
      <c r="B198" t="s">
        <v>6</v>
      </c>
      <c r="C198">
        <v>33945</v>
      </c>
    </row>
    <row r="199" spans="1:3" x14ac:dyDescent="0.3">
      <c r="A199" t="s">
        <v>27</v>
      </c>
      <c r="B199" t="s">
        <v>15</v>
      </c>
      <c r="C199">
        <v>26406</v>
      </c>
    </row>
    <row r="200" spans="1:3" x14ac:dyDescent="0.3">
      <c r="A200" t="s">
        <v>17</v>
      </c>
      <c r="B200" t="s">
        <v>15</v>
      </c>
      <c r="C200">
        <v>10032</v>
      </c>
    </row>
    <row r="201" spans="1:3" x14ac:dyDescent="0.3">
      <c r="A201" t="s">
        <v>12</v>
      </c>
      <c r="B201" t="s">
        <v>15</v>
      </c>
      <c r="C201">
        <v>38116</v>
      </c>
    </row>
    <row r="202" spans="1:3" x14ac:dyDescent="0.3">
      <c r="A202" t="s">
        <v>19</v>
      </c>
      <c r="B202" t="s">
        <v>21</v>
      </c>
      <c r="C202">
        <v>29410</v>
      </c>
    </row>
    <row r="203" spans="1:3" x14ac:dyDescent="0.3">
      <c r="A203" t="s">
        <v>12</v>
      </c>
      <c r="B203" t="s">
        <v>26</v>
      </c>
      <c r="C203">
        <v>10364</v>
      </c>
    </row>
    <row r="204" spans="1:3" x14ac:dyDescent="0.3">
      <c r="A204" t="s">
        <v>12</v>
      </c>
      <c r="B204" t="s">
        <v>6</v>
      </c>
      <c r="C204">
        <v>12415</v>
      </c>
    </row>
    <row r="205" spans="1:3" x14ac:dyDescent="0.3">
      <c r="A205" t="s">
        <v>17</v>
      </c>
      <c r="B205" t="s">
        <v>26</v>
      </c>
      <c r="C205">
        <v>10196</v>
      </c>
    </row>
    <row r="206" spans="1:3" x14ac:dyDescent="0.3">
      <c r="A206" t="s">
        <v>17</v>
      </c>
      <c r="B206" t="s">
        <v>21</v>
      </c>
      <c r="C206">
        <v>25755</v>
      </c>
    </row>
    <row r="207" spans="1:3" x14ac:dyDescent="0.3">
      <c r="A207" t="s">
        <v>27</v>
      </c>
      <c r="B207" t="s">
        <v>6</v>
      </c>
      <c r="C207">
        <v>27260</v>
      </c>
    </row>
    <row r="208" spans="1:3" x14ac:dyDescent="0.3">
      <c r="A208" t="s">
        <v>27</v>
      </c>
      <c r="B208" t="s">
        <v>6</v>
      </c>
      <c r="C208">
        <v>35264</v>
      </c>
    </row>
    <row r="209" spans="1:3" x14ac:dyDescent="0.3">
      <c r="A209" t="s">
        <v>27</v>
      </c>
      <c r="B209" t="s">
        <v>26</v>
      </c>
      <c r="C209">
        <v>28866</v>
      </c>
    </row>
    <row r="210" spans="1:3" x14ac:dyDescent="0.3">
      <c r="A210" t="s">
        <v>12</v>
      </c>
      <c r="B210" t="s">
        <v>26</v>
      </c>
      <c r="C210">
        <v>26699</v>
      </c>
    </row>
    <row r="211" spans="1:3" x14ac:dyDescent="0.3">
      <c r="A211" t="s">
        <v>19</v>
      </c>
      <c r="B211" t="s">
        <v>6</v>
      </c>
      <c r="C211">
        <v>37095</v>
      </c>
    </row>
    <row r="212" spans="1:3" x14ac:dyDescent="0.3">
      <c r="A212" t="s">
        <v>12</v>
      </c>
      <c r="B212" t="s">
        <v>21</v>
      </c>
      <c r="C212">
        <v>22010</v>
      </c>
    </row>
    <row r="213" spans="1:3" x14ac:dyDescent="0.3">
      <c r="A213" t="s">
        <v>17</v>
      </c>
      <c r="B213" t="s">
        <v>11</v>
      </c>
      <c r="C213">
        <v>38256</v>
      </c>
    </row>
    <row r="214" spans="1:3" x14ac:dyDescent="0.3">
      <c r="A214" t="s">
        <v>19</v>
      </c>
      <c r="B214" t="s">
        <v>15</v>
      </c>
      <c r="C214">
        <v>34762</v>
      </c>
    </row>
    <row r="215" spans="1:3" x14ac:dyDescent="0.3">
      <c r="A215" t="s">
        <v>17</v>
      </c>
      <c r="B215" t="s">
        <v>21</v>
      </c>
      <c r="C215">
        <v>28841</v>
      </c>
    </row>
    <row r="216" spans="1:3" x14ac:dyDescent="0.3">
      <c r="A216" t="s">
        <v>12</v>
      </c>
      <c r="B216" t="s">
        <v>6</v>
      </c>
      <c r="C216">
        <v>27655</v>
      </c>
    </row>
    <row r="217" spans="1:3" x14ac:dyDescent="0.3">
      <c r="A217" t="s">
        <v>12</v>
      </c>
      <c r="B217" t="s">
        <v>11</v>
      </c>
      <c r="C217">
        <v>27085</v>
      </c>
    </row>
    <row r="218" spans="1:3" x14ac:dyDescent="0.3">
      <c r="A218" t="s">
        <v>17</v>
      </c>
      <c r="B218" t="s">
        <v>6</v>
      </c>
      <c r="C218">
        <v>26088</v>
      </c>
    </row>
    <row r="219" spans="1:3" x14ac:dyDescent="0.3">
      <c r="A219" t="s">
        <v>19</v>
      </c>
      <c r="B219" t="s">
        <v>26</v>
      </c>
      <c r="C219">
        <v>27647</v>
      </c>
    </row>
    <row r="220" spans="1:3" x14ac:dyDescent="0.3">
      <c r="A220" t="s">
        <v>17</v>
      </c>
      <c r="B220" t="s">
        <v>11</v>
      </c>
      <c r="C220">
        <v>15956</v>
      </c>
    </row>
    <row r="221" spans="1:3" x14ac:dyDescent="0.3">
      <c r="A221" t="s">
        <v>12</v>
      </c>
      <c r="B221" t="s">
        <v>26</v>
      </c>
      <c r="C221">
        <v>29895</v>
      </c>
    </row>
    <row r="222" spans="1:3" x14ac:dyDescent="0.3">
      <c r="A222" t="s">
        <v>27</v>
      </c>
      <c r="B222" t="s">
        <v>21</v>
      </c>
      <c r="C222">
        <v>35971</v>
      </c>
    </row>
    <row r="223" spans="1:3" x14ac:dyDescent="0.3">
      <c r="A223" t="s">
        <v>12</v>
      </c>
      <c r="B223" t="s">
        <v>6</v>
      </c>
      <c r="C223">
        <v>27491</v>
      </c>
    </row>
    <row r="224" spans="1:3" x14ac:dyDescent="0.3">
      <c r="A224" t="s">
        <v>19</v>
      </c>
      <c r="B224" t="s">
        <v>15</v>
      </c>
      <c r="C224">
        <v>15260</v>
      </c>
    </row>
    <row r="225" spans="1:3" x14ac:dyDescent="0.3">
      <c r="A225" t="s">
        <v>19</v>
      </c>
      <c r="B225" t="s">
        <v>6</v>
      </c>
      <c r="C225">
        <v>37609</v>
      </c>
    </row>
    <row r="226" spans="1:3" x14ac:dyDescent="0.3">
      <c r="A226" t="s">
        <v>17</v>
      </c>
      <c r="B226" t="s">
        <v>21</v>
      </c>
      <c r="C226">
        <v>12904</v>
      </c>
    </row>
    <row r="227" spans="1:3" x14ac:dyDescent="0.3">
      <c r="A227" t="s">
        <v>27</v>
      </c>
      <c r="B227" t="s">
        <v>11</v>
      </c>
      <c r="C227">
        <v>30966</v>
      </c>
    </row>
    <row r="228" spans="1:3" x14ac:dyDescent="0.3">
      <c r="A228" t="s">
        <v>12</v>
      </c>
      <c r="B228" t="s">
        <v>15</v>
      </c>
      <c r="C228">
        <v>34761</v>
      </c>
    </row>
    <row r="229" spans="1:3" x14ac:dyDescent="0.3">
      <c r="A229" t="s">
        <v>27</v>
      </c>
      <c r="B229" t="s">
        <v>15</v>
      </c>
      <c r="C229">
        <v>16943</v>
      </c>
    </row>
    <row r="230" spans="1:3" x14ac:dyDescent="0.3">
      <c r="A230" t="s">
        <v>12</v>
      </c>
      <c r="B230" t="s">
        <v>15</v>
      </c>
      <c r="C230">
        <v>20099</v>
      </c>
    </row>
    <row r="231" spans="1:3" x14ac:dyDescent="0.3">
      <c r="A231" t="s">
        <v>17</v>
      </c>
      <c r="B231" t="s">
        <v>26</v>
      </c>
      <c r="C231">
        <v>22723</v>
      </c>
    </row>
    <row r="232" spans="1:3" x14ac:dyDescent="0.3">
      <c r="A232" t="s">
        <v>17</v>
      </c>
      <c r="B232" t="s">
        <v>26</v>
      </c>
      <c r="C232">
        <v>39795</v>
      </c>
    </row>
    <row r="233" spans="1:3" x14ac:dyDescent="0.3">
      <c r="A233" t="s">
        <v>27</v>
      </c>
      <c r="B233" t="s">
        <v>21</v>
      </c>
      <c r="C233">
        <v>35427</v>
      </c>
    </row>
    <row r="234" spans="1:3" x14ac:dyDescent="0.3">
      <c r="A234" t="s">
        <v>19</v>
      </c>
      <c r="B234" t="s">
        <v>21</v>
      </c>
      <c r="C234">
        <v>29859</v>
      </c>
    </row>
    <row r="235" spans="1:3" x14ac:dyDescent="0.3">
      <c r="A235" t="s">
        <v>12</v>
      </c>
      <c r="B235" t="s">
        <v>6</v>
      </c>
      <c r="C235">
        <v>23250</v>
      </c>
    </row>
    <row r="236" spans="1:3" x14ac:dyDescent="0.3">
      <c r="A236" t="s">
        <v>12</v>
      </c>
      <c r="B236" t="s">
        <v>21</v>
      </c>
      <c r="C236">
        <v>28741</v>
      </c>
    </row>
    <row r="237" spans="1:3" x14ac:dyDescent="0.3">
      <c r="A237" t="s">
        <v>17</v>
      </c>
      <c r="B237" t="s">
        <v>21</v>
      </c>
      <c r="C237">
        <v>19365</v>
      </c>
    </row>
    <row r="238" spans="1:3" x14ac:dyDescent="0.3">
      <c r="A238" t="s">
        <v>27</v>
      </c>
      <c r="B238" t="s">
        <v>21</v>
      </c>
      <c r="C238">
        <v>37390</v>
      </c>
    </row>
    <row r="239" spans="1:3" x14ac:dyDescent="0.3">
      <c r="A239" t="s">
        <v>19</v>
      </c>
      <c r="B239" t="s">
        <v>6</v>
      </c>
      <c r="C239">
        <v>39349</v>
      </c>
    </row>
    <row r="240" spans="1:3" x14ac:dyDescent="0.3">
      <c r="A240" t="s">
        <v>19</v>
      </c>
      <c r="B240" t="s">
        <v>11</v>
      </c>
      <c r="C240">
        <v>21649</v>
      </c>
    </row>
    <row r="241" spans="1:3" x14ac:dyDescent="0.3">
      <c r="A241" t="s">
        <v>12</v>
      </c>
      <c r="B241" t="s">
        <v>6</v>
      </c>
      <c r="C241">
        <v>19080</v>
      </c>
    </row>
    <row r="242" spans="1:3" x14ac:dyDescent="0.3">
      <c r="A242" t="s">
        <v>12</v>
      </c>
      <c r="B242" t="s">
        <v>11</v>
      </c>
      <c r="C242">
        <v>13436</v>
      </c>
    </row>
    <row r="243" spans="1:3" x14ac:dyDescent="0.3">
      <c r="A243" t="s">
        <v>19</v>
      </c>
      <c r="B243" t="s">
        <v>26</v>
      </c>
      <c r="C243">
        <v>14854</v>
      </c>
    </row>
    <row r="244" spans="1:3" x14ac:dyDescent="0.3">
      <c r="A244" t="s">
        <v>27</v>
      </c>
      <c r="B244" t="s">
        <v>6</v>
      </c>
      <c r="C244">
        <v>39415</v>
      </c>
    </row>
    <row r="245" spans="1:3" x14ac:dyDescent="0.3">
      <c r="A245" t="s">
        <v>12</v>
      </c>
      <c r="B245" t="s">
        <v>15</v>
      </c>
      <c r="C245">
        <v>30665</v>
      </c>
    </row>
    <row r="246" spans="1:3" x14ac:dyDescent="0.3">
      <c r="A246" t="s">
        <v>27</v>
      </c>
      <c r="B246" t="s">
        <v>11</v>
      </c>
      <c r="C246">
        <v>26602</v>
      </c>
    </row>
    <row r="247" spans="1:3" x14ac:dyDescent="0.3">
      <c r="A247" t="s">
        <v>12</v>
      </c>
      <c r="B247" t="s">
        <v>26</v>
      </c>
      <c r="C247">
        <v>31537</v>
      </c>
    </row>
    <row r="248" spans="1:3" x14ac:dyDescent="0.3">
      <c r="A248" t="s">
        <v>17</v>
      </c>
      <c r="B248" t="s">
        <v>6</v>
      </c>
      <c r="C248">
        <v>19972</v>
      </c>
    </row>
    <row r="249" spans="1:3" x14ac:dyDescent="0.3">
      <c r="A249" t="s">
        <v>17</v>
      </c>
      <c r="B249" t="s">
        <v>11</v>
      </c>
      <c r="C249">
        <v>15492</v>
      </c>
    </row>
    <row r="250" spans="1:3" x14ac:dyDescent="0.3">
      <c r="A250" t="s">
        <v>19</v>
      </c>
      <c r="B250" t="s">
        <v>11</v>
      </c>
      <c r="C250">
        <v>36772</v>
      </c>
    </row>
    <row r="251" spans="1:3" x14ac:dyDescent="0.3">
      <c r="A251" t="s">
        <v>27</v>
      </c>
      <c r="B251" t="s">
        <v>21</v>
      </c>
      <c r="C251">
        <v>27596</v>
      </c>
    </row>
    <row r="252" spans="1:3" x14ac:dyDescent="0.3">
      <c r="A252" t="s">
        <v>17</v>
      </c>
      <c r="B252" t="s">
        <v>15</v>
      </c>
      <c r="C252">
        <v>36186</v>
      </c>
    </row>
    <row r="253" spans="1:3" x14ac:dyDescent="0.3">
      <c r="A253" t="s">
        <v>19</v>
      </c>
      <c r="B253" t="s">
        <v>21</v>
      </c>
      <c r="C253">
        <v>10355</v>
      </c>
    </row>
    <row r="254" spans="1:3" x14ac:dyDescent="0.3">
      <c r="A254" t="s">
        <v>19</v>
      </c>
      <c r="B254" t="s">
        <v>11</v>
      </c>
      <c r="C254">
        <v>28110</v>
      </c>
    </row>
    <row r="255" spans="1:3" x14ac:dyDescent="0.3">
      <c r="A255" t="s">
        <v>27</v>
      </c>
      <c r="B255" t="s">
        <v>6</v>
      </c>
      <c r="C255">
        <v>31367</v>
      </c>
    </row>
    <row r="256" spans="1:3" x14ac:dyDescent="0.3">
      <c r="A256" t="s">
        <v>19</v>
      </c>
      <c r="B256" t="s">
        <v>6</v>
      </c>
      <c r="C256">
        <v>18253</v>
      </c>
    </row>
    <row r="257" spans="1:3" x14ac:dyDescent="0.3">
      <c r="A257" t="s">
        <v>27</v>
      </c>
      <c r="B257" t="s">
        <v>6</v>
      </c>
      <c r="C257">
        <v>23122</v>
      </c>
    </row>
    <row r="258" spans="1:3" x14ac:dyDescent="0.3">
      <c r="A258" t="s">
        <v>19</v>
      </c>
      <c r="B258" t="s">
        <v>11</v>
      </c>
      <c r="C258">
        <v>39961</v>
      </c>
    </row>
    <row r="259" spans="1:3" x14ac:dyDescent="0.3">
      <c r="A259" t="s">
        <v>19</v>
      </c>
      <c r="B259" t="s">
        <v>6</v>
      </c>
      <c r="C259">
        <v>16723</v>
      </c>
    </row>
    <row r="260" spans="1:3" x14ac:dyDescent="0.3">
      <c r="A260" t="s">
        <v>19</v>
      </c>
      <c r="B260" t="s">
        <v>11</v>
      </c>
      <c r="C260">
        <v>21802</v>
      </c>
    </row>
    <row r="261" spans="1:3" x14ac:dyDescent="0.3">
      <c r="A261" t="s">
        <v>19</v>
      </c>
      <c r="B261" t="s">
        <v>6</v>
      </c>
      <c r="C261">
        <v>35196</v>
      </c>
    </row>
    <row r="262" spans="1:3" x14ac:dyDescent="0.3">
      <c r="A262" t="s">
        <v>27</v>
      </c>
      <c r="B262" t="s">
        <v>21</v>
      </c>
      <c r="C262">
        <v>37151</v>
      </c>
    </row>
    <row r="263" spans="1:3" x14ac:dyDescent="0.3">
      <c r="A263" t="s">
        <v>17</v>
      </c>
      <c r="B263" t="s">
        <v>15</v>
      </c>
      <c r="C263">
        <v>18448</v>
      </c>
    </row>
    <row r="264" spans="1:3" x14ac:dyDescent="0.3">
      <c r="A264" t="s">
        <v>12</v>
      </c>
      <c r="B264" t="s">
        <v>26</v>
      </c>
      <c r="C264">
        <v>20182</v>
      </c>
    </row>
    <row r="265" spans="1:3" x14ac:dyDescent="0.3">
      <c r="A265" t="s">
        <v>27</v>
      </c>
      <c r="B265" t="s">
        <v>26</v>
      </c>
      <c r="C265">
        <v>20134</v>
      </c>
    </row>
    <row r="266" spans="1:3" x14ac:dyDescent="0.3">
      <c r="A266" t="s">
        <v>12</v>
      </c>
      <c r="B266" t="s">
        <v>11</v>
      </c>
      <c r="C266">
        <v>30493</v>
      </c>
    </row>
    <row r="267" spans="1:3" x14ac:dyDescent="0.3">
      <c r="A267" t="s">
        <v>12</v>
      </c>
      <c r="B267" t="s">
        <v>26</v>
      </c>
      <c r="C267">
        <v>33392</v>
      </c>
    </row>
    <row r="268" spans="1:3" x14ac:dyDescent="0.3">
      <c r="A268" t="s">
        <v>12</v>
      </c>
      <c r="B268" t="s">
        <v>21</v>
      </c>
      <c r="C268">
        <v>23717</v>
      </c>
    </row>
    <row r="269" spans="1:3" x14ac:dyDescent="0.3">
      <c r="A269" t="s">
        <v>12</v>
      </c>
      <c r="B269" t="s">
        <v>26</v>
      </c>
      <c r="C269">
        <v>36932</v>
      </c>
    </row>
    <row r="270" spans="1:3" x14ac:dyDescent="0.3">
      <c r="A270" t="s">
        <v>27</v>
      </c>
      <c r="B270" t="s">
        <v>21</v>
      </c>
      <c r="C270">
        <v>19244</v>
      </c>
    </row>
    <row r="271" spans="1:3" x14ac:dyDescent="0.3">
      <c r="A271" t="s">
        <v>12</v>
      </c>
      <c r="B271" t="s">
        <v>26</v>
      </c>
      <c r="C271">
        <v>39521</v>
      </c>
    </row>
    <row r="272" spans="1:3" x14ac:dyDescent="0.3">
      <c r="A272" t="s">
        <v>17</v>
      </c>
      <c r="B272" t="s">
        <v>6</v>
      </c>
      <c r="C272">
        <v>13107</v>
      </c>
    </row>
    <row r="273" spans="1:3" x14ac:dyDescent="0.3">
      <c r="A273" t="s">
        <v>12</v>
      </c>
      <c r="B273" t="s">
        <v>6</v>
      </c>
      <c r="C273">
        <v>21141</v>
      </c>
    </row>
    <row r="274" spans="1:3" x14ac:dyDescent="0.3">
      <c r="A274" t="s">
        <v>12</v>
      </c>
      <c r="B274" t="s">
        <v>11</v>
      </c>
      <c r="C274">
        <v>26963</v>
      </c>
    </row>
    <row r="275" spans="1:3" x14ac:dyDescent="0.3">
      <c r="A275" t="s">
        <v>27</v>
      </c>
      <c r="B275" t="s">
        <v>6</v>
      </c>
      <c r="C275">
        <v>33503</v>
      </c>
    </row>
    <row r="276" spans="1:3" x14ac:dyDescent="0.3">
      <c r="A276" t="s">
        <v>19</v>
      </c>
      <c r="B276" t="s">
        <v>21</v>
      </c>
      <c r="C276">
        <v>33700</v>
      </c>
    </row>
    <row r="277" spans="1:3" x14ac:dyDescent="0.3">
      <c r="A277" t="s">
        <v>19</v>
      </c>
      <c r="B277" t="s">
        <v>15</v>
      </c>
      <c r="C277">
        <v>38073</v>
      </c>
    </row>
    <row r="278" spans="1:3" x14ac:dyDescent="0.3">
      <c r="A278" t="s">
        <v>19</v>
      </c>
      <c r="B278" t="s">
        <v>11</v>
      </c>
      <c r="C278">
        <v>30960</v>
      </c>
    </row>
    <row r="279" spans="1:3" x14ac:dyDescent="0.3">
      <c r="A279" t="s">
        <v>17</v>
      </c>
      <c r="B279" t="s">
        <v>15</v>
      </c>
      <c r="C279">
        <v>35288</v>
      </c>
    </row>
    <row r="280" spans="1:3" x14ac:dyDescent="0.3">
      <c r="A280" t="s">
        <v>12</v>
      </c>
      <c r="B280" t="s">
        <v>6</v>
      </c>
      <c r="C280">
        <v>38266</v>
      </c>
    </row>
    <row r="281" spans="1:3" x14ac:dyDescent="0.3">
      <c r="A281" t="s">
        <v>17</v>
      </c>
      <c r="B281" t="s">
        <v>11</v>
      </c>
      <c r="C281">
        <v>20558</v>
      </c>
    </row>
    <row r="282" spans="1:3" x14ac:dyDescent="0.3">
      <c r="A282" t="s">
        <v>27</v>
      </c>
      <c r="B282" t="s">
        <v>21</v>
      </c>
      <c r="C282">
        <v>28978</v>
      </c>
    </row>
    <row r="283" spans="1:3" x14ac:dyDescent="0.3">
      <c r="A283" t="s">
        <v>12</v>
      </c>
      <c r="B283" t="s">
        <v>26</v>
      </c>
      <c r="C283">
        <v>38546</v>
      </c>
    </row>
    <row r="284" spans="1:3" x14ac:dyDescent="0.3">
      <c r="A284" t="s">
        <v>27</v>
      </c>
      <c r="B284" t="s">
        <v>6</v>
      </c>
      <c r="C284">
        <v>37034</v>
      </c>
    </row>
    <row r="285" spans="1:3" x14ac:dyDescent="0.3">
      <c r="A285" t="s">
        <v>12</v>
      </c>
      <c r="B285" t="s">
        <v>11</v>
      </c>
      <c r="C285">
        <v>18243</v>
      </c>
    </row>
    <row r="286" spans="1:3" x14ac:dyDescent="0.3">
      <c r="A286" t="s">
        <v>17</v>
      </c>
      <c r="B286" t="s">
        <v>15</v>
      </c>
      <c r="C286">
        <v>30370</v>
      </c>
    </row>
    <row r="287" spans="1:3" x14ac:dyDescent="0.3">
      <c r="A287" t="s">
        <v>19</v>
      </c>
      <c r="B287" t="s">
        <v>11</v>
      </c>
      <c r="C287">
        <v>11519</v>
      </c>
    </row>
    <row r="288" spans="1:3" x14ac:dyDescent="0.3">
      <c r="A288" t="s">
        <v>27</v>
      </c>
      <c r="B288" t="s">
        <v>11</v>
      </c>
      <c r="C288">
        <v>12618</v>
      </c>
    </row>
    <row r="289" spans="1:3" x14ac:dyDescent="0.3">
      <c r="A289" t="s">
        <v>12</v>
      </c>
      <c r="B289" t="s">
        <v>11</v>
      </c>
      <c r="C289">
        <v>29235</v>
      </c>
    </row>
    <row r="290" spans="1:3" x14ac:dyDescent="0.3">
      <c r="A290" t="s">
        <v>17</v>
      </c>
      <c r="B290" t="s">
        <v>21</v>
      </c>
      <c r="C290">
        <v>29356</v>
      </c>
    </row>
    <row r="291" spans="1:3" x14ac:dyDescent="0.3">
      <c r="A291" t="s">
        <v>12</v>
      </c>
      <c r="B291" t="s">
        <v>15</v>
      </c>
      <c r="C291">
        <v>17563</v>
      </c>
    </row>
    <row r="292" spans="1:3" x14ac:dyDescent="0.3">
      <c r="A292" t="s">
        <v>27</v>
      </c>
      <c r="B292" t="s">
        <v>26</v>
      </c>
      <c r="C292">
        <v>13535</v>
      </c>
    </row>
    <row r="293" spans="1:3" x14ac:dyDescent="0.3">
      <c r="A293" t="s">
        <v>19</v>
      </c>
      <c r="B293" t="s">
        <v>11</v>
      </c>
      <c r="C293">
        <v>22160</v>
      </c>
    </row>
    <row r="294" spans="1:3" x14ac:dyDescent="0.3">
      <c r="A294" t="s">
        <v>27</v>
      </c>
      <c r="B294" t="s">
        <v>26</v>
      </c>
      <c r="C294">
        <v>23101</v>
      </c>
    </row>
    <row r="295" spans="1:3" x14ac:dyDescent="0.3">
      <c r="A295" t="s">
        <v>27</v>
      </c>
      <c r="B295" t="s">
        <v>21</v>
      </c>
      <c r="C295">
        <v>11695</v>
      </c>
    </row>
    <row r="296" spans="1:3" x14ac:dyDescent="0.3">
      <c r="A296" t="s">
        <v>12</v>
      </c>
      <c r="B296" t="s">
        <v>21</v>
      </c>
      <c r="C296">
        <v>31575</v>
      </c>
    </row>
    <row r="297" spans="1:3" x14ac:dyDescent="0.3">
      <c r="A297" t="s">
        <v>12</v>
      </c>
      <c r="B297" t="s">
        <v>26</v>
      </c>
      <c r="C297">
        <v>10276</v>
      </c>
    </row>
    <row r="298" spans="1:3" x14ac:dyDescent="0.3">
      <c r="A298" t="s">
        <v>27</v>
      </c>
      <c r="B298" t="s">
        <v>21</v>
      </c>
      <c r="C298">
        <v>31837</v>
      </c>
    </row>
    <row r="299" spans="1:3" x14ac:dyDescent="0.3">
      <c r="A299" t="s">
        <v>17</v>
      </c>
      <c r="B299" t="s">
        <v>21</v>
      </c>
      <c r="C299">
        <v>28200</v>
      </c>
    </row>
    <row r="300" spans="1:3" x14ac:dyDescent="0.3">
      <c r="A300" t="s">
        <v>12</v>
      </c>
      <c r="B300" t="s">
        <v>21</v>
      </c>
      <c r="C300">
        <v>13225</v>
      </c>
    </row>
    <row r="301" spans="1:3" x14ac:dyDescent="0.3">
      <c r="A301" t="s">
        <v>17</v>
      </c>
      <c r="B301" t="s">
        <v>21</v>
      </c>
      <c r="C301">
        <v>10930</v>
      </c>
    </row>
    <row r="302" spans="1:3" x14ac:dyDescent="0.3">
      <c r="A302" t="s">
        <v>27</v>
      </c>
      <c r="B302" t="s">
        <v>11</v>
      </c>
      <c r="C302">
        <v>32525</v>
      </c>
    </row>
    <row r="303" spans="1:3" x14ac:dyDescent="0.3">
      <c r="A303" t="s">
        <v>19</v>
      </c>
      <c r="B303" t="s">
        <v>6</v>
      </c>
      <c r="C303">
        <v>26219</v>
      </c>
    </row>
    <row r="304" spans="1:3" x14ac:dyDescent="0.3">
      <c r="A304" t="s">
        <v>19</v>
      </c>
      <c r="B304" t="s">
        <v>6</v>
      </c>
      <c r="C304">
        <v>19203</v>
      </c>
    </row>
    <row r="305" spans="1:3" x14ac:dyDescent="0.3">
      <c r="A305" t="s">
        <v>19</v>
      </c>
      <c r="B305" t="s">
        <v>15</v>
      </c>
      <c r="C305">
        <v>32574</v>
      </c>
    </row>
    <row r="306" spans="1:3" x14ac:dyDescent="0.3">
      <c r="A306" t="s">
        <v>12</v>
      </c>
      <c r="B306" t="s">
        <v>15</v>
      </c>
      <c r="C306">
        <v>39933</v>
      </c>
    </row>
    <row r="307" spans="1:3" x14ac:dyDescent="0.3">
      <c r="A307" t="s">
        <v>19</v>
      </c>
      <c r="B307" t="s">
        <v>11</v>
      </c>
      <c r="C307">
        <v>17817</v>
      </c>
    </row>
    <row r="308" spans="1:3" x14ac:dyDescent="0.3">
      <c r="A308" t="s">
        <v>19</v>
      </c>
      <c r="B308" t="s">
        <v>15</v>
      </c>
      <c r="C308">
        <v>23441</v>
      </c>
    </row>
    <row r="309" spans="1:3" x14ac:dyDescent="0.3">
      <c r="A309" t="s">
        <v>19</v>
      </c>
      <c r="B309" t="s">
        <v>26</v>
      </c>
      <c r="C309">
        <v>29052</v>
      </c>
    </row>
    <row r="310" spans="1:3" x14ac:dyDescent="0.3">
      <c r="A310" t="s">
        <v>27</v>
      </c>
      <c r="B310" t="s">
        <v>26</v>
      </c>
      <c r="C310">
        <v>25725</v>
      </c>
    </row>
    <row r="311" spans="1:3" x14ac:dyDescent="0.3">
      <c r="A311" t="s">
        <v>17</v>
      </c>
      <c r="B311" t="s">
        <v>6</v>
      </c>
      <c r="C311">
        <v>22803</v>
      </c>
    </row>
    <row r="312" spans="1:3" x14ac:dyDescent="0.3">
      <c r="A312" t="s">
        <v>27</v>
      </c>
      <c r="B312" t="s">
        <v>11</v>
      </c>
      <c r="C312">
        <v>30946</v>
      </c>
    </row>
    <row r="313" spans="1:3" x14ac:dyDescent="0.3">
      <c r="A313" t="s">
        <v>12</v>
      </c>
      <c r="B313" t="s">
        <v>11</v>
      </c>
      <c r="C313">
        <v>23815</v>
      </c>
    </row>
    <row r="314" spans="1:3" x14ac:dyDescent="0.3">
      <c r="A314" t="s">
        <v>17</v>
      </c>
      <c r="B314" t="s">
        <v>15</v>
      </c>
      <c r="C314">
        <v>21354</v>
      </c>
    </row>
    <row r="315" spans="1:3" x14ac:dyDescent="0.3">
      <c r="A315" t="s">
        <v>19</v>
      </c>
      <c r="B315" t="s">
        <v>21</v>
      </c>
      <c r="C315">
        <v>38076</v>
      </c>
    </row>
    <row r="316" spans="1:3" x14ac:dyDescent="0.3">
      <c r="A316" t="s">
        <v>17</v>
      </c>
      <c r="B316" t="s">
        <v>11</v>
      </c>
      <c r="C316">
        <v>33625</v>
      </c>
    </row>
    <row r="317" spans="1:3" x14ac:dyDescent="0.3">
      <c r="A317" t="s">
        <v>17</v>
      </c>
      <c r="B317" t="s">
        <v>26</v>
      </c>
      <c r="C317">
        <v>16150</v>
      </c>
    </row>
    <row r="318" spans="1:3" x14ac:dyDescent="0.3">
      <c r="A318" t="s">
        <v>27</v>
      </c>
      <c r="B318" t="s">
        <v>21</v>
      </c>
      <c r="C318">
        <v>31870</v>
      </c>
    </row>
    <row r="319" spans="1:3" x14ac:dyDescent="0.3">
      <c r="A319" t="s">
        <v>19</v>
      </c>
      <c r="B319" t="s">
        <v>11</v>
      </c>
      <c r="C319">
        <v>38035</v>
      </c>
    </row>
    <row r="320" spans="1:3" x14ac:dyDescent="0.3">
      <c r="A320" t="s">
        <v>27</v>
      </c>
      <c r="B320" t="s">
        <v>15</v>
      </c>
      <c r="C320">
        <v>17021</v>
      </c>
    </row>
    <row r="321" spans="1:3" x14ac:dyDescent="0.3">
      <c r="A321" t="s">
        <v>17</v>
      </c>
      <c r="B321" t="s">
        <v>15</v>
      </c>
      <c r="C321">
        <v>39988</v>
      </c>
    </row>
    <row r="322" spans="1:3" x14ac:dyDescent="0.3">
      <c r="A322" t="s">
        <v>12</v>
      </c>
      <c r="B322" t="s">
        <v>21</v>
      </c>
      <c r="C322">
        <v>16401</v>
      </c>
    </row>
    <row r="323" spans="1:3" x14ac:dyDescent="0.3">
      <c r="A323" t="s">
        <v>12</v>
      </c>
      <c r="B323" t="s">
        <v>6</v>
      </c>
      <c r="C323">
        <v>22375</v>
      </c>
    </row>
    <row r="324" spans="1:3" x14ac:dyDescent="0.3">
      <c r="A324" t="s">
        <v>27</v>
      </c>
      <c r="B324" t="s">
        <v>15</v>
      </c>
      <c r="C324">
        <v>24535</v>
      </c>
    </row>
    <row r="325" spans="1:3" x14ac:dyDescent="0.3">
      <c r="A325" t="s">
        <v>19</v>
      </c>
      <c r="B325" t="s">
        <v>21</v>
      </c>
      <c r="C325">
        <v>38756</v>
      </c>
    </row>
    <row r="326" spans="1:3" x14ac:dyDescent="0.3">
      <c r="A326" t="s">
        <v>17</v>
      </c>
      <c r="B326" t="s">
        <v>15</v>
      </c>
      <c r="C326">
        <v>16464</v>
      </c>
    </row>
    <row r="327" spans="1:3" x14ac:dyDescent="0.3">
      <c r="A327" t="s">
        <v>19</v>
      </c>
      <c r="B327" t="s">
        <v>11</v>
      </c>
      <c r="C327">
        <v>12153</v>
      </c>
    </row>
    <row r="328" spans="1:3" x14ac:dyDescent="0.3">
      <c r="A328" t="s">
        <v>17</v>
      </c>
      <c r="B328" t="s">
        <v>26</v>
      </c>
      <c r="C328">
        <v>27093</v>
      </c>
    </row>
    <row r="329" spans="1:3" x14ac:dyDescent="0.3">
      <c r="A329" t="s">
        <v>27</v>
      </c>
      <c r="B329" t="s">
        <v>26</v>
      </c>
      <c r="C329">
        <v>37693</v>
      </c>
    </row>
    <row r="330" spans="1:3" x14ac:dyDescent="0.3">
      <c r="A330" t="s">
        <v>19</v>
      </c>
      <c r="B330" t="s">
        <v>26</v>
      </c>
      <c r="C330">
        <v>20898</v>
      </c>
    </row>
    <row r="331" spans="1:3" x14ac:dyDescent="0.3">
      <c r="A331" t="s">
        <v>17</v>
      </c>
      <c r="B331" t="s">
        <v>26</v>
      </c>
      <c r="C331">
        <v>10486</v>
      </c>
    </row>
    <row r="332" spans="1:3" x14ac:dyDescent="0.3">
      <c r="A332" t="s">
        <v>19</v>
      </c>
      <c r="B332" t="s">
        <v>11</v>
      </c>
      <c r="C332">
        <v>33363</v>
      </c>
    </row>
    <row r="333" spans="1:3" x14ac:dyDescent="0.3">
      <c r="A333" t="s">
        <v>17</v>
      </c>
      <c r="B333" t="s">
        <v>15</v>
      </c>
      <c r="C333">
        <v>19969</v>
      </c>
    </row>
    <row r="334" spans="1:3" x14ac:dyDescent="0.3">
      <c r="A334" t="s">
        <v>27</v>
      </c>
      <c r="B334" t="s">
        <v>6</v>
      </c>
      <c r="C334">
        <v>35285</v>
      </c>
    </row>
    <row r="335" spans="1:3" x14ac:dyDescent="0.3">
      <c r="A335" t="s">
        <v>17</v>
      </c>
      <c r="B335" t="s">
        <v>15</v>
      </c>
      <c r="C335">
        <v>34668</v>
      </c>
    </row>
    <row r="336" spans="1:3" x14ac:dyDescent="0.3">
      <c r="A336" t="s">
        <v>17</v>
      </c>
      <c r="B336" t="s">
        <v>26</v>
      </c>
      <c r="C336">
        <v>17760</v>
      </c>
    </row>
    <row r="337" spans="1:3" x14ac:dyDescent="0.3">
      <c r="A337" t="s">
        <v>17</v>
      </c>
      <c r="B337" t="s">
        <v>21</v>
      </c>
      <c r="C337">
        <v>23973</v>
      </c>
    </row>
    <row r="338" spans="1:3" x14ac:dyDescent="0.3">
      <c r="A338" t="s">
        <v>17</v>
      </c>
      <c r="B338" t="s">
        <v>15</v>
      </c>
      <c r="C338">
        <v>26303</v>
      </c>
    </row>
    <row r="339" spans="1:3" x14ac:dyDescent="0.3">
      <c r="A339" t="s">
        <v>12</v>
      </c>
      <c r="B339" t="s">
        <v>6</v>
      </c>
      <c r="C339">
        <v>38820</v>
      </c>
    </row>
    <row r="340" spans="1:3" x14ac:dyDescent="0.3">
      <c r="A340" t="s">
        <v>12</v>
      </c>
      <c r="B340" t="s">
        <v>21</v>
      </c>
      <c r="C340">
        <v>33549</v>
      </c>
    </row>
    <row r="341" spans="1:3" x14ac:dyDescent="0.3">
      <c r="A341" t="s">
        <v>12</v>
      </c>
      <c r="B341" t="s">
        <v>11</v>
      </c>
      <c r="C341">
        <v>35018</v>
      </c>
    </row>
    <row r="342" spans="1:3" x14ac:dyDescent="0.3">
      <c r="A342" t="s">
        <v>27</v>
      </c>
      <c r="B342" t="s">
        <v>6</v>
      </c>
      <c r="C342">
        <v>16143</v>
      </c>
    </row>
    <row r="343" spans="1:3" x14ac:dyDescent="0.3">
      <c r="A343" t="s">
        <v>17</v>
      </c>
      <c r="B343" t="s">
        <v>21</v>
      </c>
      <c r="C343">
        <v>13351</v>
      </c>
    </row>
    <row r="344" spans="1:3" x14ac:dyDescent="0.3">
      <c r="A344" t="s">
        <v>12</v>
      </c>
      <c r="B344" t="s">
        <v>6</v>
      </c>
      <c r="C344">
        <v>13721</v>
      </c>
    </row>
    <row r="345" spans="1:3" x14ac:dyDescent="0.3">
      <c r="A345" t="s">
        <v>19</v>
      </c>
      <c r="B345" t="s">
        <v>21</v>
      </c>
      <c r="C345">
        <v>26391</v>
      </c>
    </row>
    <row r="346" spans="1:3" x14ac:dyDescent="0.3">
      <c r="A346" t="s">
        <v>17</v>
      </c>
      <c r="B346" t="s">
        <v>26</v>
      </c>
      <c r="C346">
        <v>26920</v>
      </c>
    </row>
    <row r="347" spans="1:3" x14ac:dyDescent="0.3">
      <c r="A347" t="s">
        <v>27</v>
      </c>
      <c r="B347" t="s">
        <v>11</v>
      </c>
      <c r="C347">
        <v>38903</v>
      </c>
    </row>
    <row r="348" spans="1:3" x14ac:dyDescent="0.3">
      <c r="A348" t="s">
        <v>17</v>
      </c>
      <c r="B348" t="s">
        <v>6</v>
      </c>
      <c r="C348">
        <v>26743</v>
      </c>
    </row>
    <row r="349" spans="1:3" x14ac:dyDescent="0.3">
      <c r="A349" t="s">
        <v>27</v>
      </c>
      <c r="B349" t="s">
        <v>6</v>
      </c>
      <c r="C349">
        <v>32930</v>
      </c>
    </row>
    <row r="350" spans="1:3" x14ac:dyDescent="0.3">
      <c r="A350" t="s">
        <v>17</v>
      </c>
      <c r="B350" t="s">
        <v>11</v>
      </c>
      <c r="C350">
        <v>26562</v>
      </c>
    </row>
    <row r="351" spans="1:3" x14ac:dyDescent="0.3">
      <c r="A351" t="s">
        <v>17</v>
      </c>
      <c r="B351" t="s">
        <v>15</v>
      </c>
      <c r="C351">
        <v>37643</v>
      </c>
    </row>
    <row r="352" spans="1:3" x14ac:dyDescent="0.3">
      <c r="A352" t="s">
        <v>19</v>
      </c>
      <c r="B352" t="s">
        <v>15</v>
      </c>
      <c r="C352">
        <v>13856</v>
      </c>
    </row>
    <row r="353" spans="1:3" x14ac:dyDescent="0.3">
      <c r="A353" t="s">
        <v>17</v>
      </c>
      <c r="B353" t="s">
        <v>21</v>
      </c>
      <c r="C353">
        <v>35544</v>
      </c>
    </row>
    <row r="354" spans="1:3" x14ac:dyDescent="0.3">
      <c r="A354" t="s">
        <v>19</v>
      </c>
      <c r="B354" t="s">
        <v>26</v>
      </c>
      <c r="C354">
        <v>23976</v>
      </c>
    </row>
    <row r="355" spans="1:3" x14ac:dyDescent="0.3">
      <c r="A355" t="s">
        <v>17</v>
      </c>
      <c r="B355" t="s">
        <v>11</v>
      </c>
      <c r="C355">
        <v>36513</v>
      </c>
    </row>
    <row r="356" spans="1:3" x14ac:dyDescent="0.3">
      <c r="A356" t="s">
        <v>19</v>
      </c>
      <c r="B356" t="s">
        <v>11</v>
      </c>
      <c r="C356">
        <v>11509</v>
      </c>
    </row>
    <row r="357" spans="1:3" x14ac:dyDescent="0.3">
      <c r="A357" t="s">
        <v>17</v>
      </c>
      <c r="B357" t="s">
        <v>21</v>
      </c>
      <c r="C357">
        <v>26741</v>
      </c>
    </row>
    <row r="358" spans="1:3" x14ac:dyDescent="0.3">
      <c r="A358" t="s">
        <v>27</v>
      </c>
      <c r="B358" t="s">
        <v>11</v>
      </c>
      <c r="C358">
        <v>23445</v>
      </c>
    </row>
    <row r="359" spans="1:3" x14ac:dyDescent="0.3">
      <c r="A359" t="s">
        <v>12</v>
      </c>
      <c r="B359" t="s">
        <v>21</v>
      </c>
      <c r="C359">
        <v>34406</v>
      </c>
    </row>
    <row r="360" spans="1:3" x14ac:dyDescent="0.3">
      <c r="A360" t="s">
        <v>17</v>
      </c>
      <c r="B360" t="s">
        <v>21</v>
      </c>
      <c r="C360">
        <v>32377</v>
      </c>
    </row>
    <row r="361" spans="1:3" x14ac:dyDescent="0.3">
      <c r="A361" t="s">
        <v>12</v>
      </c>
      <c r="B361" t="s">
        <v>26</v>
      </c>
      <c r="C361">
        <v>12671</v>
      </c>
    </row>
    <row r="362" spans="1:3" x14ac:dyDescent="0.3">
      <c r="A362" t="s">
        <v>19</v>
      </c>
      <c r="B362" t="s">
        <v>26</v>
      </c>
      <c r="C362">
        <v>27653</v>
      </c>
    </row>
    <row r="363" spans="1:3" x14ac:dyDescent="0.3">
      <c r="A363" t="s">
        <v>27</v>
      </c>
      <c r="B363" t="s">
        <v>6</v>
      </c>
      <c r="C363">
        <v>11140</v>
      </c>
    </row>
    <row r="364" spans="1:3" x14ac:dyDescent="0.3">
      <c r="A364" t="s">
        <v>12</v>
      </c>
      <c r="B364" t="s">
        <v>21</v>
      </c>
      <c r="C364">
        <v>12739</v>
      </c>
    </row>
    <row r="365" spans="1:3" x14ac:dyDescent="0.3">
      <c r="A365" t="s">
        <v>27</v>
      </c>
      <c r="B365" t="s">
        <v>21</v>
      </c>
      <c r="C365">
        <v>18461</v>
      </c>
    </row>
    <row r="366" spans="1:3" x14ac:dyDescent="0.3">
      <c r="A366" t="s">
        <v>27</v>
      </c>
      <c r="B366" t="s">
        <v>26</v>
      </c>
      <c r="C366">
        <v>13645</v>
      </c>
    </row>
    <row r="367" spans="1:3" x14ac:dyDescent="0.3">
      <c r="A367" t="s">
        <v>19</v>
      </c>
      <c r="B367" t="s">
        <v>6</v>
      </c>
      <c r="C367">
        <v>33937</v>
      </c>
    </row>
    <row r="368" spans="1:3" x14ac:dyDescent="0.3">
      <c r="A368" t="s">
        <v>27</v>
      </c>
      <c r="B368" t="s">
        <v>26</v>
      </c>
      <c r="C368">
        <v>23346</v>
      </c>
    </row>
    <row r="369" spans="1:3" x14ac:dyDescent="0.3">
      <c r="A369" t="s">
        <v>12</v>
      </c>
      <c r="B369" t="s">
        <v>6</v>
      </c>
      <c r="C369">
        <v>25347</v>
      </c>
    </row>
    <row r="370" spans="1:3" x14ac:dyDescent="0.3">
      <c r="A370" t="s">
        <v>19</v>
      </c>
      <c r="B370" t="s">
        <v>11</v>
      </c>
      <c r="C370">
        <v>10501</v>
      </c>
    </row>
    <row r="371" spans="1:3" x14ac:dyDescent="0.3">
      <c r="A371" t="s">
        <v>19</v>
      </c>
      <c r="B371" t="s">
        <v>26</v>
      </c>
      <c r="C371">
        <v>10840</v>
      </c>
    </row>
    <row r="372" spans="1:3" x14ac:dyDescent="0.3">
      <c r="A372" t="s">
        <v>27</v>
      </c>
      <c r="B372" t="s">
        <v>15</v>
      </c>
      <c r="C372">
        <v>37364</v>
      </c>
    </row>
    <row r="373" spans="1:3" x14ac:dyDescent="0.3">
      <c r="A373" t="s">
        <v>17</v>
      </c>
      <c r="B373" t="s">
        <v>15</v>
      </c>
      <c r="C373">
        <v>13315</v>
      </c>
    </row>
    <row r="374" spans="1:3" x14ac:dyDescent="0.3">
      <c r="A374" t="s">
        <v>27</v>
      </c>
      <c r="B374" t="s">
        <v>26</v>
      </c>
      <c r="C374">
        <v>20359</v>
      </c>
    </row>
    <row r="375" spans="1:3" x14ac:dyDescent="0.3">
      <c r="A375" t="s">
        <v>19</v>
      </c>
      <c r="B375" t="s">
        <v>11</v>
      </c>
      <c r="C375">
        <v>28275</v>
      </c>
    </row>
    <row r="376" spans="1:3" x14ac:dyDescent="0.3">
      <c r="A376" t="s">
        <v>27</v>
      </c>
      <c r="B376" t="s">
        <v>26</v>
      </c>
      <c r="C376">
        <v>20667</v>
      </c>
    </row>
    <row r="377" spans="1:3" x14ac:dyDescent="0.3">
      <c r="A377" t="s">
        <v>19</v>
      </c>
      <c r="B377" t="s">
        <v>11</v>
      </c>
      <c r="C377">
        <v>29569</v>
      </c>
    </row>
    <row r="378" spans="1:3" x14ac:dyDescent="0.3">
      <c r="A378" t="s">
        <v>12</v>
      </c>
      <c r="B378" t="s">
        <v>11</v>
      </c>
      <c r="C378">
        <v>39692</v>
      </c>
    </row>
    <row r="379" spans="1:3" x14ac:dyDescent="0.3">
      <c r="A379" t="s">
        <v>17</v>
      </c>
      <c r="B379" t="s">
        <v>21</v>
      </c>
      <c r="C379">
        <v>14572</v>
      </c>
    </row>
    <row r="380" spans="1:3" x14ac:dyDescent="0.3">
      <c r="A380" t="s">
        <v>27</v>
      </c>
      <c r="B380" t="s">
        <v>15</v>
      </c>
      <c r="C380">
        <v>23185</v>
      </c>
    </row>
    <row r="381" spans="1:3" x14ac:dyDescent="0.3">
      <c r="A381" t="s">
        <v>12</v>
      </c>
      <c r="B381" t="s">
        <v>6</v>
      </c>
      <c r="C381">
        <v>36846</v>
      </c>
    </row>
    <row r="382" spans="1:3" x14ac:dyDescent="0.3">
      <c r="A382" t="s">
        <v>19</v>
      </c>
      <c r="B382" t="s">
        <v>21</v>
      </c>
      <c r="C382">
        <v>23224</v>
      </c>
    </row>
    <row r="383" spans="1:3" x14ac:dyDescent="0.3">
      <c r="A383" t="s">
        <v>27</v>
      </c>
      <c r="B383" t="s">
        <v>15</v>
      </c>
      <c r="C383">
        <v>19799</v>
      </c>
    </row>
    <row r="384" spans="1:3" x14ac:dyDescent="0.3">
      <c r="A384" t="s">
        <v>12</v>
      </c>
      <c r="B384" t="s">
        <v>11</v>
      </c>
      <c r="C384">
        <v>37763</v>
      </c>
    </row>
    <row r="385" spans="1:3" x14ac:dyDescent="0.3">
      <c r="A385" t="s">
        <v>27</v>
      </c>
      <c r="B385" t="s">
        <v>15</v>
      </c>
      <c r="C385">
        <v>11889</v>
      </c>
    </row>
    <row r="386" spans="1:3" x14ac:dyDescent="0.3">
      <c r="A386" t="s">
        <v>19</v>
      </c>
      <c r="B386" t="s">
        <v>15</v>
      </c>
      <c r="C386">
        <v>10757</v>
      </c>
    </row>
    <row r="387" spans="1:3" x14ac:dyDescent="0.3">
      <c r="A387" t="s">
        <v>17</v>
      </c>
      <c r="B387" t="s">
        <v>15</v>
      </c>
      <c r="C387">
        <v>13558</v>
      </c>
    </row>
    <row r="388" spans="1:3" x14ac:dyDescent="0.3">
      <c r="A388" t="s">
        <v>19</v>
      </c>
      <c r="B388" t="s">
        <v>15</v>
      </c>
      <c r="C388">
        <v>19253</v>
      </c>
    </row>
    <row r="389" spans="1:3" x14ac:dyDescent="0.3">
      <c r="A389" t="s">
        <v>27</v>
      </c>
      <c r="B389" t="s">
        <v>15</v>
      </c>
      <c r="C389">
        <v>19121</v>
      </c>
    </row>
    <row r="390" spans="1:3" x14ac:dyDescent="0.3">
      <c r="A390" t="s">
        <v>17</v>
      </c>
      <c r="B390" t="s">
        <v>21</v>
      </c>
      <c r="C390">
        <v>27787</v>
      </c>
    </row>
    <row r="391" spans="1:3" x14ac:dyDescent="0.3">
      <c r="A391" t="s">
        <v>12</v>
      </c>
      <c r="B391" t="s">
        <v>21</v>
      </c>
      <c r="C391">
        <v>26637</v>
      </c>
    </row>
    <row r="392" spans="1:3" x14ac:dyDescent="0.3">
      <c r="A392" t="s">
        <v>12</v>
      </c>
      <c r="B392" t="s">
        <v>6</v>
      </c>
      <c r="C392">
        <v>39661</v>
      </c>
    </row>
    <row r="393" spans="1:3" x14ac:dyDescent="0.3">
      <c r="A393" t="s">
        <v>17</v>
      </c>
      <c r="B393" t="s">
        <v>15</v>
      </c>
      <c r="C393">
        <v>25500</v>
      </c>
    </row>
    <row r="394" spans="1:3" x14ac:dyDescent="0.3">
      <c r="A394" t="s">
        <v>27</v>
      </c>
      <c r="B394" t="s">
        <v>26</v>
      </c>
      <c r="C394">
        <v>22267</v>
      </c>
    </row>
    <row r="395" spans="1:3" x14ac:dyDescent="0.3">
      <c r="A395" t="s">
        <v>27</v>
      </c>
      <c r="B395" t="s">
        <v>21</v>
      </c>
      <c r="C395">
        <v>23332</v>
      </c>
    </row>
    <row r="396" spans="1:3" x14ac:dyDescent="0.3">
      <c r="A396" t="s">
        <v>27</v>
      </c>
      <c r="B396" t="s">
        <v>15</v>
      </c>
      <c r="C396">
        <v>37854</v>
      </c>
    </row>
    <row r="397" spans="1:3" x14ac:dyDescent="0.3">
      <c r="A397" t="s">
        <v>12</v>
      </c>
      <c r="B397" t="s">
        <v>15</v>
      </c>
      <c r="C397">
        <v>10058</v>
      </c>
    </row>
    <row r="398" spans="1:3" x14ac:dyDescent="0.3">
      <c r="A398" t="s">
        <v>17</v>
      </c>
      <c r="B398" t="s">
        <v>26</v>
      </c>
      <c r="C398">
        <v>28317</v>
      </c>
    </row>
    <row r="399" spans="1:3" x14ac:dyDescent="0.3">
      <c r="A399" t="s">
        <v>19</v>
      </c>
      <c r="B399" t="s">
        <v>11</v>
      </c>
      <c r="C399">
        <v>35640</v>
      </c>
    </row>
    <row r="400" spans="1:3" x14ac:dyDescent="0.3">
      <c r="A400" t="s">
        <v>17</v>
      </c>
      <c r="B400" t="s">
        <v>21</v>
      </c>
      <c r="C400">
        <v>26213</v>
      </c>
    </row>
    <row r="401" spans="1:3" x14ac:dyDescent="0.3">
      <c r="A401" t="s">
        <v>27</v>
      </c>
      <c r="B401" t="s">
        <v>26</v>
      </c>
      <c r="C401">
        <v>33457</v>
      </c>
    </row>
    <row r="402" spans="1:3" x14ac:dyDescent="0.3">
      <c r="A402" t="s">
        <v>27</v>
      </c>
      <c r="B402" t="s">
        <v>26</v>
      </c>
      <c r="C402">
        <v>18433</v>
      </c>
    </row>
    <row r="403" spans="1:3" x14ac:dyDescent="0.3">
      <c r="A403" t="s">
        <v>19</v>
      </c>
      <c r="B403" t="s">
        <v>21</v>
      </c>
      <c r="C403">
        <v>25523</v>
      </c>
    </row>
    <row r="404" spans="1:3" x14ac:dyDescent="0.3">
      <c r="A404" t="s">
        <v>27</v>
      </c>
      <c r="B404" t="s">
        <v>15</v>
      </c>
      <c r="C404">
        <v>14745</v>
      </c>
    </row>
    <row r="405" spans="1:3" x14ac:dyDescent="0.3">
      <c r="A405" t="s">
        <v>27</v>
      </c>
      <c r="B405" t="s">
        <v>11</v>
      </c>
      <c r="C405">
        <v>28317</v>
      </c>
    </row>
    <row r="406" spans="1:3" x14ac:dyDescent="0.3">
      <c r="A406" t="s">
        <v>19</v>
      </c>
      <c r="B406" t="s">
        <v>11</v>
      </c>
      <c r="C406">
        <v>17047</v>
      </c>
    </row>
    <row r="407" spans="1:3" x14ac:dyDescent="0.3">
      <c r="A407" t="s">
        <v>12</v>
      </c>
      <c r="B407" t="s">
        <v>6</v>
      </c>
      <c r="C407">
        <v>10926</v>
      </c>
    </row>
    <row r="408" spans="1:3" x14ac:dyDescent="0.3">
      <c r="A408" t="s">
        <v>17</v>
      </c>
      <c r="B408" t="s">
        <v>11</v>
      </c>
      <c r="C408">
        <v>38833</v>
      </c>
    </row>
    <row r="409" spans="1:3" x14ac:dyDescent="0.3">
      <c r="A409" t="s">
        <v>12</v>
      </c>
      <c r="B409" t="s">
        <v>6</v>
      </c>
      <c r="C409">
        <v>36531</v>
      </c>
    </row>
    <row r="410" spans="1:3" x14ac:dyDescent="0.3">
      <c r="A410" t="s">
        <v>17</v>
      </c>
      <c r="B410" t="s">
        <v>6</v>
      </c>
      <c r="C410">
        <v>20584</v>
      </c>
    </row>
    <row r="411" spans="1:3" x14ac:dyDescent="0.3">
      <c r="A411" t="s">
        <v>12</v>
      </c>
      <c r="B411" t="s">
        <v>11</v>
      </c>
      <c r="C411">
        <v>23316</v>
      </c>
    </row>
    <row r="412" spans="1:3" x14ac:dyDescent="0.3">
      <c r="A412" t="s">
        <v>17</v>
      </c>
      <c r="B412" t="s">
        <v>21</v>
      </c>
      <c r="C412">
        <v>38605</v>
      </c>
    </row>
    <row r="413" spans="1:3" x14ac:dyDescent="0.3">
      <c r="A413" t="s">
        <v>12</v>
      </c>
      <c r="B413" t="s">
        <v>26</v>
      </c>
      <c r="C413">
        <v>32872</v>
      </c>
    </row>
    <row r="414" spans="1:3" x14ac:dyDescent="0.3">
      <c r="A414" t="s">
        <v>19</v>
      </c>
      <c r="B414" t="s">
        <v>15</v>
      </c>
      <c r="C414">
        <v>31143</v>
      </c>
    </row>
    <row r="415" spans="1:3" x14ac:dyDescent="0.3">
      <c r="A415" t="s">
        <v>27</v>
      </c>
      <c r="B415" t="s">
        <v>11</v>
      </c>
      <c r="C415">
        <v>30171</v>
      </c>
    </row>
    <row r="416" spans="1:3" x14ac:dyDescent="0.3">
      <c r="A416" t="s">
        <v>12</v>
      </c>
      <c r="B416" t="s">
        <v>26</v>
      </c>
      <c r="C416">
        <v>16005</v>
      </c>
    </row>
    <row r="417" spans="1:3" x14ac:dyDescent="0.3">
      <c r="A417" t="s">
        <v>17</v>
      </c>
      <c r="B417" t="s">
        <v>15</v>
      </c>
      <c r="C417">
        <v>17938</v>
      </c>
    </row>
    <row r="418" spans="1:3" x14ac:dyDescent="0.3">
      <c r="A418" t="s">
        <v>19</v>
      </c>
      <c r="B418" t="s">
        <v>15</v>
      </c>
      <c r="C418">
        <v>34638</v>
      </c>
    </row>
    <row r="419" spans="1:3" x14ac:dyDescent="0.3">
      <c r="A419" t="s">
        <v>17</v>
      </c>
      <c r="B419" t="s">
        <v>15</v>
      </c>
      <c r="C419">
        <v>36883</v>
      </c>
    </row>
    <row r="420" spans="1:3" x14ac:dyDescent="0.3">
      <c r="A420" t="s">
        <v>19</v>
      </c>
      <c r="B420" t="s">
        <v>6</v>
      </c>
      <c r="C420">
        <v>10374</v>
      </c>
    </row>
    <row r="421" spans="1:3" x14ac:dyDescent="0.3">
      <c r="A421" t="s">
        <v>19</v>
      </c>
      <c r="B421" t="s">
        <v>6</v>
      </c>
      <c r="C421">
        <v>28007</v>
      </c>
    </row>
    <row r="422" spans="1:3" x14ac:dyDescent="0.3">
      <c r="A422" t="s">
        <v>12</v>
      </c>
      <c r="B422" t="s">
        <v>26</v>
      </c>
      <c r="C422">
        <v>25072</v>
      </c>
    </row>
    <row r="423" spans="1:3" x14ac:dyDescent="0.3">
      <c r="A423" t="s">
        <v>19</v>
      </c>
      <c r="B423" t="s">
        <v>26</v>
      </c>
      <c r="C423">
        <v>16571</v>
      </c>
    </row>
    <row r="424" spans="1:3" x14ac:dyDescent="0.3">
      <c r="A424" t="s">
        <v>27</v>
      </c>
      <c r="B424" t="s">
        <v>26</v>
      </c>
      <c r="C424">
        <v>34942</v>
      </c>
    </row>
    <row r="425" spans="1:3" x14ac:dyDescent="0.3">
      <c r="A425" t="s">
        <v>19</v>
      </c>
      <c r="B425" t="s">
        <v>15</v>
      </c>
      <c r="C425">
        <v>11328</v>
      </c>
    </row>
    <row r="426" spans="1:3" x14ac:dyDescent="0.3">
      <c r="A426" t="s">
        <v>17</v>
      </c>
      <c r="B426" t="s">
        <v>26</v>
      </c>
      <c r="C426">
        <v>30560</v>
      </c>
    </row>
    <row r="427" spans="1:3" x14ac:dyDescent="0.3">
      <c r="A427" t="s">
        <v>17</v>
      </c>
      <c r="B427" t="s">
        <v>26</v>
      </c>
      <c r="C427">
        <v>21382</v>
      </c>
    </row>
    <row r="428" spans="1:3" x14ac:dyDescent="0.3">
      <c r="A428" t="s">
        <v>12</v>
      </c>
      <c r="B428" t="s">
        <v>6</v>
      </c>
      <c r="C428">
        <v>34269</v>
      </c>
    </row>
    <row r="429" spans="1:3" x14ac:dyDescent="0.3">
      <c r="A429" t="s">
        <v>19</v>
      </c>
      <c r="B429" t="s">
        <v>26</v>
      </c>
      <c r="C429">
        <v>13589</v>
      </c>
    </row>
    <row r="430" spans="1:3" x14ac:dyDescent="0.3">
      <c r="A430" t="s">
        <v>12</v>
      </c>
      <c r="B430" t="s">
        <v>21</v>
      </c>
      <c r="C430">
        <v>22562</v>
      </c>
    </row>
    <row r="431" spans="1:3" x14ac:dyDescent="0.3">
      <c r="A431" t="s">
        <v>12</v>
      </c>
      <c r="B431" t="s">
        <v>11</v>
      </c>
      <c r="C431">
        <v>26057</v>
      </c>
    </row>
    <row r="432" spans="1:3" x14ac:dyDescent="0.3">
      <c r="A432" t="s">
        <v>17</v>
      </c>
      <c r="B432" t="s">
        <v>11</v>
      </c>
      <c r="C432">
        <v>36839</v>
      </c>
    </row>
    <row r="433" spans="1:3" x14ac:dyDescent="0.3">
      <c r="A433" t="s">
        <v>17</v>
      </c>
      <c r="B433" t="s">
        <v>15</v>
      </c>
      <c r="C433">
        <v>25270</v>
      </c>
    </row>
    <row r="434" spans="1:3" x14ac:dyDescent="0.3">
      <c r="A434" t="s">
        <v>27</v>
      </c>
      <c r="B434" t="s">
        <v>11</v>
      </c>
      <c r="C434">
        <v>35475</v>
      </c>
    </row>
    <row r="435" spans="1:3" x14ac:dyDescent="0.3">
      <c r="A435" t="s">
        <v>12</v>
      </c>
      <c r="B435" t="s">
        <v>21</v>
      </c>
      <c r="C435">
        <v>29033</v>
      </c>
    </row>
    <row r="436" spans="1:3" x14ac:dyDescent="0.3">
      <c r="A436" t="s">
        <v>17</v>
      </c>
      <c r="B436" t="s">
        <v>26</v>
      </c>
      <c r="C436">
        <v>15195</v>
      </c>
    </row>
    <row r="437" spans="1:3" x14ac:dyDescent="0.3">
      <c r="A437" t="s">
        <v>17</v>
      </c>
      <c r="B437" t="s">
        <v>26</v>
      </c>
      <c r="C437">
        <v>13213</v>
      </c>
    </row>
    <row r="438" spans="1:3" x14ac:dyDescent="0.3">
      <c r="A438" t="s">
        <v>19</v>
      </c>
      <c r="B438" t="s">
        <v>21</v>
      </c>
      <c r="C438">
        <v>23528</v>
      </c>
    </row>
    <row r="439" spans="1:3" x14ac:dyDescent="0.3">
      <c r="A439" t="s">
        <v>17</v>
      </c>
      <c r="B439" t="s">
        <v>21</v>
      </c>
      <c r="C439">
        <v>21521</v>
      </c>
    </row>
    <row r="440" spans="1:3" x14ac:dyDescent="0.3">
      <c r="A440" t="s">
        <v>27</v>
      </c>
      <c r="B440" t="s">
        <v>21</v>
      </c>
      <c r="C440">
        <v>31670</v>
      </c>
    </row>
    <row r="441" spans="1:3" x14ac:dyDescent="0.3">
      <c r="A441" t="s">
        <v>17</v>
      </c>
      <c r="B441" t="s">
        <v>21</v>
      </c>
      <c r="C441">
        <v>34791</v>
      </c>
    </row>
    <row r="442" spans="1:3" x14ac:dyDescent="0.3">
      <c r="A442" t="s">
        <v>12</v>
      </c>
      <c r="B442" t="s">
        <v>21</v>
      </c>
      <c r="C442">
        <v>37786</v>
      </c>
    </row>
    <row r="443" spans="1:3" x14ac:dyDescent="0.3">
      <c r="A443" t="s">
        <v>27</v>
      </c>
      <c r="B443" t="s">
        <v>11</v>
      </c>
      <c r="C443">
        <v>38296</v>
      </c>
    </row>
    <row r="444" spans="1:3" x14ac:dyDescent="0.3">
      <c r="A444" t="s">
        <v>19</v>
      </c>
      <c r="B444" t="s">
        <v>11</v>
      </c>
      <c r="C444">
        <v>16232</v>
      </c>
    </row>
    <row r="445" spans="1:3" x14ac:dyDescent="0.3">
      <c r="A445" t="s">
        <v>19</v>
      </c>
      <c r="B445" t="s">
        <v>15</v>
      </c>
      <c r="C445">
        <v>33164</v>
      </c>
    </row>
    <row r="446" spans="1:3" x14ac:dyDescent="0.3">
      <c r="A446" t="s">
        <v>17</v>
      </c>
      <c r="B446" t="s">
        <v>26</v>
      </c>
      <c r="C446">
        <v>38312</v>
      </c>
    </row>
    <row r="447" spans="1:3" x14ac:dyDescent="0.3">
      <c r="A447" t="s">
        <v>12</v>
      </c>
      <c r="B447" t="s">
        <v>6</v>
      </c>
      <c r="C447">
        <v>12115</v>
      </c>
    </row>
    <row r="448" spans="1:3" x14ac:dyDescent="0.3">
      <c r="A448" t="s">
        <v>27</v>
      </c>
      <c r="B448" t="s">
        <v>26</v>
      </c>
      <c r="C448">
        <v>19691</v>
      </c>
    </row>
    <row r="449" spans="1:3" x14ac:dyDescent="0.3">
      <c r="A449" t="s">
        <v>27</v>
      </c>
      <c r="B449" t="s">
        <v>21</v>
      </c>
      <c r="C449">
        <v>11044</v>
      </c>
    </row>
    <row r="450" spans="1:3" x14ac:dyDescent="0.3">
      <c r="A450" t="s">
        <v>19</v>
      </c>
      <c r="B450" t="s">
        <v>26</v>
      </c>
      <c r="C450">
        <v>11555</v>
      </c>
    </row>
    <row r="451" spans="1:3" x14ac:dyDescent="0.3">
      <c r="A451" t="s">
        <v>12</v>
      </c>
      <c r="B451" t="s">
        <v>11</v>
      </c>
      <c r="C451">
        <v>15529</v>
      </c>
    </row>
    <row r="452" spans="1:3" x14ac:dyDescent="0.3">
      <c r="A452" t="s">
        <v>12</v>
      </c>
      <c r="B452" t="s">
        <v>15</v>
      </c>
      <c r="C452">
        <v>37013</v>
      </c>
    </row>
    <row r="453" spans="1:3" x14ac:dyDescent="0.3">
      <c r="A453" t="s">
        <v>17</v>
      </c>
      <c r="B453" t="s">
        <v>6</v>
      </c>
      <c r="C453">
        <v>12861</v>
      </c>
    </row>
    <row r="454" spans="1:3" x14ac:dyDescent="0.3">
      <c r="A454" t="s">
        <v>12</v>
      </c>
      <c r="B454" t="s">
        <v>6</v>
      </c>
      <c r="C454">
        <v>37016</v>
      </c>
    </row>
    <row r="455" spans="1:3" x14ac:dyDescent="0.3">
      <c r="A455" t="s">
        <v>17</v>
      </c>
      <c r="B455" t="s">
        <v>6</v>
      </c>
      <c r="C455">
        <v>16766</v>
      </c>
    </row>
    <row r="456" spans="1:3" x14ac:dyDescent="0.3">
      <c r="A456" t="s">
        <v>12</v>
      </c>
      <c r="B456" t="s">
        <v>6</v>
      </c>
      <c r="C456">
        <v>12264</v>
      </c>
    </row>
    <row r="457" spans="1:3" x14ac:dyDescent="0.3">
      <c r="A457" t="s">
        <v>19</v>
      </c>
      <c r="B457" t="s">
        <v>26</v>
      </c>
      <c r="C457">
        <v>38901</v>
      </c>
    </row>
    <row r="458" spans="1:3" x14ac:dyDescent="0.3">
      <c r="A458" t="s">
        <v>19</v>
      </c>
      <c r="B458" t="s">
        <v>6</v>
      </c>
      <c r="C458">
        <v>37732</v>
      </c>
    </row>
    <row r="459" spans="1:3" x14ac:dyDescent="0.3">
      <c r="A459" t="s">
        <v>19</v>
      </c>
      <c r="B459" t="s">
        <v>21</v>
      </c>
      <c r="C459">
        <v>17977</v>
      </c>
    </row>
    <row r="460" spans="1:3" x14ac:dyDescent="0.3">
      <c r="A460" t="s">
        <v>17</v>
      </c>
      <c r="B460" t="s">
        <v>6</v>
      </c>
      <c r="C460">
        <v>20321</v>
      </c>
    </row>
    <row r="461" spans="1:3" x14ac:dyDescent="0.3">
      <c r="A461" t="s">
        <v>19</v>
      </c>
      <c r="B461" t="s">
        <v>15</v>
      </c>
      <c r="C461">
        <v>36072</v>
      </c>
    </row>
    <row r="462" spans="1:3" x14ac:dyDescent="0.3">
      <c r="A462" t="s">
        <v>19</v>
      </c>
      <c r="B462" t="s">
        <v>15</v>
      </c>
      <c r="C462">
        <v>11654</v>
      </c>
    </row>
    <row r="463" spans="1:3" x14ac:dyDescent="0.3">
      <c r="A463" t="s">
        <v>19</v>
      </c>
      <c r="B463" t="s">
        <v>15</v>
      </c>
      <c r="C463">
        <v>19010</v>
      </c>
    </row>
    <row r="464" spans="1:3" x14ac:dyDescent="0.3">
      <c r="A464" t="s">
        <v>17</v>
      </c>
      <c r="B464" t="s">
        <v>21</v>
      </c>
      <c r="C464">
        <v>16464</v>
      </c>
    </row>
    <row r="465" spans="1:3" x14ac:dyDescent="0.3">
      <c r="A465" t="s">
        <v>12</v>
      </c>
      <c r="B465" t="s">
        <v>21</v>
      </c>
      <c r="C465">
        <v>31005</v>
      </c>
    </row>
    <row r="466" spans="1:3" x14ac:dyDescent="0.3">
      <c r="A466" t="s">
        <v>12</v>
      </c>
      <c r="B466" t="s">
        <v>6</v>
      </c>
      <c r="C466">
        <v>28608</v>
      </c>
    </row>
    <row r="467" spans="1:3" x14ac:dyDescent="0.3">
      <c r="A467" t="s">
        <v>12</v>
      </c>
      <c r="B467" t="s">
        <v>11</v>
      </c>
      <c r="C467">
        <v>27483</v>
      </c>
    </row>
    <row r="468" spans="1:3" x14ac:dyDescent="0.3">
      <c r="A468" t="s">
        <v>19</v>
      </c>
      <c r="B468" t="s">
        <v>6</v>
      </c>
      <c r="C468">
        <v>18273</v>
      </c>
    </row>
    <row r="469" spans="1:3" x14ac:dyDescent="0.3">
      <c r="A469" t="s">
        <v>17</v>
      </c>
      <c r="B469" t="s">
        <v>15</v>
      </c>
      <c r="C469">
        <v>38428</v>
      </c>
    </row>
    <row r="470" spans="1:3" x14ac:dyDescent="0.3">
      <c r="A470" t="s">
        <v>19</v>
      </c>
      <c r="B470" t="s">
        <v>15</v>
      </c>
      <c r="C470">
        <v>35852</v>
      </c>
    </row>
    <row r="471" spans="1:3" x14ac:dyDescent="0.3">
      <c r="A471" t="s">
        <v>27</v>
      </c>
      <c r="B471" t="s">
        <v>26</v>
      </c>
      <c r="C471">
        <v>38992</v>
      </c>
    </row>
    <row r="472" spans="1:3" x14ac:dyDescent="0.3">
      <c r="A472" t="s">
        <v>27</v>
      </c>
      <c r="B472" t="s">
        <v>15</v>
      </c>
      <c r="C472">
        <v>29321</v>
      </c>
    </row>
    <row r="473" spans="1:3" x14ac:dyDescent="0.3">
      <c r="A473" t="s">
        <v>17</v>
      </c>
      <c r="B473" t="s">
        <v>11</v>
      </c>
      <c r="C473">
        <v>20571</v>
      </c>
    </row>
    <row r="474" spans="1:3" x14ac:dyDescent="0.3">
      <c r="A474" t="s">
        <v>19</v>
      </c>
      <c r="B474" t="s">
        <v>6</v>
      </c>
      <c r="C474">
        <v>25161</v>
      </c>
    </row>
    <row r="475" spans="1:3" x14ac:dyDescent="0.3">
      <c r="A475" t="s">
        <v>19</v>
      </c>
      <c r="B475" t="s">
        <v>26</v>
      </c>
      <c r="C475">
        <v>21654</v>
      </c>
    </row>
    <row r="476" spans="1:3" x14ac:dyDescent="0.3">
      <c r="A476" t="s">
        <v>12</v>
      </c>
      <c r="B476" t="s">
        <v>26</v>
      </c>
      <c r="C476">
        <v>30890</v>
      </c>
    </row>
    <row r="477" spans="1:3" x14ac:dyDescent="0.3">
      <c r="A477" t="s">
        <v>27</v>
      </c>
      <c r="B477" t="s">
        <v>11</v>
      </c>
      <c r="C477">
        <v>31821</v>
      </c>
    </row>
    <row r="478" spans="1:3" x14ac:dyDescent="0.3">
      <c r="A478" t="s">
        <v>27</v>
      </c>
      <c r="B478" t="s">
        <v>11</v>
      </c>
      <c r="C478">
        <v>17194</v>
      </c>
    </row>
    <row r="479" spans="1:3" x14ac:dyDescent="0.3">
      <c r="A479" t="s">
        <v>27</v>
      </c>
      <c r="B479" t="s">
        <v>11</v>
      </c>
      <c r="C479">
        <v>39639</v>
      </c>
    </row>
    <row r="480" spans="1:3" x14ac:dyDescent="0.3">
      <c r="A480" t="s">
        <v>17</v>
      </c>
      <c r="B480" t="s">
        <v>26</v>
      </c>
      <c r="C480">
        <v>20715</v>
      </c>
    </row>
    <row r="481" spans="1:3" x14ac:dyDescent="0.3">
      <c r="A481" t="s">
        <v>17</v>
      </c>
      <c r="B481" t="s">
        <v>6</v>
      </c>
      <c r="C481">
        <v>11765</v>
      </c>
    </row>
    <row r="482" spans="1:3" x14ac:dyDescent="0.3">
      <c r="A482" t="s">
        <v>19</v>
      </c>
      <c r="B482" t="s">
        <v>11</v>
      </c>
      <c r="C482">
        <v>13396</v>
      </c>
    </row>
    <row r="483" spans="1:3" x14ac:dyDescent="0.3">
      <c r="A483" t="s">
        <v>12</v>
      </c>
      <c r="B483" t="s">
        <v>11</v>
      </c>
      <c r="C483">
        <v>18831</v>
      </c>
    </row>
    <row r="484" spans="1:3" x14ac:dyDescent="0.3">
      <c r="A484" t="s">
        <v>12</v>
      </c>
      <c r="B484" t="s">
        <v>21</v>
      </c>
      <c r="C484">
        <v>17082</v>
      </c>
    </row>
    <row r="485" spans="1:3" x14ac:dyDescent="0.3">
      <c r="A485" t="s">
        <v>19</v>
      </c>
      <c r="B485" t="s">
        <v>26</v>
      </c>
      <c r="C485">
        <v>18172</v>
      </c>
    </row>
    <row r="486" spans="1:3" x14ac:dyDescent="0.3">
      <c r="A486" t="s">
        <v>17</v>
      </c>
      <c r="B486" t="s">
        <v>15</v>
      </c>
      <c r="C486">
        <v>15299</v>
      </c>
    </row>
    <row r="487" spans="1:3" x14ac:dyDescent="0.3">
      <c r="A487" t="s">
        <v>17</v>
      </c>
      <c r="B487" t="s">
        <v>26</v>
      </c>
      <c r="C487">
        <v>36384</v>
      </c>
    </row>
    <row r="488" spans="1:3" x14ac:dyDescent="0.3">
      <c r="A488" t="s">
        <v>12</v>
      </c>
      <c r="B488" t="s">
        <v>21</v>
      </c>
      <c r="C488">
        <v>34294</v>
      </c>
    </row>
    <row r="489" spans="1:3" x14ac:dyDescent="0.3">
      <c r="A489" t="s">
        <v>17</v>
      </c>
      <c r="B489" t="s">
        <v>6</v>
      </c>
      <c r="C489">
        <v>23696</v>
      </c>
    </row>
    <row r="490" spans="1:3" x14ac:dyDescent="0.3">
      <c r="A490" t="s">
        <v>19</v>
      </c>
      <c r="B490" t="s">
        <v>21</v>
      </c>
      <c r="C490">
        <v>13057</v>
      </c>
    </row>
    <row r="491" spans="1:3" x14ac:dyDescent="0.3">
      <c r="A491" t="s">
        <v>19</v>
      </c>
      <c r="B491" t="s">
        <v>26</v>
      </c>
      <c r="C491">
        <v>24689</v>
      </c>
    </row>
    <row r="492" spans="1:3" x14ac:dyDescent="0.3">
      <c r="A492" t="s">
        <v>17</v>
      </c>
      <c r="B492" t="s">
        <v>11</v>
      </c>
      <c r="C492">
        <v>22421</v>
      </c>
    </row>
    <row r="493" spans="1:3" x14ac:dyDescent="0.3">
      <c r="A493" t="s">
        <v>17</v>
      </c>
      <c r="B493" t="s">
        <v>21</v>
      </c>
      <c r="C493">
        <v>36724</v>
      </c>
    </row>
    <row r="494" spans="1:3" x14ac:dyDescent="0.3">
      <c r="A494" t="s">
        <v>19</v>
      </c>
      <c r="B494" t="s">
        <v>26</v>
      </c>
      <c r="C494">
        <v>33526</v>
      </c>
    </row>
    <row r="495" spans="1:3" x14ac:dyDescent="0.3">
      <c r="A495" t="s">
        <v>17</v>
      </c>
      <c r="B495" t="s">
        <v>11</v>
      </c>
      <c r="C495">
        <v>19940</v>
      </c>
    </row>
    <row r="496" spans="1:3" x14ac:dyDescent="0.3">
      <c r="A496" t="s">
        <v>27</v>
      </c>
      <c r="B496" t="s">
        <v>26</v>
      </c>
      <c r="C496">
        <v>34848</v>
      </c>
    </row>
    <row r="497" spans="1:3" x14ac:dyDescent="0.3">
      <c r="A497" t="s">
        <v>19</v>
      </c>
      <c r="B497" t="s">
        <v>11</v>
      </c>
      <c r="C497">
        <v>13395</v>
      </c>
    </row>
    <row r="498" spans="1:3" x14ac:dyDescent="0.3">
      <c r="A498" t="s">
        <v>27</v>
      </c>
      <c r="B498" t="s">
        <v>21</v>
      </c>
      <c r="C498">
        <v>24979</v>
      </c>
    </row>
    <row r="499" spans="1:3" x14ac:dyDescent="0.3">
      <c r="A499" t="s">
        <v>12</v>
      </c>
      <c r="B499" t="s">
        <v>21</v>
      </c>
      <c r="C499">
        <v>36153</v>
      </c>
    </row>
    <row r="500" spans="1:3" x14ac:dyDescent="0.3">
      <c r="A500" t="s">
        <v>19</v>
      </c>
      <c r="B500" t="s">
        <v>26</v>
      </c>
      <c r="C500">
        <v>16700</v>
      </c>
    </row>
    <row r="501" spans="1:3" x14ac:dyDescent="0.3">
      <c r="A501" t="s">
        <v>27</v>
      </c>
      <c r="B501" t="s">
        <v>21</v>
      </c>
      <c r="C501">
        <v>39653</v>
      </c>
    </row>
    <row r="502" spans="1:3" x14ac:dyDescent="0.3">
      <c r="A502" t="s">
        <v>12</v>
      </c>
      <c r="B502" t="s">
        <v>26</v>
      </c>
      <c r="C502">
        <v>26389</v>
      </c>
    </row>
    <row r="503" spans="1:3" x14ac:dyDescent="0.3">
      <c r="A503" t="s">
        <v>17</v>
      </c>
      <c r="B503" t="s">
        <v>21</v>
      </c>
      <c r="C503">
        <v>32195</v>
      </c>
    </row>
    <row r="504" spans="1:3" x14ac:dyDescent="0.3">
      <c r="A504" t="s">
        <v>19</v>
      </c>
      <c r="B504" t="s">
        <v>15</v>
      </c>
      <c r="C504">
        <v>12588</v>
      </c>
    </row>
    <row r="505" spans="1:3" x14ac:dyDescent="0.3">
      <c r="A505" t="s">
        <v>19</v>
      </c>
      <c r="B505" t="s">
        <v>15</v>
      </c>
      <c r="C505">
        <v>32904</v>
      </c>
    </row>
    <row r="506" spans="1:3" x14ac:dyDescent="0.3">
      <c r="A506" t="s">
        <v>27</v>
      </c>
      <c r="B506" t="s">
        <v>6</v>
      </c>
      <c r="C506">
        <v>31266</v>
      </c>
    </row>
    <row r="507" spans="1:3" x14ac:dyDescent="0.3">
      <c r="A507" t="s">
        <v>12</v>
      </c>
      <c r="B507" t="s">
        <v>11</v>
      </c>
      <c r="C507">
        <v>36900</v>
      </c>
    </row>
    <row r="508" spans="1:3" x14ac:dyDescent="0.3">
      <c r="A508" t="s">
        <v>27</v>
      </c>
      <c r="B508" t="s">
        <v>6</v>
      </c>
      <c r="C508">
        <v>31076</v>
      </c>
    </row>
    <row r="509" spans="1:3" x14ac:dyDescent="0.3">
      <c r="A509" t="s">
        <v>12</v>
      </c>
      <c r="B509" t="s">
        <v>15</v>
      </c>
      <c r="C509">
        <v>17173</v>
      </c>
    </row>
    <row r="510" spans="1:3" x14ac:dyDescent="0.3">
      <c r="A510" t="s">
        <v>27</v>
      </c>
      <c r="B510" t="s">
        <v>26</v>
      </c>
      <c r="C510">
        <v>24637</v>
      </c>
    </row>
    <row r="511" spans="1:3" x14ac:dyDescent="0.3">
      <c r="A511" t="s">
        <v>19</v>
      </c>
      <c r="B511" t="s">
        <v>21</v>
      </c>
      <c r="C511">
        <v>39563</v>
      </c>
    </row>
    <row r="512" spans="1:3" x14ac:dyDescent="0.3">
      <c r="A512" t="s">
        <v>12</v>
      </c>
      <c r="B512" t="s">
        <v>6</v>
      </c>
      <c r="C512">
        <v>26184</v>
      </c>
    </row>
    <row r="513" spans="1:3" x14ac:dyDescent="0.3">
      <c r="A513" t="s">
        <v>27</v>
      </c>
      <c r="B513" t="s">
        <v>6</v>
      </c>
      <c r="C513">
        <v>14879</v>
      </c>
    </row>
    <row r="514" spans="1:3" x14ac:dyDescent="0.3">
      <c r="A514" t="s">
        <v>17</v>
      </c>
      <c r="B514" t="s">
        <v>26</v>
      </c>
      <c r="C514">
        <v>38322</v>
      </c>
    </row>
    <row r="515" spans="1:3" x14ac:dyDescent="0.3">
      <c r="A515" t="s">
        <v>19</v>
      </c>
      <c r="B515" t="s">
        <v>26</v>
      </c>
      <c r="C515">
        <v>34434</v>
      </c>
    </row>
    <row r="516" spans="1:3" x14ac:dyDescent="0.3">
      <c r="A516" t="s">
        <v>19</v>
      </c>
      <c r="B516" t="s">
        <v>21</v>
      </c>
      <c r="C516">
        <v>14920</v>
      </c>
    </row>
    <row r="517" spans="1:3" x14ac:dyDescent="0.3">
      <c r="A517" t="s">
        <v>12</v>
      </c>
      <c r="B517" t="s">
        <v>15</v>
      </c>
      <c r="C517">
        <v>31365</v>
      </c>
    </row>
    <row r="518" spans="1:3" x14ac:dyDescent="0.3">
      <c r="A518" t="s">
        <v>12</v>
      </c>
      <c r="B518" t="s">
        <v>15</v>
      </c>
      <c r="C518">
        <v>39404</v>
      </c>
    </row>
    <row r="519" spans="1:3" x14ac:dyDescent="0.3">
      <c r="A519" t="s">
        <v>17</v>
      </c>
      <c r="B519" t="s">
        <v>11</v>
      </c>
      <c r="C519">
        <v>20556</v>
      </c>
    </row>
    <row r="520" spans="1:3" x14ac:dyDescent="0.3">
      <c r="A520" t="s">
        <v>12</v>
      </c>
      <c r="B520" t="s">
        <v>15</v>
      </c>
      <c r="C520">
        <v>18757</v>
      </c>
    </row>
    <row r="521" spans="1:3" x14ac:dyDescent="0.3">
      <c r="A521" t="s">
        <v>27</v>
      </c>
      <c r="B521" t="s">
        <v>11</v>
      </c>
      <c r="C521">
        <v>21549</v>
      </c>
    </row>
    <row r="522" spans="1:3" x14ac:dyDescent="0.3">
      <c r="A522" t="s">
        <v>17</v>
      </c>
      <c r="B522" t="s">
        <v>21</v>
      </c>
      <c r="C522">
        <v>28436</v>
      </c>
    </row>
    <row r="523" spans="1:3" x14ac:dyDescent="0.3">
      <c r="A523" t="s">
        <v>12</v>
      </c>
      <c r="B523" t="s">
        <v>11</v>
      </c>
      <c r="C523">
        <v>19075</v>
      </c>
    </row>
    <row r="524" spans="1:3" x14ac:dyDescent="0.3">
      <c r="A524" t="s">
        <v>12</v>
      </c>
      <c r="B524" t="s">
        <v>6</v>
      </c>
      <c r="C524">
        <v>26775</v>
      </c>
    </row>
    <row r="525" spans="1:3" x14ac:dyDescent="0.3">
      <c r="A525" t="s">
        <v>17</v>
      </c>
      <c r="B525" t="s">
        <v>26</v>
      </c>
      <c r="C525">
        <v>32355</v>
      </c>
    </row>
    <row r="526" spans="1:3" x14ac:dyDescent="0.3">
      <c r="A526" t="s">
        <v>12</v>
      </c>
      <c r="B526" t="s">
        <v>21</v>
      </c>
      <c r="C526">
        <v>25585</v>
      </c>
    </row>
    <row r="527" spans="1:3" x14ac:dyDescent="0.3">
      <c r="A527" t="s">
        <v>27</v>
      </c>
      <c r="B527" t="s">
        <v>21</v>
      </c>
      <c r="C527">
        <v>25929</v>
      </c>
    </row>
    <row r="528" spans="1:3" x14ac:dyDescent="0.3">
      <c r="A528" t="s">
        <v>17</v>
      </c>
      <c r="B528" t="s">
        <v>6</v>
      </c>
      <c r="C528">
        <v>20896</v>
      </c>
    </row>
    <row r="529" spans="1:3" x14ac:dyDescent="0.3">
      <c r="A529" t="s">
        <v>12</v>
      </c>
      <c r="B529" t="s">
        <v>6</v>
      </c>
      <c r="C529">
        <v>38748</v>
      </c>
    </row>
    <row r="530" spans="1:3" x14ac:dyDescent="0.3">
      <c r="A530" t="s">
        <v>19</v>
      </c>
      <c r="B530" t="s">
        <v>21</v>
      </c>
      <c r="C530">
        <v>22924</v>
      </c>
    </row>
    <row r="531" spans="1:3" x14ac:dyDescent="0.3">
      <c r="A531" t="s">
        <v>27</v>
      </c>
      <c r="B531" t="s">
        <v>11</v>
      </c>
      <c r="C531">
        <v>35000</v>
      </c>
    </row>
    <row r="532" spans="1:3" x14ac:dyDescent="0.3">
      <c r="A532" t="s">
        <v>19</v>
      </c>
      <c r="B532" t="s">
        <v>6</v>
      </c>
      <c r="C532">
        <v>16186</v>
      </c>
    </row>
    <row r="533" spans="1:3" x14ac:dyDescent="0.3">
      <c r="A533" t="s">
        <v>12</v>
      </c>
      <c r="B533" t="s">
        <v>6</v>
      </c>
      <c r="C533">
        <v>35103</v>
      </c>
    </row>
    <row r="534" spans="1:3" x14ac:dyDescent="0.3">
      <c r="A534" t="s">
        <v>12</v>
      </c>
      <c r="B534" t="s">
        <v>15</v>
      </c>
      <c r="C534">
        <v>31896</v>
      </c>
    </row>
    <row r="535" spans="1:3" x14ac:dyDescent="0.3">
      <c r="A535" t="s">
        <v>17</v>
      </c>
      <c r="B535" t="s">
        <v>26</v>
      </c>
      <c r="C535">
        <v>15486</v>
      </c>
    </row>
    <row r="536" spans="1:3" x14ac:dyDescent="0.3">
      <c r="A536" t="s">
        <v>12</v>
      </c>
      <c r="B536" t="s">
        <v>15</v>
      </c>
      <c r="C536">
        <v>22016</v>
      </c>
    </row>
    <row r="537" spans="1:3" x14ac:dyDescent="0.3">
      <c r="A537" t="s">
        <v>27</v>
      </c>
      <c r="B537" t="s">
        <v>11</v>
      </c>
      <c r="C537">
        <v>17765</v>
      </c>
    </row>
    <row r="538" spans="1:3" x14ac:dyDescent="0.3">
      <c r="A538" t="s">
        <v>12</v>
      </c>
      <c r="B538" t="s">
        <v>6</v>
      </c>
      <c r="C538">
        <v>35507</v>
      </c>
    </row>
    <row r="539" spans="1:3" x14ac:dyDescent="0.3">
      <c r="A539" t="s">
        <v>17</v>
      </c>
      <c r="B539" t="s">
        <v>21</v>
      </c>
      <c r="C539">
        <v>31903</v>
      </c>
    </row>
    <row r="540" spans="1:3" x14ac:dyDescent="0.3">
      <c r="A540" t="s">
        <v>19</v>
      </c>
      <c r="B540" t="s">
        <v>26</v>
      </c>
      <c r="C540">
        <v>12155</v>
      </c>
    </row>
    <row r="541" spans="1:3" x14ac:dyDescent="0.3">
      <c r="A541" t="s">
        <v>27</v>
      </c>
      <c r="B541" t="s">
        <v>21</v>
      </c>
      <c r="C541">
        <v>15057</v>
      </c>
    </row>
    <row r="542" spans="1:3" x14ac:dyDescent="0.3">
      <c r="A542" t="s">
        <v>19</v>
      </c>
      <c r="B542" t="s">
        <v>26</v>
      </c>
      <c r="C542">
        <v>20411</v>
      </c>
    </row>
    <row r="543" spans="1:3" x14ac:dyDescent="0.3">
      <c r="A543" t="s">
        <v>17</v>
      </c>
      <c r="B543" t="s">
        <v>6</v>
      </c>
      <c r="C543">
        <v>33506</v>
      </c>
    </row>
    <row r="544" spans="1:3" x14ac:dyDescent="0.3">
      <c r="A544" t="s">
        <v>19</v>
      </c>
      <c r="B544" t="s">
        <v>26</v>
      </c>
      <c r="C544">
        <v>14424</v>
      </c>
    </row>
    <row r="545" spans="1:3" x14ac:dyDescent="0.3">
      <c r="A545" t="s">
        <v>17</v>
      </c>
      <c r="B545" t="s">
        <v>6</v>
      </c>
      <c r="C545">
        <v>19033</v>
      </c>
    </row>
    <row r="546" spans="1:3" x14ac:dyDescent="0.3">
      <c r="A546" t="s">
        <v>12</v>
      </c>
      <c r="B546" t="s">
        <v>15</v>
      </c>
      <c r="C546">
        <v>23706</v>
      </c>
    </row>
    <row r="547" spans="1:3" x14ac:dyDescent="0.3">
      <c r="A547" t="s">
        <v>27</v>
      </c>
      <c r="B547" t="s">
        <v>26</v>
      </c>
      <c r="C547">
        <v>36636</v>
      </c>
    </row>
    <row r="548" spans="1:3" x14ac:dyDescent="0.3">
      <c r="A548" t="s">
        <v>19</v>
      </c>
      <c r="B548" t="s">
        <v>6</v>
      </c>
      <c r="C548">
        <v>30430</v>
      </c>
    </row>
    <row r="549" spans="1:3" x14ac:dyDescent="0.3">
      <c r="A549" t="s">
        <v>17</v>
      </c>
      <c r="B549" t="s">
        <v>15</v>
      </c>
      <c r="C549">
        <v>32450</v>
      </c>
    </row>
    <row r="550" spans="1:3" x14ac:dyDescent="0.3">
      <c r="A550" t="s">
        <v>17</v>
      </c>
      <c r="B550" t="s">
        <v>26</v>
      </c>
      <c r="C550">
        <v>28008</v>
      </c>
    </row>
    <row r="551" spans="1:3" x14ac:dyDescent="0.3">
      <c r="A551" t="s">
        <v>27</v>
      </c>
      <c r="B551" t="s">
        <v>11</v>
      </c>
      <c r="C551">
        <v>29741</v>
      </c>
    </row>
    <row r="552" spans="1:3" x14ac:dyDescent="0.3">
      <c r="A552" t="s">
        <v>17</v>
      </c>
      <c r="B552" t="s">
        <v>21</v>
      </c>
      <c r="C552">
        <v>21329</v>
      </c>
    </row>
    <row r="553" spans="1:3" x14ac:dyDescent="0.3">
      <c r="A553" t="s">
        <v>19</v>
      </c>
      <c r="B553" t="s">
        <v>26</v>
      </c>
      <c r="C553">
        <v>34095</v>
      </c>
    </row>
    <row r="554" spans="1:3" x14ac:dyDescent="0.3">
      <c r="A554" t="s">
        <v>19</v>
      </c>
      <c r="B554" t="s">
        <v>21</v>
      </c>
      <c r="C554">
        <v>11404</v>
      </c>
    </row>
    <row r="555" spans="1:3" x14ac:dyDescent="0.3">
      <c r="A555" t="s">
        <v>12</v>
      </c>
      <c r="B555" t="s">
        <v>21</v>
      </c>
      <c r="C555">
        <v>35134</v>
      </c>
    </row>
    <row r="556" spans="1:3" x14ac:dyDescent="0.3">
      <c r="A556" t="s">
        <v>12</v>
      </c>
      <c r="B556" t="s">
        <v>21</v>
      </c>
      <c r="C556">
        <v>19965</v>
      </c>
    </row>
    <row r="557" spans="1:3" x14ac:dyDescent="0.3">
      <c r="A557" t="s">
        <v>12</v>
      </c>
      <c r="B557" t="s">
        <v>15</v>
      </c>
      <c r="C557">
        <v>17531</v>
      </c>
    </row>
    <row r="558" spans="1:3" x14ac:dyDescent="0.3">
      <c r="A558" t="s">
        <v>19</v>
      </c>
      <c r="B558" t="s">
        <v>26</v>
      </c>
      <c r="C558">
        <v>13311</v>
      </c>
    </row>
    <row r="559" spans="1:3" x14ac:dyDescent="0.3">
      <c r="A559" t="s">
        <v>17</v>
      </c>
      <c r="B559" t="s">
        <v>15</v>
      </c>
      <c r="C559">
        <v>37473</v>
      </c>
    </row>
    <row r="560" spans="1:3" x14ac:dyDescent="0.3">
      <c r="A560" t="s">
        <v>19</v>
      </c>
      <c r="B560" t="s">
        <v>15</v>
      </c>
      <c r="C560">
        <v>33265</v>
      </c>
    </row>
    <row r="561" spans="1:3" x14ac:dyDescent="0.3">
      <c r="A561" t="s">
        <v>19</v>
      </c>
      <c r="B561" t="s">
        <v>21</v>
      </c>
      <c r="C561">
        <v>11479</v>
      </c>
    </row>
    <row r="562" spans="1:3" x14ac:dyDescent="0.3">
      <c r="A562" t="s">
        <v>12</v>
      </c>
      <c r="B562" t="s">
        <v>11</v>
      </c>
      <c r="C562">
        <v>38554</v>
      </c>
    </row>
    <row r="563" spans="1:3" x14ac:dyDescent="0.3">
      <c r="A563" t="s">
        <v>19</v>
      </c>
      <c r="B563" t="s">
        <v>21</v>
      </c>
      <c r="C563">
        <v>30106</v>
      </c>
    </row>
    <row r="564" spans="1:3" x14ac:dyDescent="0.3">
      <c r="A564" t="s">
        <v>19</v>
      </c>
      <c r="B564" t="s">
        <v>26</v>
      </c>
      <c r="C564">
        <v>21349</v>
      </c>
    </row>
    <row r="565" spans="1:3" x14ac:dyDescent="0.3">
      <c r="A565" t="s">
        <v>12</v>
      </c>
      <c r="B565" t="s">
        <v>11</v>
      </c>
      <c r="C565">
        <v>23354</v>
      </c>
    </row>
    <row r="566" spans="1:3" x14ac:dyDescent="0.3">
      <c r="A566" t="s">
        <v>12</v>
      </c>
      <c r="B566" t="s">
        <v>11</v>
      </c>
      <c r="C566">
        <v>14394</v>
      </c>
    </row>
    <row r="567" spans="1:3" x14ac:dyDescent="0.3">
      <c r="A567" t="s">
        <v>17</v>
      </c>
      <c r="B567" t="s">
        <v>11</v>
      </c>
      <c r="C567">
        <v>31142</v>
      </c>
    </row>
    <row r="568" spans="1:3" x14ac:dyDescent="0.3">
      <c r="A568" t="s">
        <v>19</v>
      </c>
      <c r="B568" t="s">
        <v>6</v>
      </c>
      <c r="C568">
        <v>21580</v>
      </c>
    </row>
    <row r="569" spans="1:3" x14ac:dyDescent="0.3">
      <c r="A569" t="s">
        <v>27</v>
      </c>
      <c r="B569" t="s">
        <v>6</v>
      </c>
      <c r="C569">
        <v>19737</v>
      </c>
    </row>
    <row r="570" spans="1:3" x14ac:dyDescent="0.3">
      <c r="A570" t="s">
        <v>17</v>
      </c>
      <c r="B570" t="s">
        <v>15</v>
      </c>
      <c r="C570">
        <v>25673</v>
      </c>
    </row>
    <row r="571" spans="1:3" x14ac:dyDescent="0.3">
      <c r="A571" t="s">
        <v>17</v>
      </c>
      <c r="B571" t="s">
        <v>15</v>
      </c>
      <c r="C571">
        <v>30420</v>
      </c>
    </row>
    <row r="572" spans="1:3" x14ac:dyDescent="0.3">
      <c r="A572" t="s">
        <v>12</v>
      </c>
      <c r="B572" t="s">
        <v>6</v>
      </c>
      <c r="C572">
        <v>39048</v>
      </c>
    </row>
    <row r="573" spans="1:3" x14ac:dyDescent="0.3">
      <c r="A573" t="s">
        <v>19</v>
      </c>
      <c r="B573" t="s">
        <v>15</v>
      </c>
      <c r="C573">
        <v>21932</v>
      </c>
    </row>
    <row r="574" spans="1:3" x14ac:dyDescent="0.3">
      <c r="A574" t="s">
        <v>19</v>
      </c>
      <c r="B574" t="s">
        <v>26</v>
      </c>
      <c r="C574">
        <v>22922</v>
      </c>
    </row>
    <row r="575" spans="1:3" x14ac:dyDescent="0.3">
      <c r="A575" t="s">
        <v>19</v>
      </c>
      <c r="B575" t="s">
        <v>15</v>
      </c>
      <c r="C575">
        <v>15835</v>
      </c>
    </row>
    <row r="576" spans="1:3" x14ac:dyDescent="0.3">
      <c r="A576" t="s">
        <v>19</v>
      </c>
      <c r="B576" t="s">
        <v>21</v>
      </c>
      <c r="C576">
        <v>35946</v>
      </c>
    </row>
    <row r="577" spans="1:3" x14ac:dyDescent="0.3">
      <c r="A577" t="s">
        <v>12</v>
      </c>
      <c r="B577" t="s">
        <v>15</v>
      </c>
      <c r="C577">
        <v>38765</v>
      </c>
    </row>
    <row r="578" spans="1:3" x14ac:dyDescent="0.3">
      <c r="A578" t="s">
        <v>19</v>
      </c>
      <c r="B578" t="s">
        <v>26</v>
      </c>
      <c r="C578">
        <v>37767</v>
      </c>
    </row>
    <row r="579" spans="1:3" x14ac:dyDescent="0.3">
      <c r="A579" t="s">
        <v>27</v>
      </c>
      <c r="B579" t="s">
        <v>15</v>
      </c>
      <c r="C579">
        <v>19275</v>
      </c>
    </row>
    <row r="580" spans="1:3" x14ac:dyDescent="0.3">
      <c r="A580" t="s">
        <v>19</v>
      </c>
      <c r="B580" t="s">
        <v>15</v>
      </c>
      <c r="C580">
        <v>10945</v>
      </c>
    </row>
    <row r="581" spans="1:3" x14ac:dyDescent="0.3">
      <c r="A581" t="s">
        <v>19</v>
      </c>
      <c r="B581" t="s">
        <v>26</v>
      </c>
      <c r="C581">
        <v>38371</v>
      </c>
    </row>
    <row r="582" spans="1:3" x14ac:dyDescent="0.3">
      <c r="A582" t="s">
        <v>19</v>
      </c>
      <c r="B582" t="s">
        <v>11</v>
      </c>
      <c r="C582">
        <v>13341</v>
      </c>
    </row>
    <row r="583" spans="1:3" x14ac:dyDescent="0.3">
      <c r="A583" t="s">
        <v>17</v>
      </c>
      <c r="B583" t="s">
        <v>11</v>
      </c>
      <c r="C583">
        <v>13496</v>
      </c>
    </row>
    <row r="584" spans="1:3" x14ac:dyDescent="0.3">
      <c r="A584" t="s">
        <v>12</v>
      </c>
      <c r="B584" t="s">
        <v>26</v>
      </c>
      <c r="C584">
        <v>39100</v>
      </c>
    </row>
    <row r="585" spans="1:3" x14ac:dyDescent="0.3">
      <c r="A585" t="s">
        <v>12</v>
      </c>
      <c r="B585" t="s">
        <v>21</v>
      </c>
      <c r="C585">
        <v>35062</v>
      </c>
    </row>
    <row r="586" spans="1:3" x14ac:dyDescent="0.3">
      <c r="A586" t="s">
        <v>19</v>
      </c>
      <c r="B586" t="s">
        <v>11</v>
      </c>
      <c r="C586">
        <v>28882</v>
      </c>
    </row>
    <row r="587" spans="1:3" x14ac:dyDescent="0.3">
      <c r="A587" t="s">
        <v>27</v>
      </c>
      <c r="B587" t="s">
        <v>11</v>
      </c>
      <c r="C587">
        <v>25323</v>
      </c>
    </row>
    <row r="588" spans="1:3" x14ac:dyDescent="0.3">
      <c r="A588" t="s">
        <v>12</v>
      </c>
      <c r="B588" t="s">
        <v>6</v>
      </c>
      <c r="C588">
        <v>19986</v>
      </c>
    </row>
    <row r="589" spans="1:3" x14ac:dyDescent="0.3">
      <c r="A589" t="s">
        <v>12</v>
      </c>
      <c r="B589" t="s">
        <v>26</v>
      </c>
      <c r="C589">
        <v>20620</v>
      </c>
    </row>
    <row r="590" spans="1:3" x14ac:dyDescent="0.3">
      <c r="A590" t="s">
        <v>19</v>
      </c>
      <c r="B590" t="s">
        <v>6</v>
      </c>
      <c r="C590">
        <v>27044</v>
      </c>
    </row>
    <row r="591" spans="1:3" x14ac:dyDescent="0.3">
      <c r="A591" t="s">
        <v>12</v>
      </c>
      <c r="B591" t="s">
        <v>11</v>
      </c>
      <c r="C591">
        <v>20310</v>
      </c>
    </row>
    <row r="592" spans="1:3" x14ac:dyDescent="0.3">
      <c r="A592" t="s">
        <v>19</v>
      </c>
      <c r="B592" t="s">
        <v>6</v>
      </c>
      <c r="C592">
        <v>13227</v>
      </c>
    </row>
    <row r="593" spans="1:3" x14ac:dyDescent="0.3">
      <c r="A593" t="s">
        <v>12</v>
      </c>
      <c r="B593" t="s">
        <v>26</v>
      </c>
      <c r="C593">
        <v>37745</v>
      </c>
    </row>
    <row r="594" spans="1:3" x14ac:dyDescent="0.3">
      <c r="A594" t="s">
        <v>17</v>
      </c>
      <c r="B594" t="s">
        <v>6</v>
      </c>
      <c r="C594">
        <v>23120</v>
      </c>
    </row>
    <row r="595" spans="1:3" x14ac:dyDescent="0.3">
      <c r="A595" t="s">
        <v>19</v>
      </c>
      <c r="B595" t="s">
        <v>21</v>
      </c>
      <c r="C595">
        <v>35460</v>
      </c>
    </row>
    <row r="596" spans="1:3" x14ac:dyDescent="0.3">
      <c r="A596" t="s">
        <v>27</v>
      </c>
      <c r="B596" t="s">
        <v>26</v>
      </c>
      <c r="C596">
        <v>20733</v>
      </c>
    </row>
    <row r="597" spans="1:3" x14ac:dyDescent="0.3">
      <c r="A597" t="s">
        <v>12</v>
      </c>
      <c r="B597" t="s">
        <v>15</v>
      </c>
      <c r="C597">
        <v>22219</v>
      </c>
    </row>
    <row r="598" spans="1:3" x14ac:dyDescent="0.3">
      <c r="A598" t="s">
        <v>27</v>
      </c>
      <c r="B598" t="s">
        <v>6</v>
      </c>
      <c r="C598">
        <v>37662</v>
      </c>
    </row>
    <row r="599" spans="1:3" x14ac:dyDescent="0.3">
      <c r="A599" t="s">
        <v>12</v>
      </c>
      <c r="B599" t="s">
        <v>11</v>
      </c>
      <c r="C599">
        <v>36358</v>
      </c>
    </row>
    <row r="600" spans="1:3" x14ac:dyDescent="0.3">
      <c r="A600" t="s">
        <v>12</v>
      </c>
      <c r="B600" t="s">
        <v>21</v>
      </c>
      <c r="C600">
        <v>11581</v>
      </c>
    </row>
    <row r="601" spans="1:3" x14ac:dyDescent="0.3">
      <c r="A601" t="s">
        <v>19</v>
      </c>
      <c r="B601" t="s">
        <v>26</v>
      </c>
      <c r="C601">
        <v>10003</v>
      </c>
    </row>
    <row r="602" spans="1:3" x14ac:dyDescent="0.3">
      <c r="A602" t="s">
        <v>12</v>
      </c>
      <c r="B602" t="s">
        <v>26</v>
      </c>
      <c r="C602">
        <v>36665</v>
      </c>
    </row>
    <row r="603" spans="1:3" x14ac:dyDescent="0.3">
      <c r="A603" t="s">
        <v>27</v>
      </c>
      <c r="B603" t="s">
        <v>11</v>
      </c>
      <c r="C603">
        <v>25924</v>
      </c>
    </row>
    <row r="604" spans="1:3" x14ac:dyDescent="0.3">
      <c r="A604" t="s">
        <v>17</v>
      </c>
      <c r="B604" t="s">
        <v>26</v>
      </c>
      <c r="C604">
        <v>35272</v>
      </c>
    </row>
    <row r="605" spans="1:3" x14ac:dyDescent="0.3">
      <c r="A605" t="s">
        <v>19</v>
      </c>
      <c r="B605" t="s">
        <v>21</v>
      </c>
      <c r="C605">
        <v>35987</v>
      </c>
    </row>
    <row r="606" spans="1:3" x14ac:dyDescent="0.3">
      <c r="A606" t="s">
        <v>12</v>
      </c>
      <c r="B606" t="s">
        <v>15</v>
      </c>
      <c r="C606">
        <v>20166</v>
      </c>
    </row>
    <row r="607" spans="1:3" x14ac:dyDescent="0.3">
      <c r="A607" t="s">
        <v>19</v>
      </c>
      <c r="B607" t="s">
        <v>26</v>
      </c>
      <c r="C607">
        <v>12737</v>
      </c>
    </row>
    <row r="608" spans="1:3" x14ac:dyDescent="0.3">
      <c r="A608" t="s">
        <v>12</v>
      </c>
      <c r="B608" t="s">
        <v>6</v>
      </c>
      <c r="C608">
        <v>39470</v>
      </c>
    </row>
    <row r="609" spans="1:3" x14ac:dyDescent="0.3">
      <c r="A609" t="s">
        <v>27</v>
      </c>
      <c r="B609" t="s">
        <v>26</v>
      </c>
      <c r="C609">
        <v>26866</v>
      </c>
    </row>
    <row r="610" spans="1:3" x14ac:dyDescent="0.3">
      <c r="A610" t="s">
        <v>17</v>
      </c>
      <c r="B610" t="s">
        <v>21</v>
      </c>
      <c r="C610">
        <v>33897</v>
      </c>
    </row>
    <row r="611" spans="1:3" x14ac:dyDescent="0.3">
      <c r="A611" t="s">
        <v>17</v>
      </c>
      <c r="B611" t="s">
        <v>6</v>
      </c>
      <c r="C611">
        <v>14105</v>
      </c>
    </row>
    <row r="612" spans="1:3" x14ac:dyDescent="0.3">
      <c r="A612" t="s">
        <v>17</v>
      </c>
      <c r="B612" t="s">
        <v>15</v>
      </c>
      <c r="C612">
        <v>27716</v>
      </c>
    </row>
    <row r="613" spans="1:3" x14ac:dyDescent="0.3">
      <c r="A613" t="s">
        <v>19</v>
      </c>
      <c r="B613" t="s">
        <v>21</v>
      </c>
      <c r="C613">
        <v>20522</v>
      </c>
    </row>
    <row r="614" spans="1:3" x14ac:dyDescent="0.3">
      <c r="A614" t="s">
        <v>27</v>
      </c>
      <c r="B614" t="s">
        <v>11</v>
      </c>
      <c r="C614">
        <v>36164</v>
      </c>
    </row>
    <row r="615" spans="1:3" x14ac:dyDescent="0.3">
      <c r="A615" t="s">
        <v>17</v>
      </c>
      <c r="B615" t="s">
        <v>15</v>
      </c>
      <c r="C615">
        <v>23818</v>
      </c>
    </row>
    <row r="616" spans="1:3" x14ac:dyDescent="0.3">
      <c r="A616" t="s">
        <v>27</v>
      </c>
      <c r="B616" t="s">
        <v>11</v>
      </c>
      <c r="C616">
        <v>26812</v>
      </c>
    </row>
    <row r="617" spans="1:3" x14ac:dyDescent="0.3">
      <c r="A617" t="s">
        <v>17</v>
      </c>
      <c r="B617" t="s">
        <v>26</v>
      </c>
      <c r="C617">
        <v>13182</v>
      </c>
    </row>
    <row r="618" spans="1:3" x14ac:dyDescent="0.3">
      <c r="A618" t="s">
        <v>12</v>
      </c>
      <c r="B618" t="s">
        <v>21</v>
      </c>
      <c r="C618">
        <v>26740</v>
      </c>
    </row>
    <row r="619" spans="1:3" x14ac:dyDescent="0.3">
      <c r="A619" t="s">
        <v>12</v>
      </c>
      <c r="B619" t="s">
        <v>6</v>
      </c>
      <c r="C619">
        <v>12153</v>
      </c>
    </row>
    <row r="620" spans="1:3" x14ac:dyDescent="0.3">
      <c r="A620" t="s">
        <v>12</v>
      </c>
      <c r="B620" t="s">
        <v>26</v>
      </c>
      <c r="C620">
        <v>12168</v>
      </c>
    </row>
    <row r="621" spans="1:3" x14ac:dyDescent="0.3">
      <c r="A621" t="s">
        <v>17</v>
      </c>
      <c r="B621" t="s">
        <v>11</v>
      </c>
      <c r="C621">
        <v>25609</v>
      </c>
    </row>
    <row r="622" spans="1:3" x14ac:dyDescent="0.3">
      <c r="A622" t="s">
        <v>17</v>
      </c>
      <c r="B622" t="s">
        <v>15</v>
      </c>
      <c r="C622">
        <v>36224</v>
      </c>
    </row>
    <row r="623" spans="1:3" x14ac:dyDescent="0.3">
      <c r="A623" t="s">
        <v>12</v>
      </c>
      <c r="B623" t="s">
        <v>15</v>
      </c>
      <c r="C623">
        <v>25054</v>
      </c>
    </row>
    <row r="624" spans="1:3" x14ac:dyDescent="0.3">
      <c r="A624" t="s">
        <v>27</v>
      </c>
      <c r="B624" t="s">
        <v>26</v>
      </c>
      <c r="C624">
        <v>17174</v>
      </c>
    </row>
    <row r="625" spans="1:3" x14ac:dyDescent="0.3">
      <c r="A625" t="s">
        <v>27</v>
      </c>
      <c r="B625" t="s">
        <v>26</v>
      </c>
      <c r="C625">
        <v>33356</v>
      </c>
    </row>
    <row r="626" spans="1:3" x14ac:dyDescent="0.3">
      <c r="A626" t="s">
        <v>12</v>
      </c>
      <c r="B626" t="s">
        <v>6</v>
      </c>
      <c r="C626">
        <v>32998</v>
      </c>
    </row>
    <row r="627" spans="1:3" x14ac:dyDescent="0.3">
      <c r="A627" t="s">
        <v>17</v>
      </c>
      <c r="B627" t="s">
        <v>6</v>
      </c>
      <c r="C627">
        <v>25176</v>
      </c>
    </row>
    <row r="628" spans="1:3" x14ac:dyDescent="0.3">
      <c r="A628" t="s">
        <v>19</v>
      </c>
      <c r="B628" t="s">
        <v>15</v>
      </c>
      <c r="C628">
        <v>34208</v>
      </c>
    </row>
    <row r="629" spans="1:3" x14ac:dyDescent="0.3">
      <c r="A629" t="s">
        <v>19</v>
      </c>
      <c r="B629" t="s">
        <v>21</v>
      </c>
      <c r="C629">
        <v>29058</v>
      </c>
    </row>
    <row r="630" spans="1:3" x14ac:dyDescent="0.3">
      <c r="A630" t="s">
        <v>19</v>
      </c>
      <c r="B630" t="s">
        <v>6</v>
      </c>
      <c r="C630">
        <v>15867</v>
      </c>
    </row>
    <row r="631" spans="1:3" x14ac:dyDescent="0.3">
      <c r="A631" t="s">
        <v>12</v>
      </c>
      <c r="B631" t="s">
        <v>21</v>
      </c>
      <c r="C631">
        <v>27893</v>
      </c>
    </row>
    <row r="632" spans="1:3" x14ac:dyDescent="0.3">
      <c r="A632" t="s">
        <v>27</v>
      </c>
      <c r="B632" t="s">
        <v>21</v>
      </c>
      <c r="C632">
        <v>31504</v>
      </c>
    </row>
    <row r="633" spans="1:3" x14ac:dyDescent="0.3">
      <c r="A633" t="s">
        <v>12</v>
      </c>
      <c r="B633" t="s">
        <v>21</v>
      </c>
      <c r="C633">
        <v>33607</v>
      </c>
    </row>
    <row r="634" spans="1:3" x14ac:dyDescent="0.3">
      <c r="A634" t="s">
        <v>12</v>
      </c>
      <c r="B634" t="s">
        <v>11</v>
      </c>
      <c r="C634">
        <v>23456</v>
      </c>
    </row>
    <row r="635" spans="1:3" x14ac:dyDescent="0.3">
      <c r="A635" t="s">
        <v>27</v>
      </c>
      <c r="B635" t="s">
        <v>6</v>
      </c>
      <c r="C635">
        <v>25222</v>
      </c>
    </row>
    <row r="636" spans="1:3" x14ac:dyDescent="0.3">
      <c r="A636" t="s">
        <v>27</v>
      </c>
      <c r="B636" t="s">
        <v>21</v>
      </c>
      <c r="C636">
        <v>27992</v>
      </c>
    </row>
    <row r="637" spans="1:3" x14ac:dyDescent="0.3">
      <c r="A637" t="s">
        <v>17</v>
      </c>
      <c r="B637" t="s">
        <v>6</v>
      </c>
      <c r="C637">
        <v>25478</v>
      </c>
    </row>
    <row r="638" spans="1:3" x14ac:dyDescent="0.3">
      <c r="A638" t="s">
        <v>19</v>
      </c>
      <c r="B638" t="s">
        <v>11</v>
      </c>
      <c r="C638">
        <v>30260</v>
      </c>
    </row>
    <row r="639" spans="1:3" x14ac:dyDescent="0.3">
      <c r="A639" t="s">
        <v>12</v>
      </c>
      <c r="B639" t="s">
        <v>26</v>
      </c>
      <c r="C639">
        <v>34812</v>
      </c>
    </row>
    <row r="640" spans="1:3" x14ac:dyDescent="0.3">
      <c r="A640" t="s">
        <v>12</v>
      </c>
      <c r="B640" t="s">
        <v>21</v>
      </c>
      <c r="C640">
        <v>15227</v>
      </c>
    </row>
    <row r="641" spans="1:3" x14ac:dyDescent="0.3">
      <c r="A641" t="s">
        <v>12</v>
      </c>
      <c r="B641" t="s">
        <v>15</v>
      </c>
      <c r="C641">
        <v>10120</v>
      </c>
    </row>
    <row r="642" spans="1:3" x14ac:dyDescent="0.3">
      <c r="A642" t="s">
        <v>19</v>
      </c>
      <c r="B642" t="s">
        <v>26</v>
      </c>
      <c r="C642">
        <v>38680</v>
      </c>
    </row>
    <row r="643" spans="1:3" x14ac:dyDescent="0.3">
      <c r="A643" t="s">
        <v>27</v>
      </c>
      <c r="B643" t="s">
        <v>26</v>
      </c>
      <c r="C643">
        <v>29606</v>
      </c>
    </row>
    <row r="644" spans="1:3" x14ac:dyDescent="0.3">
      <c r="A644" t="s">
        <v>17</v>
      </c>
      <c r="B644" t="s">
        <v>21</v>
      </c>
      <c r="C644">
        <v>32521</v>
      </c>
    </row>
    <row r="645" spans="1:3" x14ac:dyDescent="0.3">
      <c r="A645" t="s">
        <v>19</v>
      </c>
      <c r="B645" t="s">
        <v>26</v>
      </c>
      <c r="C645">
        <v>34056</v>
      </c>
    </row>
    <row r="646" spans="1:3" x14ac:dyDescent="0.3">
      <c r="A646" t="s">
        <v>19</v>
      </c>
      <c r="B646" t="s">
        <v>21</v>
      </c>
      <c r="C646">
        <v>31511</v>
      </c>
    </row>
    <row r="647" spans="1:3" x14ac:dyDescent="0.3">
      <c r="A647" t="s">
        <v>27</v>
      </c>
      <c r="B647" t="s">
        <v>11</v>
      </c>
      <c r="C647">
        <v>33816</v>
      </c>
    </row>
    <row r="648" spans="1:3" x14ac:dyDescent="0.3">
      <c r="A648" t="s">
        <v>27</v>
      </c>
      <c r="B648" t="s">
        <v>26</v>
      </c>
      <c r="C648">
        <v>23190</v>
      </c>
    </row>
    <row r="649" spans="1:3" x14ac:dyDescent="0.3">
      <c r="A649" t="s">
        <v>17</v>
      </c>
      <c r="B649" t="s">
        <v>26</v>
      </c>
      <c r="C649">
        <v>21345</v>
      </c>
    </row>
    <row r="650" spans="1:3" x14ac:dyDescent="0.3">
      <c r="A650" t="s">
        <v>27</v>
      </c>
      <c r="B650" t="s">
        <v>15</v>
      </c>
      <c r="C650">
        <v>35030</v>
      </c>
    </row>
    <row r="651" spans="1:3" x14ac:dyDescent="0.3">
      <c r="A651" t="s">
        <v>17</v>
      </c>
      <c r="B651" t="s">
        <v>26</v>
      </c>
      <c r="C651">
        <v>17672</v>
      </c>
    </row>
    <row r="652" spans="1:3" x14ac:dyDescent="0.3">
      <c r="A652" t="s">
        <v>17</v>
      </c>
      <c r="B652" t="s">
        <v>15</v>
      </c>
      <c r="C652">
        <v>20453</v>
      </c>
    </row>
    <row r="653" spans="1:3" x14ac:dyDescent="0.3">
      <c r="A653" t="s">
        <v>27</v>
      </c>
      <c r="B653" t="s">
        <v>26</v>
      </c>
      <c r="C653">
        <v>21890</v>
      </c>
    </row>
    <row r="654" spans="1:3" x14ac:dyDescent="0.3">
      <c r="A654" t="s">
        <v>17</v>
      </c>
      <c r="B654" t="s">
        <v>26</v>
      </c>
      <c r="C654">
        <v>29626</v>
      </c>
    </row>
    <row r="655" spans="1:3" x14ac:dyDescent="0.3">
      <c r="A655" t="s">
        <v>27</v>
      </c>
      <c r="B655" t="s">
        <v>21</v>
      </c>
      <c r="C655">
        <v>24225</v>
      </c>
    </row>
    <row r="656" spans="1:3" x14ac:dyDescent="0.3">
      <c r="A656" t="s">
        <v>27</v>
      </c>
      <c r="B656" t="s">
        <v>21</v>
      </c>
      <c r="C656">
        <v>39044</v>
      </c>
    </row>
    <row r="657" spans="1:3" x14ac:dyDescent="0.3">
      <c r="A657" t="s">
        <v>12</v>
      </c>
      <c r="B657" t="s">
        <v>21</v>
      </c>
      <c r="C657">
        <v>27375</v>
      </c>
    </row>
    <row r="658" spans="1:3" x14ac:dyDescent="0.3">
      <c r="A658" t="s">
        <v>19</v>
      </c>
      <c r="B658" t="s">
        <v>26</v>
      </c>
      <c r="C658">
        <v>30062</v>
      </c>
    </row>
    <row r="659" spans="1:3" x14ac:dyDescent="0.3">
      <c r="A659" t="s">
        <v>12</v>
      </c>
      <c r="B659" t="s">
        <v>11</v>
      </c>
      <c r="C659">
        <v>25003</v>
      </c>
    </row>
    <row r="660" spans="1:3" x14ac:dyDescent="0.3">
      <c r="A660" t="s">
        <v>12</v>
      </c>
      <c r="B660" t="s">
        <v>6</v>
      </c>
      <c r="C660">
        <v>18658</v>
      </c>
    </row>
    <row r="661" spans="1:3" x14ac:dyDescent="0.3">
      <c r="A661" t="s">
        <v>19</v>
      </c>
      <c r="B661" t="s">
        <v>15</v>
      </c>
      <c r="C661">
        <v>17461</v>
      </c>
    </row>
    <row r="662" spans="1:3" x14ac:dyDescent="0.3">
      <c r="A662" t="s">
        <v>12</v>
      </c>
      <c r="B662" t="s">
        <v>26</v>
      </c>
      <c r="C662">
        <v>23683</v>
      </c>
    </row>
    <row r="663" spans="1:3" x14ac:dyDescent="0.3">
      <c r="A663" t="s">
        <v>17</v>
      </c>
      <c r="B663" t="s">
        <v>26</v>
      </c>
      <c r="C663">
        <v>34262</v>
      </c>
    </row>
    <row r="664" spans="1:3" x14ac:dyDescent="0.3">
      <c r="A664" t="s">
        <v>19</v>
      </c>
      <c r="B664" t="s">
        <v>15</v>
      </c>
      <c r="C664">
        <v>38278</v>
      </c>
    </row>
    <row r="665" spans="1:3" x14ac:dyDescent="0.3">
      <c r="A665" t="s">
        <v>12</v>
      </c>
      <c r="B665" t="s">
        <v>26</v>
      </c>
      <c r="C665">
        <v>38883</v>
      </c>
    </row>
    <row r="666" spans="1:3" x14ac:dyDescent="0.3">
      <c r="A666" t="s">
        <v>27</v>
      </c>
      <c r="B666" t="s">
        <v>26</v>
      </c>
      <c r="C666">
        <v>34957</v>
      </c>
    </row>
    <row r="667" spans="1:3" x14ac:dyDescent="0.3">
      <c r="A667" t="s">
        <v>17</v>
      </c>
      <c r="B667" t="s">
        <v>26</v>
      </c>
      <c r="C667">
        <v>20460</v>
      </c>
    </row>
    <row r="668" spans="1:3" x14ac:dyDescent="0.3">
      <c r="A668" t="s">
        <v>27</v>
      </c>
      <c r="B668" t="s">
        <v>11</v>
      </c>
      <c r="C668">
        <v>29496</v>
      </c>
    </row>
    <row r="669" spans="1:3" x14ac:dyDescent="0.3">
      <c r="A669" t="s">
        <v>27</v>
      </c>
      <c r="B669" t="s">
        <v>21</v>
      </c>
      <c r="C669">
        <v>18041</v>
      </c>
    </row>
    <row r="670" spans="1:3" x14ac:dyDescent="0.3">
      <c r="A670" t="s">
        <v>12</v>
      </c>
      <c r="B670" t="s">
        <v>26</v>
      </c>
      <c r="C670">
        <v>30985</v>
      </c>
    </row>
    <row r="671" spans="1:3" x14ac:dyDescent="0.3">
      <c r="A671" t="s">
        <v>27</v>
      </c>
      <c r="B671" t="s">
        <v>15</v>
      </c>
      <c r="C671">
        <v>36072</v>
      </c>
    </row>
    <row r="672" spans="1:3" x14ac:dyDescent="0.3">
      <c r="A672" t="s">
        <v>12</v>
      </c>
      <c r="B672" t="s">
        <v>11</v>
      </c>
      <c r="C672">
        <v>10917</v>
      </c>
    </row>
    <row r="673" spans="1:3" x14ac:dyDescent="0.3">
      <c r="A673" t="s">
        <v>17</v>
      </c>
      <c r="B673" t="s">
        <v>21</v>
      </c>
      <c r="C673">
        <v>31645</v>
      </c>
    </row>
    <row r="674" spans="1:3" x14ac:dyDescent="0.3">
      <c r="A674" t="s">
        <v>17</v>
      </c>
      <c r="B674" t="s">
        <v>6</v>
      </c>
      <c r="C674">
        <v>35798</v>
      </c>
    </row>
    <row r="675" spans="1:3" x14ac:dyDescent="0.3">
      <c r="A675" t="s">
        <v>19</v>
      </c>
      <c r="B675" t="s">
        <v>11</v>
      </c>
      <c r="C675">
        <v>35265</v>
      </c>
    </row>
    <row r="676" spans="1:3" x14ac:dyDescent="0.3">
      <c r="A676" t="s">
        <v>27</v>
      </c>
      <c r="B676" t="s">
        <v>11</v>
      </c>
      <c r="C676">
        <v>26853</v>
      </c>
    </row>
    <row r="677" spans="1:3" x14ac:dyDescent="0.3">
      <c r="A677" t="s">
        <v>17</v>
      </c>
      <c r="B677" t="s">
        <v>6</v>
      </c>
      <c r="C677">
        <v>36743</v>
      </c>
    </row>
    <row r="678" spans="1:3" x14ac:dyDescent="0.3">
      <c r="A678" t="s">
        <v>27</v>
      </c>
      <c r="B678" t="s">
        <v>6</v>
      </c>
      <c r="C678">
        <v>34434</v>
      </c>
    </row>
    <row r="679" spans="1:3" x14ac:dyDescent="0.3">
      <c r="A679" t="s">
        <v>27</v>
      </c>
      <c r="B679" t="s">
        <v>26</v>
      </c>
      <c r="C679">
        <v>21796</v>
      </c>
    </row>
    <row r="680" spans="1:3" x14ac:dyDescent="0.3">
      <c r="A680" t="s">
        <v>12</v>
      </c>
      <c r="B680" t="s">
        <v>21</v>
      </c>
      <c r="C680">
        <v>29360</v>
      </c>
    </row>
    <row r="681" spans="1:3" x14ac:dyDescent="0.3">
      <c r="A681" t="s">
        <v>19</v>
      </c>
      <c r="B681" t="s">
        <v>15</v>
      </c>
      <c r="C681">
        <v>29543</v>
      </c>
    </row>
    <row r="682" spans="1:3" x14ac:dyDescent="0.3">
      <c r="A682" t="s">
        <v>19</v>
      </c>
      <c r="B682" t="s">
        <v>15</v>
      </c>
      <c r="C682">
        <v>36410</v>
      </c>
    </row>
    <row r="683" spans="1:3" x14ac:dyDescent="0.3">
      <c r="A683" t="s">
        <v>17</v>
      </c>
      <c r="B683" t="s">
        <v>11</v>
      </c>
      <c r="C683">
        <v>26816</v>
      </c>
    </row>
    <row r="684" spans="1:3" x14ac:dyDescent="0.3">
      <c r="A684" t="s">
        <v>17</v>
      </c>
      <c r="B684" t="s">
        <v>21</v>
      </c>
      <c r="C684">
        <v>15528</v>
      </c>
    </row>
    <row r="685" spans="1:3" x14ac:dyDescent="0.3">
      <c r="A685" t="s">
        <v>27</v>
      </c>
      <c r="B685" t="s">
        <v>26</v>
      </c>
      <c r="C685">
        <v>24396</v>
      </c>
    </row>
    <row r="686" spans="1:3" x14ac:dyDescent="0.3">
      <c r="A686" t="s">
        <v>12</v>
      </c>
      <c r="B686" t="s">
        <v>11</v>
      </c>
      <c r="C686">
        <v>27466</v>
      </c>
    </row>
    <row r="687" spans="1:3" x14ac:dyDescent="0.3">
      <c r="A687" t="s">
        <v>19</v>
      </c>
      <c r="B687" t="s">
        <v>21</v>
      </c>
      <c r="C687">
        <v>25236</v>
      </c>
    </row>
    <row r="688" spans="1:3" x14ac:dyDescent="0.3">
      <c r="A688" t="s">
        <v>27</v>
      </c>
      <c r="B688" t="s">
        <v>11</v>
      </c>
      <c r="C688">
        <v>33430</v>
      </c>
    </row>
    <row r="689" spans="1:3" x14ac:dyDescent="0.3">
      <c r="A689" t="s">
        <v>12</v>
      </c>
      <c r="B689" t="s">
        <v>11</v>
      </c>
      <c r="C689">
        <v>31990</v>
      </c>
    </row>
    <row r="690" spans="1:3" x14ac:dyDescent="0.3">
      <c r="A690" t="s">
        <v>27</v>
      </c>
      <c r="B690" t="s">
        <v>11</v>
      </c>
      <c r="C690">
        <v>12443</v>
      </c>
    </row>
    <row r="691" spans="1:3" x14ac:dyDescent="0.3">
      <c r="A691" t="s">
        <v>17</v>
      </c>
      <c r="B691" t="s">
        <v>26</v>
      </c>
      <c r="C691">
        <v>11591</v>
      </c>
    </row>
    <row r="692" spans="1:3" x14ac:dyDescent="0.3">
      <c r="A692" t="s">
        <v>27</v>
      </c>
      <c r="B692" t="s">
        <v>26</v>
      </c>
      <c r="C692">
        <v>13069</v>
      </c>
    </row>
    <row r="693" spans="1:3" x14ac:dyDescent="0.3">
      <c r="A693" t="s">
        <v>12</v>
      </c>
      <c r="B693" t="s">
        <v>6</v>
      </c>
      <c r="C693">
        <v>36897</v>
      </c>
    </row>
    <row r="694" spans="1:3" x14ac:dyDescent="0.3">
      <c r="A694" t="s">
        <v>17</v>
      </c>
      <c r="B694" t="s">
        <v>6</v>
      </c>
      <c r="C694">
        <v>25222</v>
      </c>
    </row>
    <row r="695" spans="1:3" x14ac:dyDescent="0.3">
      <c r="A695" t="s">
        <v>27</v>
      </c>
      <c r="B695" t="s">
        <v>26</v>
      </c>
      <c r="C695">
        <v>28654</v>
      </c>
    </row>
    <row r="696" spans="1:3" x14ac:dyDescent="0.3">
      <c r="A696" t="s">
        <v>19</v>
      </c>
      <c r="B696" t="s">
        <v>26</v>
      </c>
      <c r="C696">
        <v>12233</v>
      </c>
    </row>
    <row r="697" spans="1:3" x14ac:dyDescent="0.3">
      <c r="A697" t="s">
        <v>27</v>
      </c>
      <c r="B697" t="s">
        <v>11</v>
      </c>
      <c r="C697">
        <v>17473</v>
      </c>
    </row>
    <row r="698" spans="1:3" x14ac:dyDescent="0.3">
      <c r="A698" t="s">
        <v>12</v>
      </c>
      <c r="B698" t="s">
        <v>6</v>
      </c>
      <c r="C698">
        <v>12123</v>
      </c>
    </row>
    <row r="699" spans="1:3" x14ac:dyDescent="0.3">
      <c r="A699" t="s">
        <v>27</v>
      </c>
      <c r="B699" t="s">
        <v>26</v>
      </c>
      <c r="C699">
        <v>11220</v>
      </c>
    </row>
    <row r="700" spans="1:3" x14ac:dyDescent="0.3">
      <c r="A700" t="s">
        <v>27</v>
      </c>
      <c r="B700" t="s">
        <v>11</v>
      </c>
      <c r="C700">
        <v>14804</v>
      </c>
    </row>
    <row r="701" spans="1:3" x14ac:dyDescent="0.3">
      <c r="A701" t="s">
        <v>27</v>
      </c>
      <c r="B701" t="s">
        <v>21</v>
      </c>
      <c r="C701">
        <v>13087</v>
      </c>
    </row>
    <row r="702" spans="1:3" x14ac:dyDescent="0.3">
      <c r="A702" t="s">
        <v>17</v>
      </c>
      <c r="B702" t="s">
        <v>21</v>
      </c>
      <c r="C702">
        <v>31680</v>
      </c>
    </row>
    <row r="703" spans="1:3" x14ac:dyDescent="0.3">
      <c r="A703" t="s">
        <v>27</v>
      </c>
      <c r="B703" t="s">
        <v>21</v>
      </c>
      <c r="C703">
        <v>12785</v>
      </c>
    </row>
    <row r="704" spans="1:3" x14ac:dyDescent="0.3">
      <c r="A704" t="s">
        <v>12</v>
      </c>
      <c r="B704" t="s">
        <v>26</v>
      </c>
      <c r="C704">
        <v>39739</v>
      </c>
    </row>
    <row r="705" spans="1:3" x14ac:dyDescent="0.3">
      <c r="A705" t="s">
        <v>12</v>
      </c>
      <c r="B705" t="s">
        <v>11</v>
      </c>
      <c r="C705">
        <v>21204</v>
      </c>
    </row>
    <row r="706" spans="1:3" x14ac:dyDescent="0.3">
      <c r="A706" t="s">
        <v>12</v>
      </c>
      <c r="B706" t="s">
        <v>15</v>
      </c>
      <c r="C706">
        <v>34948</v>
      </c>
    </row>
    <row r="707" spans="1:3" x14ac:dyDescent="0.3">
      <c r="A707" t="s">
        <v>27</v>
      </c>
      <c r="B707" t="s">
        <v>26</v>
      </c>
      <c r="C707">
        <v>26668</v>
      </c>
    </row>
    <row r="708" spans="1:3" x14ac:dyDescent="0.3">
      <c r="A708" t="s">
        <v>19</v>
      </c>
      <c r="B708" t="s">
        <v>21</v>
      </c>
      <c r="C708">
        <v>27777</v>
      </c>
    </row>
    <row r="709" spans="1:3" x14ac:dyDescent="0.3">
      <c r="A709" t="s">
        <v>19</v>
      </c>
      <c r="B709" t="s">
        <v>15</v>
      </c>
      <c r="C709">
        <v>36958</v>
      </c>
    </row>
    <row r="710" spans="1:3" x14ac:dyDescent="0.3">
      <c r="A710" t="s">
        <v>27</v>
      </c>
      <c r="B710" t="s">
        <v>6</v>
      </c>
      <c r="C710">
        <v>24055</v>
      </c>
    </row>
    <row r="711" spans="1:3" x14ac:dyDescent="0.3">
      <c r="A711" t="s">
        <v>27</v>
      </c>
      <c r="B711" t="s">
        <v>15</v>
      </c>
      <c r="C711">
        <v>27050</v>
      </c>
    </row>
    <row r="712" spans="1:3" x14ac:dyDescent="0.3">
      <c r="A712" t="s">
        <v>12</v>
      </c>
      <c r="B712" t="s">
        <v>15</v>
      </c>
      <c r="C712">
        <v>35185</v>
      </c>
    </row>
    <row r="713" spans="1:3" x14ac:dyDescent="0.3">
      <c r="A713" t="s">
        <v>17</v>
      </c>
      <c r="B713" t="s">
        <v>21</v>
      </c>
      <c r="C713">
        <v>27045</v>
      </c>
    </row>
    <row r="714" spans="1:3" x14ac:dyDescent="0.3">
      <c r="A714" t="s">
        <v>17</v>
      </c>
      <c r="B714" t="s">
        <v>21</v>
      </c>
      <c r="C714">
        <v>38351</v>
      </c>
    </row>
    <row r="715" spans="1:3" x14ac:dyDescent="0.3">
      <c r="A715" t="s">
        <v>19</v>
      </c>
      <c r="B715" t="s">
        <v>26</v>
      </c>
      <c r="C715">
        <v>13934</v>
      </c>
    </row>
    <row r="716" spans="1:3" x14ac:dyDescent="0.3">
      <c r="A716" t="s">
        <v>12</v>
      </c>
      <c r="B716" t="s">
        <v>11</v>
      </c>
      <c r="C716">
        <v>31182</v>
      </c>
    </row>
    <row r="717" spans="1:3" x14ac:dyDescent="0.3">
      <c r="A717" t="s">
        <v>17</v>
      </c>
      <c r="B717" t="s">
        <v>21</v>
      </c>
      <c r="C717">
        <v>22570</v>
      </c>
    </row>
    <row r="718" spans="1:3" x14ac:dyDescent="0.3">
      <c r="A718" t="s">
        <v>17</v>
      </c>
      <c r="B718" t="s">
        <v>21</v>
      </c>
      <c r="C718">
        <v>31396</v>
      </c>
    </row>
    <row r="719" spans="1:3" x14ac:dyDescent="0.3">
      <c r="A719" t="s">
        <v>27</v>
      </c>
      <c r="B719" t="s">
        <v>11</v>
      </c>
      <c r="C719">
        <v>17194</v>
      </c>
    </row>
    <row r="720" spans="1:3" x14ac:dyDescent="0.3">
      <c r="A720" t="s">
        <v>17</v>
      </c>
      <c r="B720" t="s">
        <v>11</v>
      </c>
      <c r="C720">
        <v>21558</v>
      </c>
    </row>
    <row r="721" spans="1:3" x14ac:dyDescent="0.3">
      <c r="A721" t="s">
        <v>12</v>
      </c>
      <c r="B721" t="s">
        <v>26</v>
      </c>
      <c r="C721">
        <v>14028</v>
      </c>
    </row>
    <row r="722" spans="1:3" x14ac:dyDescent="0.3">
      <c r="A722" t="s">
        <v>19</v>
      </c>
      <c r="B722" t="s">
        <v>15</v>
      </c>
      <c r="C722">
        <v>32754</v>
      </c>
    </row>
    <row r="723" spans="1:3" x14ac:dyDescent="0.3">
      <c r="A723" t="s">
        <v>17</v>
      </c>
      <c r="B723" t="s">
        <v>11</v>
      </c>
      <c r="C723">
        <v>10612</v>
      </c>
    </row>
    <row r="724" spans="1:3" x14ac:dyDescent="0.3">
      <c r="A724" t="s">
        <v>17</v>
      </c>
      <c r="B724" t="s">
        <v>11</v>
      </c>
      <c r="C724">
        <v>13935</v>
      </c>
    </row>
    <row r="725" spans="1:3" x14ac:dyDescent="0.3">
      <c r="A725" t="s">
        <v>27</v>
      </c>
      <c r="B725" t="s">
        <v>26</v>
      </c>
      <c r="C725">
        <v>10048</v>
      </c>
    </row>
    <row r="726" spans="1:3" x14ac:dyDescent="0.3">
      <c r="A726" t="s">
        <v>19</v>
      </c>
      <c r="B726" t="s">
        <v>15</v>
      </c>
      <c r="C726">
        <v>13913</v>
      </c>
    </row>
    <row r="727" spans="1:3" x14ac:dyDescent="0.3">
      <c r="A727" t="s">
        <v>12</v>
      </c>
      <c r="B727" t="s">
        <v>21</v>
      </c>
      <c r="C727">
        <v>19147</v>
      </c>
    </row>
    <row r="728" spans="1:3" x14ac:dyDescent="0.3">
      <c r="A728" t="s">
        <v>27</v>
      </c>
      <c r="B728" t="s">
        <v>6</v>
      </c>
      <c r="C728">
        <v>14717</v>
      </c>
    </row>
    <row r="729" spans="1:3" x14ac:dyDescent="0.3">
      <c r="A729" t="s">
        <v>12</v>
      </c>
      <c r="B729" t="s">
        <v>26</v>
      </c>
      <c r="C729">
        <v>15250</v>
      </c>
    </row>
    <row r="730" spans="1:3" x14ac:dyDescent="0.3">
      <c r="A730" t="s">
        <v>17</v>
      </c>
      <c r="B730" t="s">
        <v>26</v>
      </c>
      <c r="C730">
        <v>18211</v>
      </c>
    </row>
    <row r="731" spans="1:3" x14ac:dyDescent="0.3">
      <c r="A731" t="s">
        <v>17</v>
      </c>
      <c r="B731" t="s">
        <v>15</v>
      </c>
      <c r="C731">
        <v>33692</v>
      </c>
    </row>
    <row r="732" spans="1:3" x14ac:dyDescent="0.3">
      <c r="A732" t="s">
        <v>27</v>
      </c>
      <c r="B732" t="s">
        <v>21</v>
      </c>
      <c r="C732">
        <v>10193</v>
      </c>
    </row>
    <row r="733" spans="1:3" x14ac:dyDescent="0.3">
      <c r="A733" t="s">
        <v>17</v>
      </c>
      <c r="B733" t="s">
        <v>11</v>
      </c>
      <c r="C733">
        <v>33515</v>
      </c>
    </row>
    <row r="734" spans="1:3" x14ac:dyDescent="0.3">
      <c r="A734" t="s">
        <v>12</v>
      </c>
      <c r="B734" t="s">
        <v>15</v>
      </c>
      <c r="C734">
        <v>23449</v>
      </c>
    </row>
    <row r="735" spans="1:3" x14ac:dyDescent="0.3">
      <c r="A735" t="s">
        <v>19</v>
      </c>
      <c r="B735" t="s">
        <v>6</v>
      </c>
      <c r="C735">
        <v>16127</v>
      </c>
    </row>
    <row r="736" spans="1:3" x14ac:dyDescent="0.3">
      <c r="A736" t="s">
        <v>12</v>
      </c>
      <c r="B736" t="s">
        <v>21</v>
      </c>
      <c r="C736">
        <v>15933</v>
      </c>
    </row>
    <row r="737" spans="1:3" x14ac:dyDescent="0.3">
      <c r="A737" t="s">
        <v>17</v>
      </c>
      <c r="B737" t="s">
        <v>21</v>
      </c>
      <c r="C737">
        <v>28040</v>
      </c>
    </row>
    <row r="738" spans="1:3" x14ac:dyDescent="0.3">
      <c r="A738" t="s">
        <v>19</v>
      </c>
      <c r="B738" t="s">
        <v>26</v>
      </c>
      <c r="C738">
        <v>28996</v>
      </c>
    </row>
    <row r="739" spans="1:3" x14ac:dyDescent="0.3">
      <c r="A739" t="s">
        <v>12</v>
      </c>
      <c r="B739" t="s">
        <v>15</v>
      </c>
      <c r="C739">
        <v>37693</v>
      </c>
    </row>
    <row r="740" spans="1:3" x14ac:dyDescent="0.3">
      <c r="A740" t="s">
        <v>12</v>
      </c>
      <c r="B740" t="s">
        <v>26</v>
      </c>
      <c r="C740">
        <v>37918</v>
      </c>
    </row>
    <row r="741" spans="1:3" x14ac:dyDescent="0.3">
      <c r="A741" t="s">
        <v>12</v>
      </c>
      <c r="B741" t="s">
        <v>11</v>
      </c>
      <c r="C741">
        <v>34100</v>
      </c>
    </row>
    <row r="742" spans="1:3" x14ac:dyDescent="0.3">
      <c r="A742" t="s">
        <v>19</v>
      </c>
      <c r="B742" t="s">
        <v>26</v>
      </c>
      <c r="C742">
        <v>18785</v>
      </c>
    </row>
    <row r="743" spans="1:3" x14ac:dyDescent="0.3">
      <c r="A743" t="s">
        <v>17</v>
      </c>
      <c r="B743" t="s">
        <v>15</v>
      </c>
      <c r="C743">
        <v>38103</v>
      </c>
    </row>
    <row r="744" spans="1:3" x14ac:dyDescent="0.3">
      <c r="A744" t="s">
        <v>12</v>
      </c>
      <c r="B744" t="s">
        <v>26</v>
      </c>
      <c r="C744">
        <v>14452</v>
      </c>
    </row>
    <row r="745" spans="1:3" x14ac:dyDescent="0.3">
      <c r="A745" t="s">
        <v>19</v>
      </c>
      <c r="B745" t="s">
        <v>6</v>
      </c>
      <c r="C745">
        <v>17025</v>
      </c>
    </row>
    <row r="746" spans="1:3" x14ac:dyDescent="0.3">
      <c r="A746" t="s">
        <v>12</v>
      </c>
      <c r="B746" t="s">
        <v>26</v>
      </c>
      <c r="C746">
        <v>33269</v>
      </c>
    </row>
    <row r="747" spans="1:3" x14ac:dyDescent="0.3">
      <c r="A747" t="s">
        <v>27</v>
      </c>
      <c r="B747" t="s">
        <v>21</v>
      </c>
      <c r="C747">
        <v>30554</v>
      </c>
    </row>
    <row r="748" spans="1:3" x14ac:dyDescent="0.3">
      <c r="A748" t="s">
        <v>17</v>
      </c>
      <c r="B748" t="s">
        <v>11</v>
      </c>
      <c r="C748">
        <v>13919</v>
      </c>
    </row>
    <row r="749" spans="1:3" x14ac:dyDescent="0.3">
      <c r="A749" t="s">
        <v>17</v>
      </c>
      <c r="B749" t="s">
        <v>26</v>
      </c>
      <c r="C749">
        <v>26143</v>
      </c>
    </row>
    <row r="750" spans="1:3" x14ac:dyDescent="0.3">
      <c r="A750" t="s">
        <v>12</v>
      </c>
      <c r="B750" t="s">
        <v>21</v>
      </c>
      <c r="C750">
        <v>36550</v>
      </c>
    </row>
    <row r="751" spans="1:3" x14ac:dyDescent="0.3">
      <c r="A751" t="s">
        <v>17</v>
      </c>
      <c r="B751" t="s">
        <v>6</v>
      </c>
      <c r="C751">
        <v>29527</v>
      </c>
    </row>
    <row r="752" spans="1:3" x14ac:dyDescent="0.3">
      <c r="A752" t="s">
        <v>17</v>
      </c>
      <c r="B752" t="s">
        <v>11</v>
      </c>
      <c r="C752">
        <v>35844</v>
      </c>
    </row>
    <row r="753" spans="1:3" x14ac:dyDescent="0.3">
      <c r="A753" t="s">
        <v>27</v>
      </c>
      <c r="B753" t="s">
        <v>26</v>
      </c>
      <c r="C753">
        <v>29655</v>
      </c>
    </row>
    <row r="754" spans="1:3" x14ac:dyDescent="0.3">
      <c r="A754" t="s">
        <v>27</v>
      </c>
      <c r="B754" t="s">
        <v>6</v>
      </c>
      <c r="C754">
        <v>26209</v>
      </c>
    </row>
    <row r="755" spans="1:3" x14ac:dyDescent="0.3">
      <c r="A755" t="s">
        <v>12</v>
      </c>
      <c r="B755" t="s">
        <v>11</v>
      </c>
      <c r="C755">
        <v>39733</v>
      </c>
    </row>
    <row r="756" spans="1:3" x14ac:dyDescent="0.3">
      <c r="A756" t="s">
        <v>17</v>
      </c>
      <c r="B756" t="s">
        <v>11</v>
      </c>
      <c r="C756">
        <v>11884</v>
      </c>
    </row>
    <row r="757" spans="1:3" x14ac:dyDescent="0.3">
      <c r="A757" t="s">
        <v>17</v>
      </c>
      <c r="B757" t="s">
        <v>11</v>
      </c>
      <c r="C757">
        <v>37319</v>
      </c>
    </row>
    <row r="758" spans="1:3" x14ac:dyDescent="0.3">
      <c r="A758" t="s">
        <v>17</v>
      </c>
      <c r="B758" t="s">
        <v>11</v>
      </c>
      <c r="C758">
        <v>23706</v>
      </c>
    </row>
    <row r="759" spans="1:3" x14ac:dyDescent="0.3">
      <c r="A759" t="s">
        <v>19</v>
      </c>
      <c r="B759" t="s">
        <v>11</v>
      </c>
      <c r="C759">
        <v>15384</v>
      </c>
    </row>
    <row r="760" spans="1:3" x14ac:dyDescent="0.3">
      <c r="A760" t="s">
        <v>27</v>
      </c>
      <c r="B760" t="s">
        <v>15</v>
      </c>
      <c r="C760">
        <v>22338</v>
      </c>
    </row>
    <row r="761" spans="1:3" x14ac:dyDescent="0.3">
      <c r="A761" t="s">
        <v>12</v>
      </c>
      <c r="B761" t="s">
        <v>15</v>
      </c>
      <c r="C761">
        <v>15467</v>
      </c>
    </row>
    <row r="762" spans="1:3" x14ac:dyDescent="0.3">
      <c r="A762" t="s">
        <v>12</v>
      </c>
      <c r="B762" t="s">
        <v>26</v>
      </c>
      <c r="C762">
        <v>33453</v>
      </c>
    </row>
    <row r="763" spans="1:3" x14ac:dyDescent="0.3">
      <c r="A763" t="s">
        <v>12</v>
      </c>
      <c r="B763" t="s">
        <v>26</v>
      </c>
      <c r="C763">
        <v>13687</v>
      </c>
    </row>
    <row r="764" spans="1:3" x14ac:dyDescent="0.3">
      <c r="A764" t="s">
        <v>12</v>
      </c>
      <c r="B764" t="s">
        <v>21</v>
      </c>
      <c r="C764">
        <v>30560</v>
      </c>
    </row>
    <row r="765" spans="1:3" x14ac:dyDescent="0.3">
      <c r="A765" t="s">
        <v>19</v>
      </c>
      <c r="B765" t="s">
        <v>6</v>
      </c>
      <c r="C765">
        <v>31709</v>
      </c>
    </row>
    <row r="766" spans="1:3" x14ac:dyDescent="0.3">
      <c r="A766" t="s">
        <v>17</v>
      </c>
      <c r="B766" t="s">
        <v>6</v>
      </c>
      <c r="C766">
        <v>15659</v>
      </c>
    </row>
    <row r="767" spans="1:3" x14ac:dyDescent="0.3">
      <c r="A767" t="s">
        <v>12</v>
      </c>
      <c r="B767" t="s">
        <v>6</v>
      </c>
      <c r="C767">
        <v>31350</v>
      </c>
    </row>
    <row r="768" spans="1:3" x14ac:dyDescent="0.3">
      <c r="A768" t="s">
        <v>17</v>
      </c>
      <c r="B768" t="s">
        <v>15</v>
      </c>
      <c r="C768">
        <v>23859</v>
      </c>
    </row>
    <row r="769" spans="1:3" x14ac:dyDescent="0.3">
      <c r="A769" t="s">
        <v>12</v>
      </c>
      <c r="B769" t="s">
        <v>6</v>
      </c>
      <c r="C769">
        <v>31220</v>
      </c>
    </row>
    <row r="770" spans="1:3" x14ac:dyDescent="0.3">
      <c r="A770" t="s">
        <v>12</v>
      </c>
      <c r="B770" t="s">
        <v>26</v>
      </c>
      <c r="C770">
        <v>11465</v>
      </c>
    </row>
    <row r="771" spans="1:3" x14ac:dyDescent="0.3">
      <c r="A771" t="s">
        <v>19</v>
      </c>
      <c r="B771" t="s">
        <v>6</v>
      </c>
      <c r="C771">
        <v>32653</v>
      </c>
    </row>
    <row r="772" spans="1:3" x14ac:dyDescent="0.3">
      <c r="A772" t="s">
        <v>27</v>
      </c>
      <c r="B772" t="s">
        <v>6</v>
      </c>
      <c r="C772">
        <v>27064</v>
      </c>
    </row>
    <row r="773" spans="1:3" x14ac:dyDescent="0.3">
      <c r="A773" t="s">
        <v>19</v>
      </c>
      <c r="B773" t="s">
        <v>6</v>
      </c>
      <c r="C773">
        <v>15032</v>
      </c>
    </row>
    <row r="774" spans="1:3" x14ac:dyDescent="0.3">
      <c r="A774" t="s">
        <v>27</v>
      </c>
      <c r="B774" t="s">
        <v>6</v>
      </c>
      <c r="C774">
        <v>21664</v>
      </c>
    </row>
    <row r="775" spans="1:3" x14ac:dyDescent="0.3">
      <c r="A775" t="s">
        <v>27</v>
      </c>
      <c r="B775" t="s">
        <v>21</v>
      </c>
      <c r="C775">
        <v>30025</v>
      </c>
    </row>
    <row r="776" spans="1:3" x14ac:dyDescent="0.3">
      <c r="A776" t="s">
        <v>19</v>
      </c>
      <c r="B776" t="s">
        <v>6</v>
      </c>
      <c r="C776">
        <v>36894</v>
      </c>
    </row>
    <row r="777" spans="1:3" x14ac:dyDescent="0.3">
      <c r="A777" t="s">
        <v>27</v>
      </c>
      <c r="B777" t="s">
        <v>11</v>
      </c>
      <c r="C777">
        <v>32634</v>
      </c>
    </row>
    <row r="778" spans="1:3" x14ac:dyDescent="0.3">
      <c r="A778" t="s">
        <v>12</v>
      </c>
      <c r="B778" t="s">
        <v>26</v>
      </c>
      <c r="C778">
        <v>36481</v>
      </c>
    </row>
    <row r="779" spans="1:3" x14ac:dyDescent="0.3">
      <c r="A779" t="s">
        <v>12</v>
      </c>
      <c r="B779" t="s">
        <v>11</v>
      </c>
      <c r="C779">
        <v>33693</v>
      </c>
    </row>
    <row r="780" spans="1:3" x14ac:dyDescent="0.3">
      <c r="A780" t="s">
        <v>19</v>
      </c>
      <c r="B780" t="s">
        <v>21</v>
      </c>
      <c r="C780">
        <v>37806</v>
      </c>
    </row>
    <row r="781" spans="1:3" x14ac:dyDescent="0.3">
      <c r="A781" t="s">
        <v>19</v>
      </c>
      <c r="B781" t="s">
        <v>11</v>
      </c>
      <c r="C781">
        <v>25324</v>
      </c>
    </row>
    <row r="782" spans="1:3" x14ac:dyDescent="0.3">
      <c r="A782" t="s">
        <v>27</v>
      </c>
      <c r="B782" t="s">
        <v>15</v>
      </c>
      <c r="C782">
        <v>27015</v>
      </c>
    </row>
    <row r="783" spans="1:3" x14ac:dyDescent="0.3">
      <c r="A783" t="s">
        <v>27</v>
      </c>
      <c r="B783" t="s">
        <v>6</v>
      </c>
      <c r="C783">
        <v>31696</v>
      </c>
    </row>
    <row r="784" spans="1:3" x14ac:dyDescent="0.3">
      <c r="A784" t="s">
        <v>19</v>
      </c>
      <c r="B784" t="s">
        <v>26</v>
      </c>
      <c r="C784">
        <v>35366</v>
      </c>
    </row>
    <row r="785" spans="1:3" x14ac:dyDescent="0.3">
      <c r="A785" t="s">
        <v>17</v>
      </c>
      <c r="B785" t="s">
        <v>6</v>
      </c>
      <c r="C785">
        <v>35740</v>
      </c>
    </row>
    <row r="786" spans="1:3" x14ac:dyDescent="0.3">
      <c r="A786" t="s">
        <v>27</v>
      </c>
      <c r="B786" t="s">
        <v>6</v>
      </c>
      <c r="C786">
        <v>21389</v>
      </c>
    </row>
    <row r="787" spans="1:3" x14ac:dyDescent="0.3">
      <c r="A787" t="s">
        <v>27</v>
      </c>
      <c r="B787" t="s">
        <v>6</v>
      </c>
      <c r="C787">
        <v>16436</v>
      </c>
    </row>
    <row r="788" spans="1:3" x14ac:dyDescent="0.3">
      <c r="A788" t="s">
        <v>12</v>
      </c>
      <c r="B788" t="s">
        <v>15</v>
      </c>
      <c r="C788">
        <v>26753</v>
      </c>
    </row>
    <row r="789" spans="1:3" x14ac:dyDescent="0.3">
      <c r="A789" t="s">
        <v>27</v>
      </c>
      <c r="B789" t="s">
        <v>6</v>
      </c>
      <c r="C789">
        <v>14340</v>
      </c>
    </row>
    <row r="790" spans="1:3" x14ac:dyDescent="0.3">
      <c r="A790" t="s">
        <v>12</v>
      </c>
      <c r="B790" t="s">
        <v>26</v>
      </c>
      <c r="C790">
        <v>10612</v>
      </c>
    </row>
    <row r="791" spans="1:3" x14ac:dyDescent="0.3">
      <c r="A791" t="s">
        <v>12</v>
      </c>
      <c r="B791" t="s">
        <v>6</v>
      </c>
      <c r="C791">
        <v>27430</v>
      </c>
    </row>
    <row r="792" spans="1:3" x14ac:dyDescent="0.3">
      <c r="A792" t="s">
        <v>12</v>
      </c>
      <c r="B792" t="s">
        <v>11</v>
      </c>
      <c r="C792">
        <v>23946</v>
      </c>
    </row>
    <row r="793" spans="1:3" x14ac:dyDescent="0.3">
      <c r="A793" t="s">
        <v>27</v>
      </c>
      <c r="B793" t="s">
        <v>26</v>
      </c>
      <c r="C793">
        <v>21861</v>
      </c>
    </row>
    <row r="794" spans="1:3" x14ac:dyDescent="0.3">
      <c r="A794" t="s">
        <v>27</v>
      </c>
      <c r="B794" t="s">
        <v>15</v>
      </c>
      <c r="C794">
        <v>18485</v>
      </c>
    </row>
    <row r="795" spans="1:3" x14ac:dyDescent="0.3">
      <c r="A795" t="s">
        <v>12</v>
      </c>
      <c r="B795" t="s">
        <v>11</v>
      </c>
      <c r="C795">
        <v>22659</v>
      </c>
    </row>
    <row r="796" spans="1:3" x14ac:dyDescent="0.3">
      <c r="A796" t="s">
        <v>17</v>
      </c>
      <c r="B796" t="s">
        <v>11</v>
      </c>
      <c r="C796">
        <v>26209</v>
      </c>
    </row>
    <row r="797" spans="1:3" x14ac:dyDescent="0.3">
      <c r="A797" t="s">
        <v>19</v>
      </c>
      <c r="B797" t="s">
        <v>11</v>
      </c>
      <c r="C797">
        <v>27531</v>
      </c>
    </row>
    <row r="798" spans="1:3" x14ac:dyDescent="0.3">
      <c r="A798" t="s">
        <v>19</v>
      </c>
      <c r="B798" t="s">
        <v>21</v>
      </c>
      <c r="C798">
        <v>37437</v>
      </c>
    </row>
    <row r="799" spans="1:3" x14ac:dyDescent="0.3">
      <c r="A799" t="s">
        <v>12</v>
      </c>
      <c r="B799" t="s">
        <v>6</v>
      </c>
      <c r="C799">
        <v>20693</v>
      </c>
    </row>
    <row r="800" spans="1:3" x14ac:dyDescent="0.3">
      <c r="A800" t="s">
        <v>19</v>
      </c>
      <c r="B800" t="s">
        <v>15</v>
      </c>
      <c r="C800">
        <v>21655</v>
      </c>
    </row>
    <row r="801" spans="1:3" x14ac:dyDescent="0.3">
      <c r="A801" t="s">
        <v>19</v>
      </c>
      <c r="B801" t="s">
        <v>11</v>
      </c>
      <c r="C801">
        <v>33043</v>
      </c>
    </row>
    <row r="802" spans="1:3" x14ac:dyDescent="0.3">
      <c r="A802" t="s">
        <v>12</v>
      </c>
      <c r="B802" t="s">
        <v>26</v>
      </c>
      <c r="C802">
        <v>10329</v>
      </c>
    </row>
    <row r="803" spans="1:3" x14ac:dyDescent="0.3">
      <c r="A803" t="s">
        <v>19</v>
      </c>
      <c r="B803" t="s">
        <v>15</v>
      </c>
      <c r="C803">
        <v>27038</v>
      </c>
    </row>
    <row r="804" spans="1:3" x14ac:dyDescent="0.3">
      <c r="A804" t="s">
        <v>27</v>
      </c>
      <c r="B804" t="s">
        <v>15</v>
      </c>
      <c r="C804">
        <v>18511</v>
      </c>
    </row>
    <row r="805" spans="1:3" x14ac:dyDescent="0.3">
      <c r="A805" t="s">
        <v>19</v>
      </c>
      <c r="B805" t="s">
        <v>15</v>
      </c>
      <c r="C805">
        <v>30882</v>
      </c>
    </row>
    <row r="806" spans="1:3" x14ac:dyDescent="0.3">
      <c r="A806" t="s">
        <v>12</v>
      </c>
      <c r="B806" t="s">
        <v>11</v>
      </c>
      <c r="C806">
        <v>31553</v>
      </c>
    </row>
    <row r="807" spans="1:3" x14ac:dyDescent="0.3">
      <c r="A807" t="s">
        <v>12</v>
      </c>
      <c r="B807" t="s">
        <v>6</v>
      </c>
      <c r="C807">
        <v>15130</v>
      </c>
    </row>
    <row r="808" spans="1:3" x14ac:dyDescent="0.3">
      <c r="A808" t="s">
        <v>17</v>
      </c>
      <c r="B808" t="s">
        <v>26</v>
      </c>
      <c r="C808">
        <v>13523</v>
      </c>
    </row>
    <row r="809" spans="1:3" x14ac:dyDescent="0.3">
      <c r="A809" t="s">
        <v>19</v>
      </c>
      <c r="B809" t="s">
        <v>26</v>
      </c>
      <c r="C809">
        <v>29685</v>
      </c>
    </row>
    <row r="810" spans="1:3" x14ac:dyDescent="0.3">
      <c r="A810" t="s">
        <v>19</v>
      </c>
      <c r="B810" t="s">
        <v>15</v>
      </c>
      <c r="C810">
        <v>32034</v>
      </c>
    </row>
    <row r="811" spans="1:3" x14ac:dyDescent="0.3">
      <c r="A811" t="s">
        <v>19</v>
      </c>
      <c r="B811" t="s">
        <v>15</v>
      </c>
      <c r="C811">
        <v>10389</v>
      </c>
    </row>
    <row r="812" spans="1:3" x14ac:dyDescent="0.3">
      <c r="A812" t="s">
        <v>17</v>
      </c>
      <c r="B812" t="s">
        <v>6</v>
      </c>
      <c r="C812">
        <v>27453</v>
      </c>
    </row>
    <row r="813" spans="1:3" x14ac:dyDescent="0.3">
      <c r="A813" t="s">
        <v>27</v>
      </c>
      <c r="B813" t="s">
        <v>15</v>
      </c>
      <c r="C813">
        <v>17232</v>
      </c>
    </row>
    <row r="814" spans="1:3" x14ac:dyDescent="0.3">
      <c r="A814" t="s">
        <v>17</v>
      </c>
      <c r="B814" t="s">
        <v>11</v>
      </c>
      <c r="C814">
        <v>10904</v>
      </c>
    </row>
    <row r="815" spans="1:3" x14ac:dyDescent="0.3">
      <c r="A815" t="s">
        <v>19</v>
      </c>
      <c r="B815" t="s">
        <v>15</v>
      </c>
      <c r="C815">
        <v>27106</v>
      </c>
    </row>
    <row r="816" spans="1:3" x14ac:dyDescent="0.3">
      <c r="A816" t="s">
        <v>17</v>
      </c>
      <c r="B816" t="s">
        <v>21</v>
      </c>
      <c r="C816">
        <v>27379</v>
      </c>
    </row>
    <row r="817" spans="1:3" x14ac:dyDescent="0.3">
      <c r="A817" t="s">
        <v>19</v>
      </c>
      <c r="B817" t="s">
        <v>26</v>
      </c>
      <c r="C817">
        <v>35973</v>
      </c>
    </row>
    <row r="818" spans="1:3" x14ac:dyDescent="0.3">
      <c r="A818" t="s">
        <v>19</v>
      </c>
      <c r="B818" t="s">
        <v>6</v>
      </c>
      <c r="C818">
        <v>24989</v>
      </c>
    </row>
    <row r="819" spans="1:3" x14ac:dyDescent="0.3">
      <c r="A819" t="s">
        <v>19</v>
      </c>
      <c r="B819" t="s">
        <v>15</v>
      </c>
      <c r="C819">
        <v>21668</v>
      </c>
    </row>
    <row r="820" spans="1:3" x14ac:dyDescent="0.3">
      <c r="A820" t="s">
        <v>27</v>
      </c>
      <c r="B820" t="s">
        <v>26</v>
      </c>
      <c r="C820">
        <v>12689</v>
      </c>
    </row>
    <row r="821" spans="1:3" x14ac:dyDescent="0.3">
      <c r="A821" t="s">
        <v>27</v>
      </c>
      <c r="B821" t="s">
        <v>21</v>
      </c>
      <c r="C821">
        <v>16103</v>
      </c>
    </row>
    <row r="822" spans="1:3" x14ac:dyDescent="0.3">
      <c r="A822" t="s">
        <v>27</v>
      </c>
      <c r="B822" t="s">
        <v>21</v>
      </c>
      <c r="C822">
        <v>19308</v>
      </c>
    </row>
    <row r="823" spans="1:3" x14ac:dyDescent="0.3">
      <c r="A823" t="s">
        <v>12</v>
      </c>
      <c r="B823" t="s">
        <v>6</v>
      </c>
      <c r="C823">
        <v>36370</v>
      </c>
    </row>
    <row r="824" spans="1:3" x14ac:dyDescent="0.3">
      <c r="A824" t="s">
        <v>17</v>
      </c>
      <c r="B824" t="s">
        <v>6</v>
      </c>
      <c r="C824">
        <v>36165</v>
      </c>
    </row>
    <row r="825" spans="1:3" x14ac:dyDescent="0.3">
      <c r="A825" t="s">
        <v>27</v>
      </c>
      <c r="B825" t="s">
        <v>11</v>
      </c>
      <c r="C825">
        <v>13489</v>
      </c>
    </row>
    <row r="826" spans="1:3" x14ac:dyDescent="0.3">
      <c r="A826" t="s">
        <v>19</v>
      </c>
      <c r="B826" t="s">
        <v>11</v>
      </c>
      <c r="C826">
        <v>36118</v>
      </c>
    </row>
    <row r="827" spans="1:3" x14ac:dyDescent="0.3">
      <c r="A827" t="s">
        <v>17</v>
      </c>
      <c r="B827" t="s">
        <v>11</v>
      </c>
      <c r="C827">
        <v>12102</v>
      </c>
    </row>
    <row r="828" spans="1:3" x14ac:dyDescent="0.3">
      <c r="A828" t="s">
        <v>12</v>
      </c>
      <c r="B828" t="s">
        <v>26</v>
      </c>
      <c r="C828">
        <v>14463</v>
      </c>
    </row>
    <row r="829" spans="1:3" x14ac:dyDescent="0.3">
      <c r="A829" t="s">
        <v>27</v>
      </c>
      <c r="B829" t="s">
        <v>11</v>
      </c>
      <c r="C829">
        <v>20351</v>
      </c>
    </row>
    <row r="830" spans="1:3" x14ac:dyDescent="0.3">
      <c r="A830" t="s">
        <v>12</v>
      </c>
      <c r="B830" t="s">
        <v>21</v>
      </c>
      <c r="C830">
        <v>25740</v>
      </c>
    </row>
    <row r="831" spans="1:3" x14ac:dyDescent="0.3">
      <c r="A831" t="s">
        <v>12</v>
      </c>
      <c r="B831" t="s">
        <v>26</v>
      </c>
      <c r="C831">
        <v>39968</v>
      </c>
    </row>
    <row r="832" spans="1:3" x14ac:dyDescent="0.3">
      <c r="A832" t="s">
        <v>19</v>
      </c>
      <c r="B832" t="s">
        <v>11</v>
      </c>
      <c r="C832">
        <v>14331</v>
      </c>
    </row>
    <row r="833" spans="1:3" x14ac:dyDescent="0.3">
      <c r="A833" t="s">
        <v>12</v>
      </c>
      <c r="B833" t="s">
        <v>21</v>
      </c>
      <c r="C833">
        <v>15871</v>
      </c>
    </row>
    <row r="834" spans="1:3" x14ac:dyDescent="0.3">
      <c r="A834" t="s">
        <v>17</v>
      </c>
      <c r="B834" t="s">
        <v>21</v>
      </c>
      <c r="C834">
        <v>26489</v>
      </c>
    </row>
    <row r="835" spans="1:3" x14ac:dyDescent="0.3">
      <c r="A835" t="s">
        <v>12</v>
      </c>
      <c r="B835" t="s">
        <v>26</v>
      </c>
      <c r="C835">
        <v>21064</v>
      </c>
    </row>
    <row r="836" spans="1:3" x14ac:dyDescent="0.3">
      <c r="A836" t="s">
        <v>19</v>
      </c>
      <c r="B836" t="s">
        <v>26</v>
      </c>
      <c r="C836">
        <v>17280</v>
      </c>
    </row>
    <row r="837" spans="1:3" x14ac:dyDescent="0.3">
      <c r="A837" t="s">
        <v>27</v>
      </c>
      <c r="B837" t="s">
        <v>26</v>
      </c>
      <c r="C837">
        <v>25710</v>
      </c>
    </row>
    <row r="838" spans="1:3" x14ac:dyDescent="0.3">
      <c r="A838" t="s">
        <v>17</v>
      </c>
      <c r="B838" t="s">
        <v>11</v>
      </c>
      <c r="C838">
        <v>32104</v>
      </c>
    </row>
    <row r="839" spans="1:3" x14ac:dyDescent="0.3">
      <c r="A839" t="s">
        <v>27</v>
      </c>
      <c r="B839" t="s">
        <v>21</v>
      </c>
      <c r="C839">
        <v>22557</v>
      </c>
    </row>
    <row r="840" spans="1:3" x14ac:dyDescent="0.3">
      <c r="A840" t="s">
        <v>19</v>
      </c>
      <c r="B840" t="s">
        <v>26</v>
      </c>
      <c r="C840">
        <v>23579</v>
      </c>
    </row>
    <row r="841" spans="1:3" x14ac:dyDescent="0.3">
      <c r="A841" t="s">
        <v>19</v>
      </c>
      <c r="B841" t="s">
        <v>21</v>
      </c>
      <c r="C841">
        <v>10421</v>
      </c>
    </row>
    <row r="842" spans="1:3" x14ac:dyDescent="0.3">
      <c r="A842" t="s">
        <v>19</v>
      </c>
      <c r="B842" t="s">
        <v>6</v>
      </c>
      <c r="C842">
        <v>23038</v>
      </c>
    </row>
    <row r="843" spans="1:3" x14ac:dyDescent="0.3">
      <c r="A843" t="s">
        <v>17</v>
      </c>
      <c r="B843" t="s">
        <v>11</v>
      </c>
      <c r="C843">
        <v>31858</v>
      </c>
    </row>
    <row r="844" spans="1:3" x14ac:dyDescent="0.3">
      <c r="A844" t="s">
        <v>19</v>
      </c>
      <c r="B844" t="s">
        <v>21</v>
      </c>
      <c r="C844">
        <v>23877</v>
      </c>
    </row>
    <row r="845" spans="1:3" x14ac:dyDescent="0.3">
      <c r="A845" t="s">
        <v>17</v>
      </c>
      <c r="B845" t="s">
        <v>21</v>
      </c>
      <c r="C845">
        <v>10147</v>
      </c>
    </row>
    <row r="846" spans="1:3" x14ac:dyDescent="0.3">
      <c r="A846" t="s">
        <v>27</v>
      </c>
      <c r="B846" t="s">
        <v>21</v>
      </c>
      <c r="C846">
        <v>36341</v>
      </c>
    </row>
    <row r="847" spans="1:3" x14ac:dyDescent="0.3">
      <c r="A847" t="s">
        <v>12</v>
      </c>
      <c r="B847" t="s">
        <v>6</v>
      </c>
      <c r="C847">
        <v>17991</v>
      </c>
    </row>
    <row r="848" spans="1:3" x14ac:dyDescent="0.3">
      <c r="A848" t="s">
        <v>12</v>
      </c>
      <c r="B848" t="s">
        <v>26</v>
      </c>
      <c r="C848">
        <v>23052</v>
      </c>
    </row>
    <row r="849" spans="1:3" x14ac:dyDescent="0.3">
      <c r="A849" t="s">
        <v>19</v>
      </c>
      <c r="B849" t="s">
        <v>11</v>
      </c>
      <c r="C849">
        <v>25966</v>
      </c>
    </row>
    <row r="850" spans="1:3" x14ac:dyDescent="0.3">
      <c r="A850" t="s">
        <v>17</v>
      </c>
      <c r="B850" t="s">
        <v>11</v>
      </c>
      <c r="C850">
        <v>19919</v>
      </c>
    </row>
    <row r="851" spans="1:3" x14ac:dyDescent="0.3">
      <c r="A851" t="s">
        <v>27</v>
      </c>
      <c r="B851" t="s">
        <v>11</v>
      </c>
      <c r="C851">
        <v>31228</v>
      </c>
    </row>
    <row r="852" spans="1:3" x14ac:dyDescent="0.3">
      <c r="A852" t="s">
        <v>17</v>
      </c>
      <c r="B852" t="s">
        <v>15</v>
      </c>
      <c r="C852">
        <v>10537</v>
      </c>
    </row>
    <row r="853" spans="1:3" x14ac:dyDescent="0.3">
      <c r="A853" t="s">
        <v>27</v>
      </c>
      <c r="B853" t="s">
        <v>15</v>
      </c>
      <c r="C853">
        <v>29387</v>
      </c>
    </row>
    <row r="854" spans="1:3" x14ac:dyDescent="0.3">
      <c r="A854" t="s">
        <v>19</v>
      </c>
      <c r="B854" t="s">
        <v>11</v>
      </c>
      <c r="C854">
        <v>36837</v>
      </c>
    </row>
    <row r="855" spans="1:3" x14ac:dyDescent="0.3">
      <c r="A855" t="s">
        <v>17</v>
      </c>
      <c r="B855" t="s">
        <v>15</v>
      </c>
      <c r="C855">
        <v>39482</v>
      </c>
    </row>
    <row r="856" spans="1:3" x14ac:dyDescent="0.3">
      <c r="A856" t="s">
        <v>12</v>
      </c>
      <c r="B856" t="s">
        <v>11</v>
      </c>
      <c r="C856">
        <v>26921</v>
      </c>
    </row>
    <row r="857" spans="1:3" x14ac:dyDescent="0.3">
      <c r="A857" t="s">
        <v>27</v>
      </c>
      <c r="B857" t="s">
        <v>26</v>
      </c>
      <c r="C857">
        <v>27173</v>
      </c>
    </row>
    <row r="858" spans="1:3" x14ac:dyDescent="0.3">
      <c r="A858" t="s">
        <v>12</v>
      </c>
      <c r="B858" t="s">
        <v>26</v>
      </c>
      <c r="C858">
        <v>20026</v>
      </c>
    </row>
    <row r="859" spans="1:3" x14ac:dyDescent="0.3">
      <c r="A859" t="s">
        <v>19</v>
      </c>
      <c r="B859" t="s">
        <v>21</v>
      </c>
      <c r="C859">
        <v>20265</v>
      </c>
    </row>
    <row r="860" spans="1:3" x14ac:dyDescent="0.3">
      <c r="A860" t="s">
        <v>17</v>
      </c>
      <c r="B860" t="s">
        <v>6</v>
      </c>
      <c r="C860">
        <v>19507</v>
      </c>
    </row>
    <row r="861" spans="1:3" x14ac:dyDescent="0.3">
      <c r="A861" t="s">
        <v>19</v>
      </c>
      <c r="B861" t="s">
        <v>11</v>
      </c>
      <c r="C861">
        <v>18558</v>
      </c>
    </row>
    <row r="862" spans="1:3" x14ac:dyDescent="0.3">
      <c r="A862" t="s">
        <v>17</v>
      </c>
      <c r="B862" t="s">
        <v>26</v>
      </c>
      <c r="C862">
        <v>21750</v>
      </c>
    </row>
    <row r="863" spans="1:3" x14ac:dyDescent="0.3">
      <c r="A863" t="s">
        <v>12</v>
      </c>
      <c r="B863" t="s">
        <v>21</v>
      </c>
      <c r="C863">
        <v>17026</v>
      </c>
    </row>
    <row r="864" spans="1:3" x14ac:dyDescent="0.3">
      <c r="A864" t="s">
        <v>19</v>
      </c>
      <c r="B864" t="s">
        <v>26</v>
      </c>
      <c r="C864">
        <v>15722</v>
      </c>
    </row>
    <row r="865" spans="1:3" x14ac:dyDescent="0.3">
      <c r="A865" t="s">
        <v>12</v>
      </c>
      <c r="B865" t="s">
        <v>15</v>
      </c>
      <c r="C865">
        <v>12490</v>
      </c>
    </row>
    <row r="866" spans="1:3" x14ac:dyDescent="0.3">
      <c r="A866" t="s">
        <v>19</v>
      </c>
      <c r="B866" t="s">
        <v>21</v>
      </c>
      <c r="C866">
        <v>36349</v>
      </c>
    </row>
    <row r="867" spans="1:3" x14ac:dyDescent="0.3">
      <c r="A867" t="s">
        <v>17</v>
      </c>
      <c r="B867" t="s">
        <v>26</v>
      </c>
      <c r="C867">
        <v>17727</v>
      </c>
    </row>
    <row r="868" spans="1:3" x14ac:dyDescent="0.3">
      <c r="A868" t="s">
        <v>19</v>
      </c>
      <c r="B868" t="s">
        <v>15</v>
      </c>
      <c r="C868">
        <v>17699</v>
      </c>
    </row>
    <row r="869" spans="1:3" x14ac:dyDescent="0.3">
      <c r="A869" t="s">
        <v>17</v>
      </c>
      <c r="B869" t="s">
        <v>21</v>
      </c>
      <c r="C869">
        <v>32871</v>
      </c>
    </row>
    <row r="870" spans="1:3" x14ac:dyDescent="0.3">
      <c r="A870" t="s">
        <v>12</v>
      </c>
      <c r="B870" t="s">
        <v>6</v>
      </c>
      <c r="C870">
        <v>22236</v>
      </c>
    </row>
    <row r="871" spans="1:3" x14ac:dyDescent="0.3">
      <c r="A871" t="s">
        <v>12</v>
      </c>
      <c r="B871" t="s">
        <v>11</v>
      </c>
      <c r="C871">
        <v>29832</v>
      </c>
    </row>
    <row r="872" spans="1:3" x14ac:dyDescent="0.3">
      <c r="A872" t="s">
        <v>19</v>
      </c>
      <c r="B872" t="s">
        <v>11</v>
      </c>
      <c r="C872">
        <v>32639</v>
      </c>
    </row>
    <row r="873" spans="1:3" x14ac:dyDescent="0.3">
      <c r="A873" t="s">
        <v>19</v>
      </c>
      <c r="B873" t="s">
        <v>21</v>
      </c>
      <c r="C873">
        <v>20423</v>
      </c>
    </row>
    <row r="874" spans="1:3" x14ac:dyDescent="0.3">
      <c r="A874" t="s">
        <v>12</v>
      </c>
      <c r="B874" t="s">
        <v>11</v>
      </c>
      <c r="C874">
        <v>27407</v>
      </c>
    </row>
    <row r="875" spans="1:3" x14ac:dyDescent="0.3">
      <c r="A875" t="s">
        <v>12</v>
      </c>
      <c r="B875" t="s">
        <v>26</v>
      </c>
      <c r="C875">
        <v>14726</v>
      </c>
    </row>
    <row r="876" spans="1:3" x14ac:dyDescent="0.3">
      <c r="A876" t="s">
        <v>27</v>
      </c>
      <c r="B876" t="s">
        <v>11</v>
      </c>
      <c r="C876">
        <v>22413</v>
      </c>
    </row>
    <row r="877" spans="1:3" x14ac:dyDescent="0.3">
      <c r="A877" t="s">
        <v>12</v>
      </c>
      <c r="B877" t="s">
        <v>26</v>
      </c>
      <c r="C877">
        <v>24693</v>
      </c>
    </row>
    <row r="878" spans="1:3" x14ac:dyDescent="0.3">
      <c r="A878" t="s">
        <v>17</v>
      </c>
      <c r="B878" t="s">
        <v>6</v>
      </c>
      <c r="C878">
        <v>29387</v>
      </c>
    </row>
    <row r="879" spans="1:3" x14ac:dyDescent="0.3">
      <c r="A879" t="s">
        <v>19</v>
      </c>
      <c r="B879" t="s">
        <v>26</v>
      </c>
      <c r="C879">
        <v>39099</v>
      </c>
    </row>
    <row r="880" spans="1:3" x14ac:dyDescent="0.3">
      <c r="A880" t="s">
        <v>19</v>
      </c>
      <c r="B880" t="s">
        <v>26</v>
      </c>
      <c r="C880">
        <v>28357</v>
      </c>
    </row>
    <row r="881" spans="1:3" x14ac:dyDescent="0.3">
      <c r="A881" t="s">
        <v>17</v>
      </c>
      <c r="B881" t="s">
        <v>11</v>
      </c>
      <c r="C881">
        <v>11158</v>
      </c>
    </row>
    <row r="882" spans="1:3" x14ac:dyDescent="0.3">
      <c r="A882" t="s">
        <v>17</v>
      </c>
      <c r="B882" t="s">
        <v>15</v>
      </c>
      <c r="C882">
        <v>10263</v>
      </c>
    </row>
    <row r="883" spans="1:3" x14ac:dyDescent="0.3">
      <c r="A883" t="s">
        <v>19</v>
      </c>
      <c r="B883" t="s">
        <v>15</v>
      </c>
      <c r="C883">
        <v>15237</v>
      </c>
    </row>
    <row r="884" spans="1:3" x14ac:dyDescent="0.3">
      <c r="A884" t="s">
        <v>12</v>
      </c>
      <c r="B884" t="s">
        <v>15</v>
      </c>
      <c r="C884">
        <v>34441</v>
      </c>
    </row>
    <row r="885" spans="1:3" x14ac:dyDescent="0.3">
      <c r="A885" t="s">
        <v>19</v>
      </c>
      <c r="B885" t="s">
        <v>15</v>
      </c>
      <c r="C885">
        <v>23384</v>
      </c>
    </row>
    <row r="886" spans="1:3" x14ac:dyDescent="0.3">
      <c r="A886" t="s">
        <v>17</v>
      </c>
      <c r="B886" t="s">
        <v>15</v>
      </c>
      <c r="C886">
        <v>29557</v>
      </c>
    </row>
    <row r="887" spans="1:3" x14ac:dyDescent="0.3">
      <c r="A887" t="s">
        <v>12</v>
      </c>
      <c r="B887" t="s">
        <v>15</v>
      </c>
      <c r="C887">
        <v>39484</v>
      </c>
    </row>
    <row r="888" spans="1:3" x14ac:dyDescent="0.3">
      <c r="A888" t="s">
        <v>27</v>
      </c>
      <c r="B888" t="s">
        <v>11</v>
      </c>
      <c r="C888">
        <v>31948</v>
      </c>
    </row>
    <row r="889" spans="1:3" x14ac:dyDescent="0.3">
      <c r="A889" t="s">
        <v>27</v>
      </c>
      <c r="B889" t="s">
        <v>26</v>
      </c>
      <c r="C889">
        <v>13013</v>
      </c>
    </row>
    <row r="890" spans="1:3" x14ac:dyDescent="0.3">
      <c r="A890" t="s">
        <v>19</v>
      </c>
      <c r="B890" t="s">
        <v>21</v>
      </c>
      <c r="C890">
        <v>39679</v>
      </c>
    </row>
    <row r="891" spans="1:3" x14ac:dyDescent="0.3">
      <c r="A891" t="s">
        <v>12</v>
      </c>
      <c r="B891" t="s">
        <v>6</v>
      </c>
      <c r="C891">
        <v>24298</v>
      </c>
    </row>
    <row r="892" spans="1:3" x14ac:dyDescent="0.3">
      <c r="A892" t="s">
        <v>19</v>
      </c>
      <c r="B892" t="s">
        <v>6</v>
      </c>
      <c r="C892">
        <v>17183</v>
      </c>
    </row>
    <row r="893" spans="1:3" x14ac:dyDescent="0.3">
      <c r="A893" t="s">
        <v>19</v>
      </c>
      <c r="B893" t="s">
        <v>21</v>
      </c>
      <c r="C893">
        <v>36661</v>
      </c>
    </row>
    <row r="894" spans="1:3" x14ac:dyDescent="0.3">
      <c r="A894" t="s">
        <v>27</v>
      </c>
      <c r="B894" t="s">
        <v>11</v>
      </c>
      <c r="C894">
        <v>30017</v>
      </c>
    </row>
    <row r="895" spans="1:3" x14ac:dyDescent="0.3">
      <c r="A895" t="s">
        <v>27</v>
      </c>
      <c r="B895" t="s">
        <v>6</v>
      </c>
      <c r="C895">
        <v>17258</v>
      </c>
    </row>
    <row r="896" spans="1:3" x14ac:dyDescent="0.3">
      <c r="A896" t="s">
        <v>19</v>
      </c>
      <c r="B896" t="s">
        <v>11</v>
      </c>
      <c r="C896">
        <v>10680</v>
      </c>
    </row>
    <row r="897" spans="1:3" x14ac:dyDescent="0.3">
      <c r="A897" t="s">
        <v>17</v>
      </c>
      <c r="B897" t="s">
        <v>26</v>
      </c>
      <c r="C897">
        <v>26946</v>
      </c>
    </row>
    <row r="898" spans="1:3" x14ac:dyDescent="0.3">
      <c r="A898" t="s">
        <v>27</v>
      </c>
      <c r="B898" t="s">
        <v>26</v>
      </c>
      <c r="C898">
        <v>13946</v>
      </c>
    </row>
    <row r="899" spans="1:3" x14ac:dyDescent="0.3">
      <c r="A899" t="s">
        <v>17</v>
      </c>
      <c r="B899" t="s">
        <v>21</v>
      </c>
      <c r="C899">
        <v>35307</v>
      </c>
    </row>
    <row r="900" spans="1:3" x14ac:dyDescent="0.3">
      <c r="A900" t="s">
        <v>17</v>
      </c>
      <c r="B900" t="s">
        <v>21</v>
      </c>
      <c r="C900">
        <v>27509</v>
      </c>
    </row>
    <row r="901" spans="1:3" x14ac:dyDescent="0.3">
      <c r="A901" t="s">
        <v>12</v>
      </c>
      <c r="B901" t="s">
        <v>6</v>
      </c>
      <c r="C901">
        <v>23918</v>
      </c>
    </row>
    <row r="902" spans="1:3" x14ac:dyDescent="0.3">
      <c r="A902" t="s">
        <v>17</v>
      </c>
      <c r="B902" t="s">
        <v>21</v>
      </c>
      <c r="C902">
        <v>36301</v>
      </c>
    </row>
    <row r="903" spans="1:3" x14ac:dyDescent="0.3">
      <c r="A903" t="s">
        <v>19</v>
      </c>
      <c r="B903" t="s">
        <v>15</v>
      </c>
      <c r="C903">
        <v>19217</v>
      </c>
    </row>
    <row r="904" spans="1:3" x14ac:dyDescent="0.3">
      <c r="A904" t="s">
        <v>12</v>
      </c>
      <c r="B904" t="s">
        <v>26</v>
      </c>
      <c r="C904">
        <v>22903</v>
      </c>
    </row>
    <row r="905" spans="1:3" x14ac:dyDescent="0.3">
      <c r="A905" t="s">
        <v>27</v>
      </c>
      <c r="B905" t="s">
        <v>15</v>
      </c>
      <c r="C905">
        <v>32317</v>
      </c>
    </row>
    <row r="906" spans="1:3" x14ac:dyDescent="0.3">
      <c r="A906" t="s">
        <v>27</v>
      </c>
      <c r="B906" t="s">
        <v>11</v>
      </c>
      <c r="C906">
        <v>25341</v>
      </c>
    </row>
    <row r="907" spans="1:3" x14ac:dyDescent="0.3">
      <c r="A907" t="s">
        <v>27</v>
      </c>
      <c r="B907" t="s">
        <v>26</v>
      </c>
      <c r="C907">
        <v>25025</v>
      </c>
    </row>
    <row r="908" spans="1:3" x14ac:dyDescent="0.3">
      <c r="A908" t="s">
        <v>19</v>
      </c>
      <c r="B908" t="s">
        <v>11</v>
      </c>
      <c r="C908">
        <v>10458</v>
      </c>
    </row>
    <row r="909" spans="1:3" x14ac:dyDescent="0.3">
      <c r="A909" t="s">
        <v>27</v>
      </c>
      <c r="B909" t="s">
        <v>11</v>
      </c>
      <c r="C909">
        <v>17922</v>
      </c>
    </row>
    <row r="910" spans="1:3" x14ac:dyDescent="0.3">
      <c r="A910" t="s">
        <v>12</v>
      </c>
      <c r="B910" t="s">
        <v>26</v>
      </c>
      <c r="C910">
        <v>11854</v>
      </c>
    </row>
    <row r="911" spans="1:3" x14ac:dyDescent="0.3">
      <c r="A911" t="s">
        <v>17</v>
      </c>
      <c r="B911" t="s">
        <v>6</v>
      </c>
      <c r="C911">
        <v>17582</v>
      </c>
    </row>
    <row r="912" spans="1:3" x14ac:dyDescent="0.3">
      <c r="A912" t="s">
        <v>27</v>
      </c>
      <c r="B912" t="s">
        <v>11</v>
      </c>
      <c r="C912">
        <v>12243</v>
      </c>
    </row>
    <row r="913" spans="1:3" x14ac:dyDescent="0.3">
      <c r="A913" t="s">
        <v>19</v>
      </c>
      <c r="B913" t="s">
        <v>15</v>
      </c>
      <c r="C913">
        <v>13715</v>
      </c>
    </row>
    <row r="914" spans="1:3" x14ac:dyDescent="0.3">
      <c r="A914" t="s">
        <v>19</v>
      </c>
      <c r="B914" t="s">
        <v>11</v>
      </c>
      <c r="C914">
        <v>14048</v>
      </c>
    </row>
    <row r="915" spans="1:3" x14ac:dyDescent="0.3">
      <c r="A915" t="s">
        <v>12</v>
      </c>
      <c r="B915" t="s">
        <v>11</v>
      </c>
      <c r="C915">
        <v>30101</v>
      </c>
    </row>
    <row r="916" spans="1:3" x14ac:dyDescent="0.3">
      <c r="A916" t="s">
        <v>17</v>
      </c>
      <c r="B916" t="s">
        <v>11</v>
      </c>
      <c r="C916">
        <v>10912</v>
      </c>
    </row>
    <row r="917" spans="1:3" x14ac:dyDescent="0.3">
      <c r="A917" t="s">
        <v>27</v>
      </c>
      <c r="B917" t="s">
        <v>26</v>
      </c>
      <c r="C917">
        <v>34355</v>
      </c>
    </row>
    <row r="918" spans="1:3" x14ac:dyDescent="0.3">
      <c r="A918" t="s">
        <v>19</v>
      </c>
      <c r="B918" t="s">
        <v>26</v>
      </c>
      <c r="C918">
        <v>38543</v>
      </c>
    </row>
    <row r="919" spans="1:3" x14ac:dyDescent="0.3">
      <c r="A919" t="s">
        <v>27</v>
      </c>
      <c r="B919" t="s">
        <v>11</v>
      </c>
      <c r="C919">
        <v>33150</v>
      </c>
    </row>
    <row r="920" spans="1:3" x14ac:dyDescent="0.3">
      <c r="A920" t="s">
        <v>17</v>
      </c>
      <c r="B920" t="s">
        <v>26</v>
      </c>
      <c r="C920">
        <v>28774</v>
      </c>
    </row>
    <row r="921" spans="1:3" x14ac:dyDescent="0.3">
      <c r="A921" t="s">
        <v>17</v>
      </c>
      <c r="B921" t="s">
        <v>26</v>
      </c>
      <c r="C921">
        <v>33305</v>
      </c>
    </row>
    <row r="922" spans="1:3" x14ac:dyDescent="0.3">
      <c r="A922" t="s">
        <v>12</v>
      </c>
      <c r="B922" t="s">
        <v>21</v>
      </c>
      <c r="C922">
        <v>38776</v>
      </c>
    </row>
    <row r="923" spans="1:3" x14ac:dyDescent="0.3">
      <c r="A923" t="s">
        <v>17</v>
      </c>
      <c r="B923" t="s">
        <v>11</v>
      </c>
      <c r="C923">
        <v>34658</v>
      </c>
    </row>
    <row r="924" spans="1:3" x14ac:dyDescent="0.3">
      <c r="A924" t="s">
        <v>27</v>
      </c>
      <c r="B924" t="s">
        <v>21</v>
      </c>
      <c r="C924">
        <v>14016</v>
      </c>
    </row>
    <row r="925" spans="1:3" x14ac:dyDescent="0.3">
      <c r="A925" t="s">
        <v>27</v>
      </c>
      <c r="B925" t="s">
        <v>21</v>
      </c>
      <c r="C925">
        <v>29812</v>
      </c>
    </row>
    <row r="926" spans="1:3" x14ac:dyDescent="0.3">
      <c r="A926" t="s">
        <v>19</v>
      </c>
      <c r="B926" t="s">
        <v>26</v>
      </c>
      <c r="C926">
        <v>22309</v>
      </c>
    </row>
    <row r="927" spans="1:3" x14ac:dyDescent="0.3">
      <c r="A927" t="s">
        <v>12</v>
      </c>
      <c r="B927" t="s">
        <v>15</v>
      </c>
      <c r="C927">
        <v>32110</v>
      </c>
    </row>
    <row r="928" spans="1:3" x14ac:dyDescent="0.3">
      <c r="A928" t="s">
        <v>27</v>
      </c>
      <c r="B928" t="s">
        <v>26</v>
      </c>
      <c r="C928">
        <v>19202</v>
      </c>
    </row>
    <row r="929" spans="1:3" x14ac:dyDescent="0.3">
      <c r="A929" t="s">
        <v>12</v>
      </c>
      <c r="B929" t="s">
        <v>6</v>
      </c>
      <c r="C929">
        <v>16274</v>
      </c>
    </row>
    <row r="930" spans="1:3" x14ac:dyDescent="0.3">
      <c r="A930" t="s">
        <v>12</v>
      </c>
      <c r="B930" t="s">
        <v>6</v>
      </c>
      <c r="C930">
        <v>32758</v>
      </c>
    </row>
    <row r="931" spans="1:3" x14ac:dyDescent="0.3">
      <c r="A931" t="s">
        <v>27</v>
      </c>
      <c r="B931" t="s">
        <v>26</v>
      </c>
      <c r="C931">
        <v>26643</v>
      </c>
    </row>
    <row r="932" spans="1:3" x14ac:dyDescent="0.3">
      <c r="A932" t="s">
        <v>12</v>
      </c>
      <c r="B932" t="s">
        <v>26</v>
      </c>
      <c r="C932">
        <v>23828</v>
      </c>
    </row>
    <row r="933" spans="1:3" x14ac:dyDescent="0.3">
      <c r="A933" t="s">
        <v>17</v>
      </c>
      <c r="B933" t="s">
        <v>11</v>
      </c>
      <c r="C933">
        <v>37797</v>
      </c>
    </row>
    <row r="934" spans="1:3" x14ac:dyDescent="0.3">
      <c r="A934" t="s">
        <v>19</v>
      </c>
      <c r="B934" t="s">
        <v>6</v>
      </c>
      <c r="C934">
        <v>14946</v>
      </c>
    </row>
    <row r="935" spans="1:3" x14ac:dyDescent="0.3">
      <c r="A935" t="s">
        <v>27</v>
      </c>
      <c r="B935" t="s">
        <v>26</v>
      </c>
      <c r="C935">
        <v>30736</v>
      </c>
    </row>
    <row r="936" spans="1:3" x14ac:dyDescent="0.3">
      <c r="A936" t="s">
        <v>27</v>
      </c>
      <c r="B936" t="s">
        <v>11</v>
      </c>
      <c r="C936">
        <v>38910</v>
      </c>
    </row>
    <row r="937" spans="1:3" x14ac:dyDescent="0.3">
      <c r="A937" t="s">
        <v>17</v>
      </c>
      <c r="B937" t="s">
        <v>26</v>
      </c>
      <c r="C937">
        <v>29704</v>
      </c>
    </row>
    <row r="938" spans="1:3" x14ac:dyDescent="0.3">
      <c r="A938" t="s">
        <v>27</v>
      </c>
      <c r="B938" t="s">
        <v>15</v>
      </c>
      <c r="C938">
        <v>38372</v>
      </c>
    </row>
    <row r="939" spans="1:3" x14ac:dyDescent="0.3">
      <c r="A939" t="s">
        <v>12</v>
      </c>
      <c r="B939" t="s">
        <v>11</v>
      </c>
      <c r="C939">
        <v>15123</v>
      </c>
    </row>
    <row r="940" spans="1:3" x14ac:dyDescent="0.3">
      <c r="A940" t="s">
        <v>17</v>
      </c>
      <c r="B940" t="s">
        <v>11</v>
      </c>
      <c r="C940">
        <v>24162</v>
      </c>
    </row>
    <row r="941" spans="1:3" x14ac:dyDescent="0.3">
      <c r="A941" t="s">
        <v>17</v>
      </c>
      <c r="B941" t="s">
        <v>11</v>
      </c>
      <c r="C941">
        <v>19189</v>
      </c>
    </row>
    <row r="942" spans="1:3" x14ac:dyDescent="0.3">
      <c r="A942" t="s">
        <v>17</v>
      </c>
      <c r="B942" t="s">
        <v>11</v>
      </c>
      <c r="C942">
        <v>14940</v>
      </c>
    </row>
    <row r="943" spans="1:3" x14ac:dyDescent="0.3">
      <c r="A943" t="s">
        <v>19</v>
      </c>
      <c r="B943" t="s">
        <v>6</v>
      </c>
      <c r="C943">
        <v>31664</v>
      </c>
    </row>
    <row r="944" spans="1:3" x14ac:dyDescent="0.3">
      <c r="A944" t="s">
        <v>17</v>
      </c>
      <c r="B944" t="s">
        <v>21</v>
      </c>
      <c r="C944">
        <v>10264</v>
      </c>
    </row>
    <row r="945" spans="1:3" x14ac:dyDescent="0.3">
      <c r="A945" t="s">
        <v>27</v>
      </c>
      <c r="B945" t="s">
        <v>15</v>
      </c>
      <c r="C945">
        <v>18369</v>
      </c>
    </row>
    <row r="946" spans="1:3" x14ac:dyDescent="0.3">
      <c r="A946" t="s">
        <v>27</v>
      </c>
      <c r="B946" t="s">
        <v>15</v>
      </c>
      <c r="C946">
        <v>39646</v>
      </c>
    </row>
    <row r="947" spans="1:3" x14ac:dyDescent="0.3">
      <c r="A947" t="s">
        <v>12</v>
      </c>
      <c r="B947" t="s">
        <v>6</v>
      </c>
      <c r="C947">
        <v>12104</v>
      </c>
    </row>
    <row r="948" spans="1:3" x14ac:dyDescent="0.3">
      <c r="A948" t="s">
        <v>19</v>
      </c>
      <c r="B948" t="s">
        <v>26</v>
      </c>
      <c r="C948">
        <v>31879</v>
      </c>
    </row>
    <row r="949" spans="1:3" x14ac:dyDescent="0.3">
      <c r="A949" t="s">
        <v>27</v>
      </c>
      <c r="B949" t="s">
        <v>21</v>
      </c>
      <c r="C949">
        <v>34240</v>
      </c>
    </row>
    <row r="950" spans="1:3" x14ac:dyDescent="0.3">
      <c r="A950" t="s">
        <v>17</v>
      </c>
      <c r="B950" t="s">
        <v>15</v>
      </c>
      <c r="C950">
        <v>33042</v>
      </c>
    </row>
    <row r="951" spans="1:3" x14ac:dyDescent="0.3">
      <c r="A951" t="s">
        <v>12</v>
      </c>
      <c r="B951" t="s">
        <v>15</v>
      </c>
      <c r="C951">
        <v>17459</v>
      </c>
    </row>
    <row r="952" spans="1:3" x14ac:dyDescent="0.3">
      <c r="A952" t="s">
        <v>19</v>
      </c>
      <c r="B952" t="s">
        <v>15</v>
      </c>
      <c r="C952">
        <v>18145</v>
      </c>
    </row>
    <row r="953" spans="1:3" x14ac:dyDescent="0.3">
      <c r="A953" t="s">
        <v>17</v>
      </c>
      <c r="B953" t="s">
        <v>11</v>
      </c>
      <c r="C953">
        <v>19525</v>
      </c>
    </row>
    <row r="954" spans="1:3" x14ac:dyDescent="0.3">
      <c r="A954" t="s">
        <v>27</v>
      </c>
      <c r="B954" t="s">
        <v>15</v>
      </c>
      <c r="C954">
        <v>16975</v>
      </c>
    </row>
    <row r="955" spans="1:3" x14ac:dyDescent="0.3">
      <c r="A955" t="s">
        <v>12</v>
      </c>
      <c r="B955" t="s">
        <v>21</v>
      </c>
      <c r="C955">
        <v>37301</v>
      </c>
    </row>
    <row r="956" spans="1:3" x14ac:dyDescent="0.3">
      <c r="A956" t="s">
        <v>27</v>
      </c>
      <c r="B956" t="s">
        <v>6</v>
      </c>
      <c r="C956">
        <v>34088</v>
      </c>
    </row>
    <row r="957" spans="1:3" x14ac:dyDescent="0.3">
      <c r="A957" t="s">
        <v>17</v>
      </c>
      <c r="B957" t="s">
        <v>11</v>
      </c>
      <c r="C957">
        <v>15989</v>
      </c>
    </row>
    <row r="958" spans="1:3" x14ac:dyDescent="0.3">
      <c r="A958" t="s">
        <v>27</v>
      </c>
      <c r="B958" t="s">
        <v>26</v>
      </c>
      <c r="C958">
        <v>29697</v>
      </c>
    </row>
    <row r="959" spans="1:3" x14ac:dyDescent="0.3">
      <c r="A959" t="s">
        <v>19</v>
      </c>
      <c r="B959" t="s">
        <v>21</v>
      </c>
      <c r="C959">
        <v>37930</v>
      </c>
    </row>
    <row r="960" spans="1:3" x14ac:dyDescent="0.3">
      <c r="A960" t="s">
        <v>19</v>
      </c>
      <c r="B960" t="s">
        <v>26</v>
      </c>
      <c r="C960">
        <v>35291</v>
      </c>
    </row>
    <row r="961" spans="1:3" x14ac:dyDescent="0.3">
      <c r="A961" t="s">
        <v>19</v>
      </c>
      <c r="B961" t="s">
        <v>21</v>
      </c>
      <c r="C961">
        <v>21747</v>
      </c>
    </row>
    <row r="962" spans="1:3" x14ac:dyDescent="0.3">
      <c r="A962" t="s">
        <v>27</v>
      </c>
      <c r="B962" t="s">
        <v>21</v>
      </c>
      <c r="C962">
        <v>28440</v>
      </c>
    </row>
    <row r="963" spans="1:3" x14ac:dyDescent="0.3">
      <c r="A963" t="s">
        <v>17</v>
      </c>
      <c r="B963" t="s">
        <v>26</v>
      </c>
      <c r="C963">
        <v>26244</v>
      </c>
    </row>
    <row r="964" spans="1:3" x14ac:dyDescent="0.3">
      <c r="A964" t="s">
        <v>17</v>
      </c>
      <c r="B964" t="s">
        <v>21</v>
      </c>
      <c r="C964">
        <v>15896</v>
      </c>
    </row>
    <row r="965" spans="1:3" x14ac:dyDescent="0.3">
      <c r="A965" t="s">
        <v>12</v>
      </c>
      <c r="B965" t="s">
        <v>15</v>
      </c>
      <c r="C965">
        <v>27838</v>
      </c>
    </row>
    <row r="966" spans="1:3" x14ac:dyDescent="0.3">
      <c r="A966" t="s">
        <v>17</v>
      </c>
      <c r="B966" t="s">
        <v>15</v>
      </c>
      <c r="C966">
        <v>14058</v>
      </c>
    </row>
    <row r="967" spans="1:3" x14ac:dyDescent="0.3">
      <c r="A967" t="s">
        <v>12</v>
      </c>
      <c r="B967" t="s">
        <v>6</v>
      </c>
      <c r="C967">
        <v>20523</v>
      </c>
    </row>
    <row r="968" spans="1:3" x14ac:dyDescent="0.3">
      <c r="A968" t="s">
        <v>17</v>
      </c>
      <c r="B968" t="s">
        <v>11</v>
      </c>
      <c r="C968">
        <v>33661</v>
      </c>
    </row>
    <row r="969" spans="1:3" x14ac:dyDescent="0.3">
      <c r="A969" t="s">
        <v>19</v>
      </c>
      <c r="B969" t="s">
        <v>26</v>
      </c>
      <c r="C969">
        <v>26996</v>
      </c>
    </row>
    <row r="970" spans="1:3" x14ac:dyDescent="0.3">
      <c r="A970" t="s">
        <v>12</v>
      </c>
      <c r="B970" t="s">
        <v>6</v>
      </c>
      <c r="C970">
        <v>39781</v>
      </c>
    </row>
    <row r="971" spans="1:3" x14ac:dyDescent="0.3">
      <c r="A971" t="s">
        <v>17</v>
      </c>
      <c r="B971" t="s">
        <v>11</v>
      </c>
      <c r="C971">
        <v>37368</v>
      </c>
    </row>
    <row r="972" spans="1:3" x14ac:dyDescent="0.3">
      <c r="A972" t="s">
        <v>19</v>
      </c>
      <c r="B972" t="s">
        <v>15</v>
      </c>
      <c r="C972">
        <v>27683</v>
      </c>
    </row>
    <row r="973" spans="1:3" x14ac:dyDescent="0.3">
      <c r="A973" t="s">
        <v>27</v>
      </c>
      <c r="B973" t="s">
        <v>11</v>
      </c>
      <c r="C973">
        <v>26684</v>
      </c>
    </row>
    <row r="974" spans="1:3" x14ac:dyDescent="0.3">
      <c r="A974" t="s">
        <v>19</v>
      </c>
      <c r="B974" t="s">
        <v>6</v>
      </c>
      <c r="C974">
        <v>15289</v>
      </c>
    </row>
    <row r="975" spans="1:3" x14ac:dyDescent="0.3">
      <c r="A975" t="s">
        <v>12</v>
      </c>
      <c r="B975" t="s">
        <v>26</v>
      </c>
      <c r="C975">
        <v>34941</v>
      </c>
    </row>
    <row r="976" spans="1:3" x14ac:dyDescent="0.3">
      <c r="A976" t="s">
        <v>12</v>
      </c>
      <c r="B976" t="s">
        <v>11</v>
      </c>
      <c r="C976">
        <v>18673</v>
      </c>
    </row>
    <row r="977" spans="1:3" x14ac:dyDescent="0.3">
      <c r="A977" t="s">
        <v>27</v>
      </c>
      <c r="B977" t="s">
        <v>11</v>
      </c>
      <c r="C977">
        <v>22055</v>
      </c>
    </row>
    <row r="978" spans="1:3" x14ac:dyDescent="0.3">
      <c r="A978" t="s">
        <v>12</v>
      </c>
      <c r="B978" t="s">
        <v>26</v>
      </c>
      <c r="C978">
        <v>17732</v>
      </c>
    </row>
    <row r="979" spans="1:3" x14ac:dyDescent="0.3">
      <c r="A979" t="s">
        <v>17</v>
      </c>
      <c r="B979" t="s">
        <v>11</v>
      </c>
      <c r="C979">
        <v>11648</v>
      </c>
    </row>
    <row r="980" spans="1:3" x14ac:dyDescent="0.3">
      <c r="A980" t="s">
        <v>17</v>
      </c>
      <c r="B980" t="s">
        <v>21</v>
      </c>
      <c r="C980">
        <v>11791</v>
      </c>
    </row>
    <row r="981" spans="1:3" x14ac:dyDescent="0.3">
      <c r="A981" t="s">
        <v>12</v>
      </c>
      <c r="B981" t="s">
        <v>11</v>
      </c>
      <c r="C981">
        <v>39882</v>
      </c>
    </row>
    <row r="982" spans="1:3" x14ac:dyDescent="0.3">
      <c r="A982" t="s">
        <v>17</v>
      </c>
      <c r="B982" t="s">
        <v>26</v>
      </c>
      <c r="C982">
        <v>24872</v>
      </c>
    </row>
    <row r="983" spans="1:3" x14ac:dyDescent="0.3">
      <c r="A983" t="s">
        <v>19</v>
      </c>
      <c r="B983" t="s">
        <v>26</v>
      </c>
      <c r="C983">
        <v>34106</v>
      </c>
    </row>
    <row r="984" spans="1:3" x14ac:dyDescent="0.3">
      <c r="A984" t="s">
        <v>12</v>
      </c>
      <c r="B984" t="s">
        <v>6</v>
      </c>
      <c r="C984">
        <v>29985</v>
      </c>
    </row>
    <row r="985" spans="1:3" x14ac:dyDescent="0.3">
      <c r="A985" t="s">
        <v>17</v>
      </c>
      <c r="B985" t="s">
        <v>21</v>
      </c>
      <c r="C985">
        <v>12266</v>
      </c>
    </row>
    <row r="986" spans="1:3" x14ac:dyDescent="0.3">
      <c r="A986" t="s">
        <v>12</v>
      </c>
      <c r="B986" t="s">
        <v>6</v>
      </c>
      <c r="C986">
        <v>25403</v>
      </c>
    </row>
    <row r="987" spans="1:3" x14ac:dyDescent="0.3">
      <c r="A987" t="s">
        <v>19</v>
      </c>
      <c r="B987" t="s">
        <v>15</v>
      </c>
      <c r="C987">
        <v>29444</v>
      </c>
    </row>
    <row r="988" spans="1:3" x14ac:dyDescent="0.3">
      <c r="A988" t="s">
        <v>17</v>
      </c>
      <c r="B988" t="s">
        <v>6</v>
      </c>
      <c r="C988">
        <v>36635</v>
      </c>
    </row>
    <row r="989" spans="1:3" x14ac:dyDescent="0.3">
      <c r="A989" t="s">
        <v>19</v>
      </c>
      <c r="B989" t="s">
        <v>6</v>
      </c>
      <c r="C989">
        <v>26712</v>
      </c>
    </row>
    <row r="990" spans="1:3" x14ac:dyDescent="0.3">
      <c r="A990" t="s">
        <v>12</v>
      </c>
      <c r="B990" t="s">
        <v>6</v>
      </c>
      <c r="C990">
        <v>37782</v>
      </c>
    </row>
    <row r="991" spans="1:3" x14ac:dyDescent="0.3">
      <c r="A991" t="s">
        <v>12</v>
      </c>
      <c r="B991" t="s">
        <v>11</v>
      </c>
      <c r="C991">
        <v>19727</v>
      </c>
    </row>
    <row r="992" spans="1:3" x14ac:dyDescent="0.3">
      <c r="A992" t="s">
        <v>27</v>
      </c>
      <c r="B992" t="s">
        <v>11</v>
      </c>
      <c r="C992">
        <v>39743</v>
      </c>
    </row>
    <row r="993" spans="1:3" x14ac:dyDescent="0.3">
      <c r="A993" t="s">
        <v>19</v>
      </c>
      <c r="B993" t="s">
        <v>6</v>
      </c>
      <c r="C993">
        <v>17484</v>
      </c>
    </row>
    <row r="994" spans="1:3" x14ac:dyDescent="0.3">
      <c r="A994" t="s">
        <v>19</v>
      </c>
      <c r="B994" t="s">
        <v>6</v>
      </c>
      <c r="C994">
        <v>39024</v>
      </c>
    </row>
    <row r="995" spans="1:3" x14ac:dyDescent="0.3">
      <c r="A995" t="s">
        <v>27</v>
      </c>
      <c r="B995" t="s">
        <v>11</v>
      </c>
      <c r="C995">
        <v>14081</v>
      </c>
    </row>
    <row r="996" spans="1:3" x14ac:dyDescent="0.3">
      <c r="A996" t="s">
        <v>12</v>
      </c>
      <c r="B996" t="s">
        <v>21</v>
      </c>
      <c r="C996">
        <v>29392</v>
      </c>
    </row>
    <row r="997" spans="1:3" x14ac:dyDescent="0.3">
      <c r="A997" t="s">
        <v>17</v>
      </c>
      <c r="B997" t="s">
        <v>15</v>
      </c>
      <c r="C997">
        <v>23565</v>
      </c>
    </row>
    <row r="998" spans="1:3" x14ac:dyDescent="0.3">
      <c r="A998" t="s">
        <v>17</v>
      </c>
      <c r="B998" t="s">
        <v>6</v>
      </c>
      <c r="C998">
        <v>23332</v>
      </c>
    </row>
    <row r="999" spans="1:3" x14ac:dyDescent="0.3">
      <c r="A999" t="s">
        <v>19</v>
      </c>
      <c r="B999" t="s">
        <v>15</v>
      </c>
      <c r="C999">
        <v>15749</v>
      </c>
    </row>
    <row r="1000" spans="1:3" x14ac:dyDescent="0.3">
      <c r="A1000" t="s">
        <v>19</v>
      </c>
      <c r="B1000" t="s">
        <v>6</v>
      </c>
      <c r="C1000">
        <v>17898</v>
      </c>
    </row>
    <row r="1001" spans="1:3" x14ac:dyDescent="0.3">
      <c r="A1001" t="s">
        <v>17</v>
      </c>
      <c r="B1001" t="s">
        <v>11</v>
      </c>
      <c r="C1001">
        <v>25057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DD6F-AD31-4F56-BDA5-F26870D57D60}">
  <dimension ref="A3:B28"/>
  <sheetViews>
    <sheetView workbookViewId="0"/>
  </sheetViews>
  <sheetFormatPr defaultRowHeight="14.4" x14ac:dyDescent="0.3"/>
  <cols>
    <col min="1" max="1" width="13.21875" bestFit="1" customWidth="1"/>
    <col min="2" max="2" width="11.6640625" bestFit="1" customWidth="1"/>
  </cols>
  <sheetData>
    <row r="3" spans="1:2" x14ac:dyDescent="0.3">
      <c r="A3" s="13" t="s">
        <v>1035</v>
      </c>
      <c r="B3" t="s">
        <v>1038</v>
      </c>
    </row>
    <row r="4" spans="1:2" x14ac:dyDescent="0.3">
      <c r="A4" s="11" t="s">
        <v>27</v>
      </c>
      <c r="B4" s="14">
        <v>5633821</v>
      </c>
    </row>
    <row r="5" spans="1:2" x14ac:dyDescent="0.3">
      <c r="A5" s="17" t="s">
        <v>21</v>
      </c>
      <c r="B5" s="14">
        <v>1159012</v>
      </c>
    </row>
    <row r="6" spans="1:2" x14ac:dyDescent="0.3">
      <c r="A6" s="17" t="s">
        <v>15</v>
      </c>
      <c r="B6" s="14">
        <v>868356</v>
      </c>
    </row>
    <row r="7" spans="1:2" x14ac:dyDescent="0.3">
      <c r="A7" s="17" t="s">
        <v>26</v>
      </c>
      <c r="B7" s="14">
        <v>1366419</v>
      </c>
    </row>
    <row r="8" spans="1:2" x14ac:dyDescent="0.3">
      <c r="A8" s="17" t="s">
        <v>11</v>
      </c>
      <c r="B8" s="14">
        <v>1290845</v>
      </c>
    </row>
    <row r="9" spans="1:2" x14ac:dyDescent="0.3">
      <c r="A9" s="17" t="s">
        <v>6</v>
      </c>
      <c r="B9" s="14">
        <v>949189</v>
      </c>
    </row>
    <row r="10" spans="1:2" x14ac:dyDescent="0.3">
      <c r="A10" s="11" t="s">
        <v>12</v>
      </c>
      <c r="B10" s="14">
        <v>7219959</v>
      </c>
    </row>
    <row r="11" spans="1:2" x14ac:dyDescent="0.3">
      <c r="A11" s="17" t="s">
        <v>21</v>
      </c>
      <c r="B11" s="14">
        <v>1419836</v>
      </c>
    </row>
    <row r="12" spans="1:2" x14ac:dyDescent="0.3">
      <c r="A12" s="17" t="s">
        <v>15</v>
      </c>
      <c r="B12" s="14">
        <v>1273136</v>
      </c>
    </row>
    <row r="13" spans="1:2" x14ac:dyDescent="0.3">
      <c r="A13" s="17" t="s">
        <v>26</v>
      </c>
      <c r="B13" s="14">
        <v>1633688</v>
      </c>
    </row>
    <row r="14" spans="1:2" x14ac:dyDescent="0.3">
      <c r="A14" s="17" t="s">
        <v>11</v>
      </c>
      <c r="B14" s="14">
        <v>1327821</v>
      </c>
    </row>
    <row r="15" spans="1:2" x14ac:dyDescent="0.3">
      <c r="A15" s="17" t="s">
        <v>6</v>
      </c>
      <c r="B15" s="14">
        <v>1565478</v>
      </c>
    </row>
    <row r="16" spans="1:2" x14ac:dyDescent="0.3">
      <c r="A16" s="11" t="s">
        <v>19</v>
      </c>
      <c r="B16" s="14">
        <v>6208811</v>
      </c>
    </row>
    <row r="17" spans="1:2" x14ac:dyDescent="0.3">
      <c r="A17" s="17" t="s">
        <v>21</v>
      </c>
      <c r="B17" s="14">
        <v>1233052</v>
      </c>
    </row>
    <row r="18" spans="1:2" x14ac:dyDescent="0.3">
      <c r="A18" s="17" t="s">
        <v>15</v>
      </c>
      <c r="B18" s="14">
        <v>1296970</v>
      </c>
    </row>
    <row r="19" spans="1:2" x14ac:dyDescent="0.3">
      <c r="A19" s="17" t="s">
        <v>26</v>
      </c>
      <c r="B19" s="14">
        <v>1403258</v>
      </c>
    </row>
    <row r="20" spans="1:2" x14ac:dyDescent="0.3">
      <c r="A20" s="17" t="s">
        <v>11</v>
      </c>
      <c r="B20" s="14">
        <v>1115482</v>
      </c>
    </row>
    <row r="21" spans="1:2" x14ac:dyDescent="0.3">
      <c r="A21" s="17" t="s">
        <v>6</v>
      </c>
      <c r="B21" s="14">
        <v>1160049</v>
      </c>
    </row>
    <row r="22" spans="1:2" x14ac:dyDescent="0.3">
      <c r="A22" s="11" t="s">
        <v>17</v>
      </c>
      <c r="B22" s="14">
        <v>6381793</v>
      </c>
    </row>
    <row r="23" spans="1:2" x14ac:dyDescent="0.3">
      <c r="A23" s="17" t="s">
        <v>21</v>
      </c>
      <c r="B23" s="14">
        <v>1703782</v>
      </c>
    </row>
    <row r="24" spans="1:2" x14ac:dyDescent="0.3">
      <c r="A24" s="17" t="s">
        <v>15</v>
      </c>
      <c r="B24" s="14">
        <v>1202604</v>
      </c>
    </row>
    <row r="25" spans="1:2" x14ac:dyDescent="0.3">
      <c r="A25" s="17" t="s">
        <v>26</v>
      </c>
      <c r="B25" s="14">
        <v>1258423</v>
      </c>
    </row>
    <row r="26" spans="1:2" x14ac:dyDescent="0.3">
      <c r="A26" s="17" t="s">
        <v>11</v>
      </c>
      <c r="B26" s="14">
        <v>1264159</v>
      </c>
    </row>
    <row r="27" spans="1:2" x14ac:dyDescent="0.3">
      <c r="A27" s="17" t="s">
        <v>6</v>
      </c>
      <c r="B27" s="14">
        <v>952825</v>
      </c>
    </row>
    <row r="28" spans="1:2" x14ac:dyDescent="0.3">
      <c r="A28" s="11" t="s">
        <v>1036</v>
      </c>
      <c r="B28" s="14">
        <v>25444384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7D4C-583A-4666-AFFC-761D6689FD1F}">
  <dimension ref="A1:B1001"/>
  <sheetViews>
    <sheetView workbookViewId="0">
      <selection sqref="A1:B1001"/>
    </sheetView>
  </sheetViews>
  <sheetFormatPr defaultRowHeight="14.4" x14ac:dyDescent="0.3"/>
  <cols>
    <col min="1" max="1" width="12.6640625" customWidth="1"/>
    <col min="2" max="2" width="17.44140625" customWidth="1"/>
  </cols>
  <sheetData>
    <row r="1" spans="1:2" x14ac:dyDescent="0.3">
      <c r="A1" s="5" t="s">
        <v>4</v>
      </c>
      <c r="B1" s="1" t="s">
        <v>6</v>
      </c>
    </row>
    <row r="2" spans="1:2" x14ac:dyDescent="0.3">
      <c r="A2" t="s">
        <v>11</v>
      </c>
      <c r="B2">
        <v>15585</v>
      </c>
    </row>
    <row r="3" spans="1:2" x14ac:dyDescent="0.3">
      <c r="A3" t="s">
        <v>15</v>
      </c>
      <c r="B3">
        <v>28080</v>
      </c>
    </row>
    <row r="4" spans="1:2" x14ac:dyDescent="0.3">
      <c r="A4" t="s">
        <v>15</v>
      </c>
      <c r="B4">
        <v>22816</v>
      </c>
    </row>
    <row r="5" spans="1:2" x14ac:dyDescent="0.3">
      <c r="A5" t="s">
        <v>6</v>
      </c>
      <c r="B5">
        <v>14964</v>
      </c>
    </row>
    <row r="6" spans="1:2" x14ac:dyDescent="0.3">
      <c r="A6" t="s">
        <v>21</v>
      </c>
      <c r="B6">
        <v>22832</v>
      </c>
    </row>
    <row r="7" spans="1:2" x14ac:dyDescent="0.3">
      <c r="A7" t="s">
        <v>15</v>
      </c>
      <c r="B7">
        <v>23921</v>
      </c>
    </row>
    <row r="8" spans="1:2" x14ac:dyDescent="0.3">
      <c r="A8" t="s">
        <v>21</v>
      </c>
      <c r="B8">
        <v>18067</v>
      </c>
    </row>
    <row r="9" spans="1:2" x14ac:dyDescent="0.3">
      <c r="A9" t="s">
        <v>15</v>
      </c>
      <c r="B9">
        <v>32396</v>
      </c>
    </row>
    <row r="10" spans="1:2" x14ac:dyDescent="0.3">
      <c r="A10" t="s">
        <v>26</v>
      </c>
      <c r="B10">
        <v>24208</v>
      </c>
    </row>
    <row r="11" spans="1:2" x14ac:dyDescent="0.3">
      <c r="A11" t="s">
        <v>11</v>
      </c>
      <c r="B11">
        <v>37658</v>
      </c>
    </row>
    <row r="12" spans="1:2" x14ac:dyDescent="0.3">
      <c r="A12" t="s">
        <v>6</v>
      </c>
      <c r="B12">
        <v>23026</v>
      </c>
    </row>
    <row r="13" spans="1:2" x14ac:dyDescent="0.3">
      <c r="A13" t="s">
        <v>26</v>
      </c>
      <c r="B13">
        <v>10053</v>
      </c>
    </row>
    <row r="14" spans="1:2" x14ac:dyDescent="0.3">
      <c r="A14" t="s">
        <v>26</v>
      </c>
      <c r="B14">
        <v>33108</v>
      </c>
    </row>
    <row r="15" spans="1:2" x14ac:dyDescent="0.3">
      <c r="A15" t="s">
        <v>21</v>
      </c>
      <c r="B15">
        <v>29855</v>
      </c>
    </row>
    <row r="16" spans="1:2" x14ac:dyDescent="0.3">
      <c r="A16" t="s">
        <v>26</v>
      </c>
      <c r="B16">
        <v>28351</v>
      </c>
    </row>
    <row r="17" spans="1:2" x14ac:dyDescent="0.3">
      <c r="A17" t="s">
        <v>26</v>
      </c>
      <c r="B17">
        <v>31653</v>
      </c>
    </row>
    <row r="18" spans="1:2" x14ac:dyDescent="0.3">
      <c r="A18" t="s">
        <v>26</v>
      </c>
      <c r="B18">
        <v>29071</v>
      </c>
    </row>
    <row r="19" spans="1:2" x14ac:dyDescent="0.3">
      <c r="A19" t="s">
        <v>21</v>
      </c>
      <c r="B19">
        <v>25746</v>
      </c>
    </row>
    <row r="20" spans="1:2" x14ac:dyDescent="0.3">
      <c r="A20" t="s">
        <v>21</v>
      </c>
      <c r="B20">
        <v>34259</v>
      </c>
    </row>
    <row r="21" spans="1:2" x14ac:dyDescent="0.3">
      <c r="A21" t="s">
        <v>11</v>
      </c>
      <c r="B21">
        <v>28157</v>
      </c>
    </row>
    <row r="22" spans="1:2" x14ac:dyDescent="0.3">
      <c r="A22" t="s">
        <v>15</v>
      </c>
      <c r="B22">
        <v>37091</v>
      </c>
    </row>
    <row r="23" spans="1:2" x14ac:dyDescent="0.3">
      <c r="A23" t="s">
        <v>6</v>
      </c>
      <c r="B23">
        <v>10129</v>
      </c>
    </row>
    <row r="24" spans="1:2" x14ac:dyDescent="0.3">
      <c r="A24" t="s">
        <v>21</v>
      </c>
      <c r="B24">
        <v>26684</v>
      </c>
    </row>
    <row r="25" spans="1:2" x14ac:dyDescent="0.3">
      <c r="A25" t="s">
        <v>6</v>
      </c>
      <c r="B25">
        <v>33883</v>
      </c>
    </row>
    <row r="26" spans="1:2" x14ac:dyDescent="0.3">
      <c r="A26" t="s">
        <v>6</v>
      </c>
      <c r="B26">
        <v>25466</v>
      </c>
    </row>
    <row r="27" spans="1:2" x14ac:dyDescent="0.3">
      <c r="A27" t="s">
        <v>11</v>
      </c>
      <c r="B27">
        <v>24876</v>
      </c>
    </row>
    <row r="28" spans="1:2" x14ac:dyDescent="0.3">
      <c r="A28" t="s">
        <v>21</v>
      </c>
      <c r="B28">
        <v>20274</v>
      </c>
    </row>
    <row r="29" spans="1:2" x14ac:dyDescent="0.3">
      <c r="A29" t="s">
        <v>15</v>
      </c>
      <c r="B29">
        <v>36484</v>
      </c>
    </row>
    <row r="30" spans="1:2" x14ac:dyDescent="0.3">
      <c r="A30" t="s">
        <v>21</v>
      </c>
      <c r="B30">
        <v>38989</v>
      </c>
    </row>
    <row r="31" spans="1:2" x14ac:dyDescent="0.3">
      <c r="A31" t="s">
        <v>26</v>
      </c>
      <c r="B31">
        <v>25722</v>
      </c>
    </row>
    <row r="32" spans="1:2" x14ac:dyDescent="0.3">
      <c r="A32" t="s">
        <v>6</v>
      </c>
      <c r="B32">
        <v>35331</v>
      </c>
    </row>
    <row r="33" spans="1:2" x14ac:dyDescent="0.3">
      <c r="A33" t="s">
        <v>21</v>
      </c>
      <c r="B33">
        <v>17314</v>
      </c>
    </row>
    <row r="34" spans="1:2" x14ac:dyDescent="0.3">
      <c r="A34" t="s">
        <v>6</v>
      </c>
      <c r="B34">
        <v>17226</v>
      </c>
    </row>
    <row r="35" spans="1:2" x14ac:dyDescent="0.3">
      <c r="A35" t="s">
        <v>21</v>
      </c>
      <c r="B35">
        <v>38779</v>
      </c>
    </row>
    <row r="36" spans="1:2" x14ac:dyDescent="0.3">
      <c r="A36" t="s">
        <v>6</v>
      </c>
      <c r="B36">
        <v>30963</v>
      </c>
    </row>
    <row r="37" spans="1:2" x14ac:dyDescent="0.3">
      <c r="A37" t="s">
        <v>21</v>
      </c>
      <c r="B37">
        <v>29329</v>
      </c>
    </row>
    <row r="38" spans="1:2" x14ac:dyDescent="0.3">
      <c r="A38" t="s">
        <v>11</v>
      </c>
      <c r="B38">
        <v>18812</v>
      </c>
    </row>
    <row r="39" spans="1:2" x14ac:dyDescent="0.3">
      <c r="A39" t="s">
        <v>6</v>
      </c>
      <c r="B39">
        <v>34445</v>
      </c>
    </row>
    <row r="40" spans="1:2" x14ac:dyDescent="0.3">
      <c r="A40" t="s">
        <v>21</v>
      </c>
      <c r="B40">
        <v>30727</v>
      </c>
    </row>
    <row r="41" spans="1:2" x14ac:dyDescent="0.3">
      <c r="A41" t="s">
        <v>26</v>
      </c>
      <c r="B41">
        <v>31935</v>
      </c>
    </row>
    <row r="42" spans="1:2" x14ac:dyDescent="0.3">
      <c r="A42" t="s">
        <v>6</v>
      </c>
      <c r="B42">
        <v>27576</v>
      </c>
    </row>
    <row r="43" spans="1:2" x14ac:dyDescent="0.3">
      <c r="A43" t="s">
        <v>26</v>
      </c>
      <c r="B43">
        <v>12221</v>
      </c>
    </row>
    <row r="44" spans="1:2" x14ac:dyDescent="0.3">
      <c r="A44" t="s">
        <v>11</v>
      </c>
      <c r="B44">
        <v>29278</v>
      </c>
    </row>
    <row r="45" spans="1:2" x14ac:dyDescent="0.3">
      <c r="A45" t="s">
        <v>26</v>
      </c>
      <c r="B45">
        <v>31675</v>
      </c>
    </row>
    <row r="46" spans="1:2" x14ac:dyDescent="0.3">
      <c r="A46" t="s">
        <v>26</v>
      </c>
      <c r="B46">
        <v>27887</v>
      </c>
    </row>
    <row r="47" spans="1:2" x14ac:dyDescent="0.3">
      <c r="A47" t="s">
        <v>21</v>
      </c>
      <c r="B47">
        <v>39917</v>
      </c>
    </row>
    <row r="48" spans="1:2" x14ac:dyDescent="0.3">
      <c r="A48" t="s">
        <v>26</v>
      </c>
      <c r="B48">
        <v>22140</v>
      </c>
    </row>
    <row r="49" spans="1:2" x14ac:dyDescent="0.3">
      <c r="A49" t="s">
        <v>21</v>
      </c>
      <c r="B49">
        <v>33471</v>
      </c>
    </row>
    <row r="50" spans="1:2" x14ac:dyDescent="0.3">
      <c r="A50" t="s">
        <v>26</v>
      </c>
      <c r="B50">
        <v>16933</v>
      </c>
    </row>
    <row r="51" spans="1:2" x14ac:dyDescent="0.3">
      <c r="A51" t="s">
        <v>26</v>
      </c>
      <c r="B51">
        <v>12950</v>
      </c>
    </row>
    <row r="52" spans="1:2" x14ac:dyDescent="0.3">
      <c r="A52" t="s">
        <v>26</v>
      </c>
      <c r="B52">
        <v>21260</v>
      </c>
    </row>
    <row r="53" spans="1:2" x14ac:dyDescent="0.3">
      <c r="A53" t="s">
        <v>26</v>
      </c>
      <c r="B53">
        <v>39552</v>
      </c>
    </row>
    <row r="54" spans="1:2" x14ac:dyDescent="0.3">
      <c r="A54" t="s">
        <v>15</v>
      </c>
      <c r="B54">
        <v>22120</v>
      </c>
    </row>
    <row r="55" spans="1:2" x14ac:dyDescent="0.3">
      <c r="A55" t="s">
        <v>21</v>
      </c>
      <c r="B55">
        <v>18126</v>
      </c>
    </row>
    <row r="56" spans="1:2" x14ac:dyDescent="0.3">
      <c r="A56" t="s">
        <v>21</v>
      </c>
      <c r="B56">
        <v>12569</v>
      </c>
    </row>
    <row r="57" spans="1:2" x14ac:dyDescent="0.3">
      <c r="A57" t="s">
        <v>11</v>
      </c>
      <c r="B57">
        <v>32820</v>
      </c>
    </row>
    <row r="58" spans="1:2" x14ac:dyDescent="0.3">
      <c r="A58" t="s">
        <v>11</v>
      </c>
      <c r="B58">
        <v>17406</v>
      </c>
    </row>
    <row r="59" spans="1:2" x14ac:dyDescent="0.3">
      <c r="A59" t="s">
        <v>6</v>
      </c>
      <c r="B59">
        <v>24146</v>
      </c>
    </row>
    <row r="60" spans="1:2" x14ac:dyDescent="0.3">
      <c r="A60" t="s">
        <v>26</v>
      </c>
      <c r="B60">
        <v>11820</v>
      </c>
    </row>
    <row r="61" spans="1:2" x14ac:dyDescent="0.3">
      <c r="A61" t="s">
        <v>21</v>
      </c>
      <c r="B61">
        <v>30805</v>
      </c>
    </row>
    <row r="62" spans="1:2" x14ac:dyDescent="0.3">
      <c r="A62" t="s">
        <v>11</v>
      </c>
      <c r="B62">
        <v>16001</v>
      </c>
    </row>
    <row r="63" spans="1:2" x14ac:dyDescent="0.3">
      <c r="A63" t="s">
        <v>6</v>
      </c>
      <c r="B63">
        <v>35243</v>
      </c>
    </row>
    <row r="64" spans="1:2" x14ac:dyDescent="0.3">
      <c r="A64" t="s">
        <v>6</v>
      </c>
      <c r="B64">
        <v>28118</v>
      </c>
    </row>
    <row r="65" spans="1:2" x14ac:dyDescent="0.3">
      <c r="A65" t="s">
        <v>26</v>
      </c>
      <c r="B65">
        <v>27596</v>
      </c>
    </row>
    <row r="66" spans="1:2" x14ac:dyDescent="0.3">
      <c r="A66" t="s">
        <v>21</v>
      </c>
      <c r="B66">
        <v>22244</v>
      </c>
    </row>
    <row r="67" spans="1:2" x14ac:dyDescent="0.3">
      <c r="A67" t="s">
        <v>15</v>
      </c>
      <c r="B67">
        <v>33129</v>
      </c>
    </row>
    <row r="68" spans="1:2" x14ac:dyDescent="0.3">
      <c r="A68" t="s">
        <v>21</v>
      </c>
      <c r="B68">
        <v>21939</v>
      </c>
    </row>
    <row r="69" spans="1:2" x14ac:dyDescent="0.3">
      <c r="A69" t="s">
        <v>21</v>
      </c>
      <c r="B69">
        <v>19833</v>
      </c>
    </row>
    <row r="70" spans="1:2" x14ac:dyDescent="0.3">
      <c r="A70" t="s">
        <v>11</v>
      </c>
      <c r="B70">
        <v>32146</v>
      </c>
    </row>
    <row r="71" spans="1:2" x14ac:dyDescent="0.3">
      <c r="A71" t="s">
        <v>26</v>
      </c>
      <c r="B71">
        <v>28052</v>
      </c>
    </row>
    <row r="72" spans="1:2" x14ac:dyDescent="0.3">
      <c r="A72" t="s">
        <v>6</v>
      </c>
      <c r="B72">
        <v>38859</v>
      </c>
    </row>
    <row r="73" spans="1:2" x14ac:dyDescent="0.3">
      <c r="A73" t="s">
        <v>26</v>
      </c>
      <c r="B73">
        <v>23354</v>
      </c>
    </row>
    <row r="74" spans="1:2" x14ac:dyDescent="0.3">
      <c r="A74" t="s">
        <v>21</v>
      </c>
      <c r="B74">
        <v>19230</v>
      </c>
    </row>
    <row r="75" spans="1:2" x14ac:dyDescent="0.3">
      <c r="A75" t="s">
        <v>11</v>
      </c>
      <c r="B75">
        <v>23162</v>
      </c>
    </row>
    <row r="76" spans="1:2" x14ac:dyDescent="0.3">
      <c r="A76" t="s">
        <v>21</v>
      </c>
      <c r="B76">
        <v>12189</v>
      </c>
    </row>
    <row r="77" spans="1:2" x14ac:dyDescent="0.3">
      <c r="A77" t="s">
        <v>26</v>
      </c>
      <c r="B77">
        <v>16214</v>
      </c>
    </row>
    <row r="78" spans="1:2" x14ac:dyDescent="0.3">
      <c r="A78" t="s">
        <v>21</v>
      </c>
      <c r="B78">
        <v>20241</v>
      </c>
    </row>
    <row r="79" spans="1:2" x14ac:dyDescent="0.3">
      <c r="A79" t="s">
        <v>15</v>
      </c>
      <c r="B79">
        <v>27473</v>
      </c>
    </row>
    <row r="80" spans="1:2" x14ac:dyDescent="0.3">
      <c r="A80" t="s">
        <v>26</v>
      </c>
      <c r="B80">
        <v>10152</v>
      </c>
    </row>
    <row r="81" spans="1:2" x14ac:dyDescent="0.3">
      <c r="A81" t="s">
        <v>6</v>
      </c>
      <c r="B81">
        <v>30735</v>
      </c>
    </row>
    <row r="82" spans="1:2" x14ac:dyDescent="0.3">
      <c r="A82" t="s">
        <v>21</v>
      </c>
      <c r="B82">
        <v>14484</v>
      </c>
    </row>
    <row r="83" spans="1:2" x14ac:dyDescent="0.3">
      <c r="A83" t="s">
        <v>26</v>
      </c>
      <c r="B83">
        <v>30132</v>
      </c>
    </row>
    <row r="84" spans="1:2" x14ac:dyDescent="0.3">
      <c r="A84" t="s">
        <v>15</v>
      </c>
      <c r="B84">
        <v>21436</v>
      </c>
    </row>
    <row r="85" spans="1:2" x14ac:dyDescent="0.3">
      <c r="A85" t="s">
        <v>21</v>
      </c>
      <c r="B85">
        <v>25368</v>
      </c>
    </row>
    <row r="86" spans="1:2" x14ac:dyDescent="0.3">
      <c r="A86" t="s">
        <v>21</v>
      </c>
      <c r="B86">
        <v>35368</v>
      </c>
    </row>
    <row r="87" spans="1:2" x14ac:dyDescent="0.3">
      <c r="A87" t="s">
        <v>6</v>
      </c>
      <c r="B87">
        <v>19120</v>
      </c>
    </row>
    <row r="88" spans="1:2" x14ac:dyDescent="0.3">
      <c r="A88" t="s">
        <v>15</v>
      </c>
      <c r="B88">
        <v>32735</v>
      </c>
    </row>
    <row r="89" spans="1:2" x14ac:dyDescent="0.3">
      <c r="A89" t="s">
        <v>26</v>
      </c>
      <c r="B89">
        <v>25952</v>
      </c>
    </row>
    <row r="90" spans="1:2" x14ac:dyDescent="0.3">
      <c r="A90" t="s">
        <v>26</v>
      </c>
      <c r="B90">
        <v>39831</v>
      </c>
    </row>
    <row r="91" spans="1:2" x14ac:dyDescent="0.3">
      <c r="A91" t="s">
        <v>26</v>
      </c>
      <c r="B91">
        <v>35451</v>
      </c>
    </row>
    <row r="92" spans="1:2" x14ac:dyDescent="0.3">
      <c r="A92" t="s">
        <v>21</v>
      </c>
      <c r="B92">
        <v>37401</v>
      </c>
    </row>
    <row r="93" spans="1:2" x14ac:dyDescent="0.3">
      <c r="A93" t="s">
        <v>15</v>
      </c>
      <c r="B93">
        <v>28270</v>
      </c>
    </row>
    <row r="94" spans="1:2" x14ac:dyDescent="0.3">
      <c r="A94" t="s">
        <v>15</v>
      </c>
      <c r="B94">
        <v>26422</v>
      </c>
    </row>
    <row r="95" spans="1:2" x14ac:dyDescent="0.3">
      <c r="A95" t="s">
        <v>15</v>
      </c>
      <c r="B95">
        <v>26258</v>
      </c>
    </row>
    <row r="96" spans="1:2" x14ac:dyDescent="0.3">
      <c r="A96" t="s">
        <v>6</v>
      </c>
      <c r="B96">
        <v>21547</v>
      </c>
    </row>
    <row r="97" spans="1:2" x14ac:dyDescent="0.3">
      <c r="A97" t="s">
        <v>21</v>
      </c>
      <c r="B97">
        <v>23302</v>
      </c>
    </row>
    <row r="98" spans="1:2" x14ac:dyDescent="0.3">
      <c r="A98" t="s">
        <v>11</v>
      </c>
      <c r="B98">
        <v>37916</v>
      </c>
    </row>
    <row r="99" spans="1:2" x14ac:dyDescent="0.3">
      <c r="A99" t="s">
        <v>11</v>
      </c>
      <c r="B99">
        <v>27482</v>
      </c>
    </row>
    <row r="100" spans="1:2" x14ac:dyDescent="0.3">
      <c r="A100" t="s">
        <v>15</v>
      </c>
      <c r="B100">
        <v>28120</v>
      </c>
    </row>
    <row r="101" spans="1:2" x14ac:dyDescent="0.3">
      <c r="A101" t="s">
        <v>15</v>
      </c>
      <c r="B101">
        <v>26429</v>
      </c>
    </row>
    <row r="102" spans="1:2" x14ac:dyDescent="0.3">
      <c r="A102" t="s">
        <v>11</v>
      </c>
      <c r="B102">
        <v>31064</v>
      </c>
    </row>
    <row r="103" spans="1:2" x14ac:dyDescent="0.3">
      <c r="A103" t="s">
        <v>26</v>
      </c>
      <c r="B103">
        <v>10743</v>
      </c>
    </row>
    <row r="104" spans="1:2" x14ac:dyDescent="0.3">
      <c r="A104" t="s">
        <v>11</v>
      </c>
      <c r="B104">
        <v>27946</v>
      </c>
    </row>
    <row r="105" spans="1:2" x14ac:dyDescent="0.3">
      <c r="A105" t="s">
        <v>11</v>
      </c>
      <c r="B105">
        <v>22868</v>
      </c>
    </row>
    <row r="106" spans="1:2" x14ac:dyDescent="0.3">
      <c r="A106" t="s">
        <v>21</v>
      </c>
      <c r="B106">
        <v>26475</v>
      </c>
    </row>
    <row r="107" spans="1:2" x14ac:dyDescent="0.3">
      <c r="A107" t="s">
        <v>26</v>
      </c>
      <c r="B107">
        <v>31648</v>
      </c>
    </row>
    <row r="108" spans="1:2" x14ac:dyDescent="0.3">
      <c r="A108" t="s">
        <v>15</v>
      </c>
      <c r="B108">
        <v>36062</v>
      </c>
    </row>
    <row r="109" spans="1:2" x14ac:dyDescent="0.3">
      <c r="A109" t="s">
        <v>15</v>
      </c>
      <c r="B109">
        <v>24919</v>
      </c>
    </row>
    <row r="110" spans="1:2" x14ac:dyDescent="0.3">
      <c r="A110" t="s">
        <v>15</v>
      </c>
      <c r="B110">
        <v>38621</v>
      </c>
    </row>
    <row r="111" spans="1:2" x14ac:dyDescent="0.3">
      <c r="A111" t="s">
        <v>11</v>
      </c>
      <c r="B111">
        <v>28425</v>
      </c>
    </row>
    <row r="112" spans="1:2" x14ac:dyDescent="0.3">
      <c r="A112" t="s">
        <v>6</v>
      </c>
      <c r="B112">
        <v>30705</v>
      </c>
    </row>
    <row r="113" spans="1:2" x14ac:dyDescent="0.3">
      <c r="A113" t="s">
        <v>15</v>
      </c>
      <c r="B113">
        <v>26425</v>
      </c>
    </row>
    <row r="114" spans="1:2" x14ac:dyDescent="0.3">
      <c r="A114" t="s">
        <v>6</v>
      </c>
      <c r="B114">
        <v>12024</v>
      </c>
    </row>
    <row r="115" spans="1:2" x14ac:dyDescent="0.3">
      <c r="A115" t="s">
        <v>21</v>
      </c>
      <c r="B115">
        <v>30358</v>
      </c>
    </row>
    <row r="116" spans="1:2" x14ac:dyDescent="0.3">
      <c r="A116" t="s">
        <v>6</v>
      </c>
      <c r="B116">
        <v>15838</v>
      </c>
    </row>
    <row r="117" spans="1:2" x14ac:dyDescent="0.3">
      <c r="A117" t="s">
        <v>15</v>
      </c>
      <c r="B117">
        <v>25587</v>
      </c>
    </row>
    <row r="118" spans="1:2" x14ac:dyDescent="0.3">
      <c r="A118" t="s">
        <v>26</v>
      </c>
      <c r="B118">
        <v>28434</v>
      </c>
    </row>
    <row r="119" spans="1:2" x14ac:dyDescent="0.3">
      <c r="A119" t="s">
        <v>21</v>
      </c>
      <c r="B119">
        <v>39526</v>
      </c>
    </row>
    <row r="120" spans="1:2" x14ac:dyDescent="0.3">
      <c r="A120" t="s">
        <v>21</v>
      </c>
      <c r="B120">
        <v>10290</v>
      </c>
    </row>
    <row r="121" spans="1:2" x14ac:dyDescent="0.3">
      <c r="A121" t="s">
        <v>6</v>
      </c>
      <c r="B121">
        <v>32978</v>
      </c>
    </row>
    <row r="122" spans="1:2" x14ac:dyDescent="0.3">
      <c r="A122" t="s">
        <v>15</v>
      </c>
      <c r="B122">
        <v>11183</v>
      </c>
    </row>
    <row r="123" spans="1:2" x14ac:dyDescent="0.3">
      <c r="A123" t="s">
        <v>26</v>
      </c>
      <c r="B123">
        <v>26143</v>
      </c>
    </row>
    <row r="124" spans="1:2" x14ac:dyDescent="0.3">
      <c r="A124" t="s">
        <v>21</v>
      </c>
      <c r="B124">
        <v>31904</v>
      </c>
    </row>
    <row r="125" spans="1:2" x14ac:dyDescent="0.3">
      <c r="A125" t="s">
        <v>21</v>
      </c>
      <c r="B125">
        <v>27145</v>
      </c>
    </row>
    <row r="126" spans="1:2" x14ac:dyDescent="0.3">
      <c r="A126" t="s">
        <v>26</v>
      </c>
      <c r="B126">
        <v>23554</v>
      </c>
    </row>
    <row r="127" spans="1:2" x14ac:dyDescent="0.3">
      <c r="A127" t="s">
        <v>26</v>
      </c>
      <c r="B127">
        <v>16604</v>
      </c>
    </row>
    <row r="128" spans="1:2" x14ac:dyDescent="0.3">
      <c r="A128" t="s">
        <v>6</v>
      </c>
      <c r="B128">
        <v>24790</v>
      </c>
    </row>
    <row r="129" spans="1:2" x14ac:dyDescent="0.3">
      <c r="A129" t="s">
        <v>15</v>
      </c>
      <c r="B129">
        <v>26379</v>
      </c>
    </row>
    <row r="130" spans="1:2" x14ac:dyDescent="0.3">
      <c r="A130" t="s">
        <v>26</v>
      </c>
      <c r="B130">
        <v>34787</v>
      </c>
    </row>
    <row r="131" spans="1:2" x14ac:dyDescent="0.3">
      <c r="A131" t="s">
        <v>15</v>
      </c>
      <c r="B131">
        <v>18445</v>
      </c>
    </row>
    <row r="132" spans="1:2" x14ac:dyDescent="0.3">
      <c r="A132" t="s">
        <v>21</v>
      </c>
      <c r="B132">
        <v>24149</v>
      </c>
    </row>
    <row r="133" spans="1:2" x14ac:dyDescent="0.3">
      <c r="A133" t="s">
        <v>11</v>
      </c>
      <c r="B133">
        <v>15383</v>
      </c>
    </row>
    <row r="134" spans="1:2" x14ac:dyDescent="0.3">
      <c r="A134" t="s">
        <v>21</v>
      </c>
      <c r="B134">
        <v>31594</v>
      </c>
    </row>
    <row r="135" spans="1:2" x14ac:dyDescent="0.3">
      <c r="A135" t="s">
        <v>21</v>
      </c>
      <c r="B135">
        <v>36587</v>
      </c>
    </row>
    <row r="136" spans="1:2" x14ac:dyDescent="0.3">
      <c r="A136" t="s">
        <v>21</v>
      </c>
      <c r="B136">
        <v>28660</v>
      </c>
    </row>
    <row r="137" spans="1:2" x14ac:dyDescent="0.3">
      <c r="A137" t="s">
        <v>11</v>
      </c>
      <c r="B137">
        <v>39869</v>
      </c>
    </row>
    <row r="138" spans="1:2" x14ac:dyDescent="0.3">
      <c r="A138" t="s">
        <v>6</v>
      </c>
      <c r="B138">
        <v>32492</v>
      </c>
    </row>
    <row r="139" spans="1:2" x14ac:dyDescent="0.3">
      <c r="A139" t="s">
        <v>21</v>
      </c>
      <c r="B139">
        <v>12098</v>
      </c>
    </row>
    <row r="140" spans="1:2" x14ac:dyDescent="0.3">
      <c r="A140" t="s">
        <v>21</v>
      </c>
      <c r="B140">
        <v>36100</v>
      </c>
    </row>
    <row r="141" spans="1:2" x14ac:dyDescent="0.3">
      <c r="A141" t="s">
        <v>15</v>
      </c>
      <c r="B141">
        <v>22370</v>
      </c>
    </row>
    <row r="142" spans="1:2" x14ac:dyDescent="0.3">
      <c r="A142" t="s">
        <v>15</v>
      </c>
      <c r="B142">
        <v>36299</v>
      </c>
    </row>
    <row r="143" spans="1:2" x14ac:dyDescent="0.3">
      <c r="A143" t="s">
        <v>21</v>
      </c>
      <c r="B143">
        <v>12906</v>
      </c>
    </row>
    <row r="144" spans="1:2" x14ac:dyDescent="0.3">
      <c r="A144" t="s">
        <v>11</v>
      </c>
      <c r="B144">
        <v>24067</v>
      </c>
    </row>
    <row r="145" spans="1:2" x14ac:dyDescent="0.3">
      <c r="A145" t="s">
        <v>21</v>
      </c>
      <c r="B145">
        <v>24353</v>
      </c>
    </row>
    <row r="146" spans="1:2" x14ac:dyDescent="0.3">
      <c r="A146" t="s">
        <v>15</v>
      </c>
      <c r="B146">
        <v>39151</v>
      </c>
    </row>
    <row r="147" spans="1:2" x14ac:dyDescent="0.3">
      <c r="A147" t="s">
        <v>26</v>
      </c>
      <c r="B147">
        <v>17269</v>
      </c>
    </row>
    <row r="148" spans="1:2" x14ac:dyDescent="0.3">
      <c r="A148" t="s">
        <v>15</v>
      </c>
      <c r="B148">
        <v>20721</v>
      </c>
    </row>
    <row r="149" spans="1:2" x14ac:dyDescent="0.3">
      <c r="A149" t="s">
        <v>26</v>
      </c>
      <c r="B149">
        <v>37615</v>
      </c>
    </row>
    <row r="150" spans="1:2" x14ac:dyDescent="0.3">
      <c r="A150" t="s">
        <v>26</v>
      </c>
      <c r="B150">
        <v>18420</v>
      </c>
    </row>
    <row r="151" spans="1:2" x14ac:dyDescent="0.3">
      <c r="A151" t="s">
        <v>21</v>
      </c>
      <c r="B151">
        <v>28655</v>
      </c>
    </row>
    <row r="152" spans="1:2" x14ac:dyDescent="0.3">
      <c r="A152" t="s">
        <v>6</v>
      </c>
      <c r="B152">
        <v>13914</v>
      </c>
    </row>
    <row r="153" spans="1:2" x14ac:dyDescent="0.3">
      <c r="A153" t="s">
        <v>26</v>
      </c>
      <c r="B153">
        <v>31609</v>
      </c>
    </row>
    <row r="154" spans="1:2" x14ac:dyDescent="0.3">
      <c r="A154" t="s">
        <v>21</v>
      </c>
      <c r="B154">
        <v>12867</v>
      </c>
    </row>
    <row r="155" spans="1:2" x14ac:dyDescent="0.3">
      <c r="A155" t="s">
        <v>11</v>
      </c>
      <c r="B155">
        <v>23902</v>
      </c>
    </row>
    <row r="156" spans="1:2" x14ac:dyDescent="0.3">
      <c r="A156" t="s">
        <v>21</v>
      </c>
      <c r="B156">
        <v>22865</v>
      </c>
    </row>
    <row r="157" spans="1:2" x14ac:dyDescent="0.3">
      <c r="A157" t="s">
        <v>26</v>
      </c>
      <c r="B157">
        <v>32250</v>
      </c>
    </row>
    <row r="158" spans="1:2" x14ac:dyDescent="0.3">
      <c r="A158" t="s">
        <v>11</v>
      </c>
      <c r="B158">
        <v>27569</v>
      </c>
    </row>
    <row r="159" spans="1:2" x14ac:dyDescent="0.3">
      <c r="A159" t="s">
        <v>21</v>
      </c>
      <c r="B159">
        <v>29854</v>
      </c>
    </row>
    <row r="160" spans="1:2" x14ac:dyDescent="0.3">
      <c r="A160" t="s">
        <v>6</v>
      </c>
      <c r="B160">
        <v>20712</v>
      </c>
    </row>
    <row r="161" spans="1:2" x14ac:dyDescent="0.3">
      <c r="A161" t="s">
        <v>21</v>
      </c>
      <c r="B161">
        <v>10139</v>
      </c>
    </row>
    <row r="162" spans="1:2" x14ac:dyDescent="0.3">
      <c r="A162" t="s">
        <v>6</v>
      </c>
      <c r="B162">
        <v>36671</v>
      </c>
    </row>
    <row r="163" spans="1:2" x14ac:dyDescent="0.3">
      <c r="A163" t="s">
        <v>21</v>
      </c>
      <c r="B163">
        <v>11331</v>
      </c>
    </row>
    <row r="164" spans="1:2" x14ac:dyDescent="0.3">
      <c r="A164" t="s">
        <v>6</v>
      </c>
      <c r="B164">
        <v>31046</v>
      </c>
    </row>
    <row r="165" spans="1:2" x14ac:dyDescent="0.3">
      <c r="A165" t="s">
        <v>26</v>
      </c>
      <c r="B165">
        <v>11605</v>
      </c>
    </row>
    <row r="166" spans="1:2" x14ac:dyDescent="0.3">
      <c r="A166" t="s">
        <v>21</v>
      </c>
      <c r="B166">
        <v>33567</v>
      </c>
    </row>
    <row r="167" spans="1:2" x14ac:dyDescent="0.3">
      <c r="A167" t="s">
        <v>21</v>
      </c>
      <c r="B167">
        <v>33416</v>
      </c>
    </row>
    <row r="168" spans="1:2" x14ac:dyDescent="0.3">
      <c r="A168" t="s">
        <v>21</v>
      </c>
      <c r="B168">
        <v>37736</v>
      </c>
    </row>
    <row r="169" spans="1:2" x14ac:dyDescent="0.3">
      <c r="A169" t="s">
        <v>21</v>
      </c>
      <c r="B169">
        <v>23941</v>
      </c>
    </row>
    <row r="170" spans="1:2" x14ac:dyDescent="0.3">
      <c r="A170" t="s">
        <v>26</v>
      </c>
      <c r="B170">
        <v>23679</v>
      </c>
    </row>
    <row r="171" spans="1:2" x14ac:dyDescent="0.3">
      <c r="A171" t="s">
        <v>15</v>
      </c>
      <c r="B171">
        <v>30232</v>
      </c>
    </row>
    <row r="172" spans="1:2" x14ac:dyDescent="0.3">
      <c r="A172" t="s">
        <v>6</v>
      </c>
      <c r="B172">
        <v>36423</v>
      </c>
    </row>
    <row r="173" spans="1:2" x14ac:dyDescent="0.3">
      <c r="A173" t="s">
        <v>26</v>
      </c>
      <c r="B173">
        <v>34591</v>
      </c>
    </row>
    <row r="174" spans="1:2" x14ac:dyDescent="0.3">
      <c r="A174" t="s">
        <v>21</v>
      </c>
      <c r="B174">
        <v>20209</v>
      </c>
    </row>
    <row r="175" spans="1:2" x14ac:dyDescent="0.3">
      <c r="A175" t="s">
        <v>21</v>
      </c>
      <c r="B175">
        <v>23345</v>
      </c>
    </row>
    <row r="176" spans="1:2" x14ac:dyDescent="0.3">
      <c r="A176" t="s">
        <v>6</v>
      </c>
      <c r="B176">
        <v>18396</v>
      </c>
    </row>
    <row r="177" spans="1:2" x14ac:dyDescent="0.3">
      <c r="A177" t="s">
        <v>11</v>
      </c>
      <c r="B177">
        <v>39378</v>
      </c>
    </row>
    <row r="178" spans="1:2" x14ac:dyDescent="0.3">
      <c r="A178" t="s">
        <v>26</v>
      </c>
      <c r="B178">
        <v>18887</v>
      </c>
    </row>
    <row r="179" spans="1:2" x14ac:dyDescent="0.3">
      <c r="A179" t="s">
        <v>21</v>
      </c>
      <c r="B179">
        <v>34712</v>
      </c>
    </row>
    <row r="180" spans="1:2" x14ac:dyDescent="0.3">
      <c r="A180" t="s">
        <v>26</v>
      </c>
      <c r="B180">
        <v>27027</v>
      </c>
    </row>
    <row r="181" spans="1:2" x14ac:dyDescent="0.3">
      <c r="A181" t="s">
        <v>11</v>
      </c>
      <c r="B181">
        <v>10694</v>
      </c>
    </row>
    <row r="182" spans="1:2" x14ac:dyDescent="0.3">
      <c r="A182" t="s">
        <v>15</v>
      </c>
      <c r="B182">
        <v>31442</v>
      </c>
    </row>
    <row r="183" spans="1:2" x14ac:dyDescent="0.3">
      <c r="A183" t="s">
        <v>6</v>
      </c>
      <c r="B183">
        <v>15383</v>
      </c>
    </row>
    <row r="184" spans="1:2" x14ac:dyDescent="0.3">
      <c r="A184" t="s">
        <v>15</v>
      </c>
      <c r="B184">
        <v>31667</v>
      </c>
    </row>
    <row r="185" spans="1:2" x14ac:dyDescent="0.3">
      <c r="A185" t="s">
        <v>15</v>
      </c>
      <c r="B185">
        <v>19889</v>
      </c>
    </row>
    <row r="186" spans="1:2" x14ac:dyDescent="0.3">
      <c r="A186" t="s">
        <v>15</v>
      </c>
      <c r="B186">
        <v>11524</v>
      </c>
    </row>
    <row r="187" spans="1:2" x14ac:dyDescent="0.3">
      <c r="A187" t="s">
        <v>26</v>
      </c>
      <c r="B187">
        <v>13833</v>
      </c>
    </row>
    <row r="188" spans="1:2" x14ac:dyDescent="0.3">
      <c r="A188" t="s">
        <v>15</v>
      </c>
      <c r="B188">
        <v>16980</v>
      </c>
    </row>
    <row r="189" spans="1:2" x14ac:dyDescent="0.3">
      <c r="A189" t="s">
        <v>15</v>
      </c>
      <c r="B189">
        <v>29233</v>
      </c>
    </row>
    <row r="190" spans="1:2" x14ac:dyDescent="0.3">
      <c r="A190" t="s">
        <v>26</v>
      </c>
      <c r="B190">
        <v>17837</v>
      </c>
    </row>
    <row r="191" spans="1:2" x14ac:dyDescent="0.3">
      <c r="A191" t="s">
        <v>11</v>
      </c>
      <c r="B191">
        <v>13290</v>
      </c>
    </row>
    <row r="192" spans="1:2" x14ac:dyDescent="0.3">
      <c r="A192" t="s">
        <v>6</v>
      </c>
      <c r="B192">
        <v>22041</v>
      </c>
    </row>
    <row r="193" spans="1:2" x14ac:dyDescent="0.3">
      <c r="A193" t="s">
        <v>26</v>
      </c>
      <c r="B193">
        <v>24673</v>
      </c>
    </row>
    <row r="194" spans="1:2" x14ac:dyDescent="0.3">
      <c r="A194" t="s">
        <v>15</v>
      </c>
      <c r="B194">
        <v>10638</v>
      </c>
    </row>
    <row r="195" spans="1:2" x14ac:dyDescent="0.3">
      <c r="A195" t="s">
        <v>6</v>
      </c>
      <c r="B195">
        <v>19553</v>
      </c>
    </row>
    <row r="196" spans="1:2" x14ac:dyDescent="0.3">
      <c r="A196" t="s">
        <v>21</v>
      </c>
      <c r="B196">
        <v>10153</v>
      </c>
    </row>
    <row r="197" spans="1:2" x14ac:dyDescent="0.3">
      <c r="A197" t="s">
        <v>6</v>
      </c>
      <c r="B197">
        <v>27603</v>
      </c>
    </row>
    <row r="198" spans="1:2" x14ac:dyDescent="0.3">
      <c r="A198" t="s">
        <v>6</v>
      </c>
      <c r="B198">
        <v>33945</v>
      </c>
    </row>
    <row r="199" spans="1:2" x14ac:dyDescent="0.3">
      <c r="A199" t="s">
        <v>15</v>
      </c>
      <c r="B199">
        <v>26406</v>
      </c>
    </row>
    <row r="200" spans="1:2" x14ac:dyDescent="0.3">
      <c r="A200" t="s">
        <v>15</v>
      </c>
      <c r="B200">
        <v>10032</v>
      </c>
    </row>
    <row r="201" spans="1:2" x14ac:dyDescent="0.3">
      <c r="A201" t="s">
        <v>15</v>
      </c>
      <c r="B201">
        <v>38116</v>
      </c>
    </row>
    <row r="202" spans="1:2" x14ac:dyDescent="0.3">
      <c r="A202" t="s">
        <v>21</v>
      </c>
      <c r="B202">
        <v>29410</v>
      </c>
    </row>
    <row r="203" spans="1:2" x14ac:dyDescent="0.3">
      <c r="A203" t="s">
        <v>26</v>
      </c>
      <c r="B203">
        <v>10364</v>
      </c>
    </row>
    <row r="204" spans="1:2" x14ac:dyDescent="0.3">
      <c r="A204" t="s">
        <v>6</v>
      </c>
      <c r="B204">
        <v>12415</v>
      </c>
    </row>
    <row r="205" spans="1:2" x14ac:dyDescent="0.3">
      <c r="A205" t="s">
        <v>26</v>
      </c>
      <c r="B205">
        <v>10196</v>
      </c>
    </row>
    <row r="206" spans="1:2" x14ac:dyDescent="0.3">
      <c r="A206" t="s">
        <v>21</v>
      </c>
      <c r="B206">
        <v>25755</v>
      </c>
    </row>
    <row r="207" spans="1:2" x14ac:dyDescent="0.3">
      <c r="A207" t="s">
        <v>6</v>
      </c>
      <c r="B207">
        <v>27260</v>
      </c>
    </row>
    <row r="208" spans="1:2" x14ac:dyDescent="0.3">
      <c r="A208" t="s">
        <v>6</v>
      </c>
      <c r="B208">
        <v>35264</v>
      </c>
    </row>
    <row r="209" spans="1:2" x14ac:dyDescent="0.3">
      <c r="A209" t="s">
        <v>26</v>
      </c>
      <c r="B209">
        <v>28866</v>
      </c>
    </row>
    <row r="210" spans="1:2" x14ac:dyDescent="0.3">
      <c r="A210" t="s">
        <v>26</v>
      </c>
      <c r="B210">
        <v>26699</v>
      </c>
    </row>
    <row r="211" spans="1:2" x14ac:dyDescent="0.3">
      <c r="A211" t="s">
        <v>6</v>
      </c>
      <c r="B211">
        <v>37095</v>
      </c>
    </row>
    <row r="212" spans="1:2" x14ac:dyDescent="0.3">
      <c r="A212" t="s">
        <v>21</v>
      </c>
      <c r="B212">
        <v>22010</v>
      </c>
    </row>
    <row r="213" spans="1:2" x14ac:dyDescent="0.3">
      <c r="A213" t="s">
        <v>11</v>
      </c>
      <c r="B213">
        <v>38256</v>
      </c>
    </row>
    <row r="214" spans="1:2" x14ac:dyDescent="0.3">
      <c r="A214" t="s">
        <v>15</v>
      </c>
      <c r="B214">
        <v>34762</v>
      </c>
    </row>
    <row r="215" spans="1:2" x14ac:dyDescent="0.3">
      <c r="A215" t="s">
        <v>21</v>
      </c>
      <c r="B215">
        <v>28841</v>
      </c>
    </row>
    <row r="216" spans="1:2" x14ac:dyDescent="0.3">
      <c r="A216" t="s">
        <v>6</v>
      </c>
      <c r="B216">
        <v>27655</v>
      </c>
    </row>
    <row r="217" spans="1:2" x14ac:dyDescent="0.3">
      <c r="A217" t="s">
        <v>11</v>
      </c>
      <c r="B217">
        <v>27085</v>
      </c>
    </row>
    <row r="218" spans="1:2" x14ac:dyDescent="0.3">
      <c r="A218" t="s">
        <v>6</v>
      </c>
      <c r="B218">
        <v>26088</v>
      </c>
    </row>
    <row r="219" spans="1:2" x14ac:dyDescent="0.3">
      <c r="A219" t="s">
        <v>26</v>
      </c>
      <c r="B219">
        <v>27647</v>
      </c>
    </row>
    <row r="220" spans="1:2" x14ac:dyDescent="0.3">
      <c r="A220" t="s">
        <v>11</v>
      </c>
      <c r="B220">
        <v>15956</v>
      </c>
    </row>
    <row r="221" spans="1:2" x14ac:dyDescent="0.3">
      <c r="A221" t="s">
        <v>26</v>
      </c>
      <c r="B221">
        <v>29895</v>
      </c>
    </row>
    <row r="222" spans="1:2" x14ac:dyDescent="0.3">
      <c r="A222" t="s">
        <v>21</v>
      </c>
      <c r="B222">
        <v>35971</v>
      </c>
    </row>
    <row r="223" spans="1:2" x14ac:dyDescent="0.3">
      <c r="A223" t="s">
        <v>6</v>
      </c>
      <c r="B223">
        <v>27491</v>
      </c>
    </row>
    <row r="224" spans="1:2" x14ac:dyDescent="0.3">
      <c r="A224" t="s">
        <v>15</v>
      </c>
      <c r="B224">
        <v>15260</v>
      </c>
    </row>
    <row r="225" spans="1:2" x14ac:dyDescent="0.3">
      <c r="A225" t="s">
        <v>6</v>
      </c>
      <c r="B225">
        <v>37609</v>
      </c>
    </row>
    <row r="226" spans="1:2" x14ac:dyDescent="0.3">
      <c r="A226" t="s">
        <v>21</v>
      </c>
      <c r="B226">
        <v>12904</v>
      </c>
    </row>
    <row r="227" spans="1:2" x14ac:dyDescent="0.3">
      <c r="A227" t="s">
        <v>11</v>
      </c>
      <c r="B227">
        <v>30966</v>
      </c>
    </row>
    <row r="228" spans="1:2" x14ac:dyDescent="0.3">
      <c r="A228" t="s">
        <v>15</v>
      </c>
      <c r="B228">
        <v>34761</v>
      </c>
    </row>
    <row r="229" spans="1:2" x14ac:dyDescent="0.3">
      <c r="A229" t="s">
        <v>15</v>
      </c>
      <c r="B229">
        <v>16943</v>
      </c>
    </row>
    <row r="230" spans="1:2" x14ac:dyDescent="0.3">
      <c r="A230" t="s">
        <v>15</v>
      </c>
      <c r="B230">
        <v>20099</v>
      </c>
    </row>
    <row r="231" spans="1:2" x14ac:dyDescent="0.3">
      <c r="A231" t="s">
        <v>26</v>
      </c>
      <c r="B231">
        <v>22723</v>
      </c>
    </row>
    <row r="232" spans="1:2" x14ac:dyDescent="0.3">
      <c r="A232" t="s">
        <v>26</v>
      </c>
      <c r="B232">
        <v>39795</v>
      </c>
    </row>
    <row r="233" spans="1:2" x14ac:dyDescent="0.3">
      <c r="A233" t="s">
        <v>21</v>
      </c>
      <c r="B233">
        <v>35427</v>
      </c>
    </row>
    <row r="234" spans="1:2" x14ac:dyDescent="0.3">
      <c r="A234" t="s">
        <v>21</v>
      </c>
      <c r="B234">
        <v>29859</v>
      </c>
    </row>
    <row r="235" spans="1:2" x14ac:dyDescent="0.3">
      <c r="A235" t="s">
        <v>6</v>
      </c>
      <c r="B235">
        <v>23250</v>
      </c>
    </row>
    <row r="236" spans="1:2" x14ac:dyDescent="0.3">
      <c r="A236" t="s">
        <v>21</v>
      </c>
      <c r="B236">
        <v>28741</v>
      </c>
    </row>
    <row r="237" spans="1:2" x14ac:dyDescent="0.3">
      <c r="A237" t="s">
        <v>21</v>
      </c>
      <c r="B237">
        <v>19365</v>
      </c>
    </row>
    <row r="238" spans="1:2" x14ac:dyDescent="0.3">
      <c r="A238" t="s">
        <v>21</v>
      </c>
      <c r="B238">
        <v>37390</v>
      </c>
    </row>
    <row r="239" spans="1:2" x14ac:dyDescent="0.3">
      <c r="A239" t="s">
        <v>6</v>
      </c>
      <c r="B239">
        <v>39349</v>
      </c>
    </row>
    <row r="240" spans="1:2" x14ac:dyDescent="0.3">
      <c r="A240" t="s">
        <v>11</v>
      </c>
      <c r="B240">
        <v>21649</v>
      </c>
    </row>
    <row r="241" spans="1:2" x14ac:dyDescent="0.3">
      <c r="A241" t="s">
        <v>6</v>
      </c>
      <c r="B241">
        <v>19080</v>
      </c>
    </row>
    <row r="242" spans="1:2" x14ac:dyDescent="0.3">
      <c r="A242" t="s">
        <v>11</v>
      </c>
      <c r="B242">
        <v>13436</v>
      </c>
    </row>
    <row r="243" spans="1:2" x14ac:dyDescent="0.3">
      <c r="A243" t="s">
        <v>26</v>
      </c>
      <c r="B243">
        <v>14854</v>
      </c>
    </row>
    <row r="244" spans="1:2" x14ac:dyDescent="0.3">
      <c r="A244" t="s">
        <v>6</v>
      </c>
      <c r="B244">
        <v>39415</v>
      </c>
    </row>
    <row r="245" spans="1:2" x14ac:dyDescent="0.3">
      <c r="A245" t="s">
        <v>15</v>
      </c>
      <c r="B245">
        <v>30665</v>
      </c>
    </row>
    <row r="246" spans="1:2" x14ac:dyDescent="0.3">
      <c r="A246" t="s">
        <v>11</v>
      </c>
      <c r="B246">
        <v>26602</v>
      </c>
    </row>
    <row r="247" spans="1:2" x14ac:dyDescent="0.3">
      <c r="A247" t="s">
        <v>26</v>
      </c>
      <c r="B247">
        <v>31537</v>
      </c>
    </row>
    <row r="248" spans="1:2" x14ac:dyDescent="0.3">
      <c r="A248" t="s">
        <v>6</v>
      </c>
      <c r="B248">
        <v>19972</v>
      </c>
    </row>
    <row r="249" spans="1:2" x14ac:dyDescent="0.3">
      <c r="A249" t="s">
        <v>11</v>
      </c>
      <c r="B249">
        <v>15492</v>
      </c>
    </row>
    <row r="250" spans="1:2" x14ac:dyDescent="0.3">
      <c r="A250" t="s">
        <v>11</v>
      </c>
      <c r="B250">
        <v>36772</v>
      </c>
    </row>
    <row r="251" spans="1:2" x14ac:dyDescent="0.3">
      <c r="A251" t="s">
        <v>21</v>
      </c>
      <c r="B251">
        <v>27596</v>
      </c>
    </row>
    <row r="252" spans="1:2" x14ac:dyDescent="0.3">
      <c r="A252" t="s">
        <v>15</v>
      </c>
      <c r="B252">
        <v>36186</v>
      </c>
    </row>
    <row r="253" spans="1:2" x14ac:dyDescent="0.3">
      <c r="A253" t="s">
        <v>21</v>
      </c>
      <c r="B253">
        <v>10355</v>
      </c>
    </row>
    <row r="254" spans="1:2" x14ac:dyDescent="0.3">
      <c r="A254" t="s">
        <v>11</v>
      </c>
      <c r="B254">
        <v>28110</v>
      </c>
    </row>
    <row r="255" spans="1:2" x14ac:dyDescent="0.3">
      <c r="A255" t="s">
        <v>6</v>
      </c>
      <c r="B255">
        <v>31367</v>
      </c>
    </row>
    <row r="256" spans="1:2" x14ac:dyDescent="0.3">
      <c r="A256" t="s">
        <v>6</v>
      </c>
      <c r="B256">
        <v>18253</v>
      </c>
    </row>
    <row r="257" spans="1:2" x14ac:dyDescent="0.3">
      <c r="A257" t="s">
        <v>6</v>
      </c>
      <c r="B257">
        <v>23122</v>
      </c>
    </row>
    <row r="258" spans="1:2" x14ac:dyDescent="0.3">
      <c r="A258" t="s">
        <v>11</v>
      </c>
      <c r="B258">
        <v>39961</v>
      </c>
    </row>
    <row r="259" spans="1:2" x14ac:dyDescent="0.3">
      <c r="A259" t="s">
        <v>6</v>
      </c>
      <c r="B259">
        <v>16723</v>
      </c>
    </row>
    <row r="260" spans="1:2" x14ac:dyDescent="0.3">
      <c r="A260" t="s">
        <v>11</v>
      </c>
      <c r="B260">
        <v>21802</v>
      </c>
    </row>
    <row r="261" spans="1:2" x14ac:dyDescent="0.3">
      <c r="A261" t="s">
        <v>6</v>
      </c>
      <c r="B261">
        <v>35196</v>
      </c>
    </row>
    <row r="262" spans="1:2" x14ac:dyDescent="0.3">
      <c r="A262" t="s">
        <v>21</v>
      </c>
      <c r="B262">
        <v>37151</v>
      </c>
    </row>
    <row r="263" spans="1:2" x14ac:dyDescent="0.3">
      <c r="A263" t="s">
        <v>15</v>
      </c>
      <c r="B263">
        <v>18448</v>
      </c>
    </row>
    <row r="264" spans="1:2" x14ac:dyDescent="0.3">
      <c r="A264" t="s">
        <v>26</v>
      </c>
      <c r="B264">
        <v>20182</v>
      </c>
    </row>
    <row r="265" spans="1:2" x14ac:dyDescent="0.3">
      <c r="A265" t="s">
        <v>26</v>
      </c>
      <c r="B265">
        <v>20134</v>
      </c>
    </row>
    <row r="266" spans="1:2" x14ac:dyDescent="0.3">
      <c r="A266" t="s">
        <v>11</v>
      </c>
      <c r="B266">
        <v>30493</v>
      </c>
    </row>
    <row r="267" spans="1:2" x14ac:dyDescent="0.3">
      <c r="A267" t="s">
        <v>26</v>
      </c>
      <c r="B267">
        <v>33392</v>
      </c>
    </row>
    <row r="268" spans="1:2" x14ac:dyDescent="0.3">
      <c r="A268" t="s">
        <v>21</v>
      </c>
      <c r="B268">
        <v>23717</v>
      </c>
    </row>
    <row r="269" spans="1:2" x14ac:dyDescent="0.3">
      <c r="A269" t="s">
        <v>26</v>
      </c>
      <c r="B269">
        <v>36932</v>
      </c>
    </row>
    <row r="270" spans="1:2" x14ac:dyDescent="0.3">
      <c r="A270" t="s">
        <v>21</v>
      </c>
      <c r="B270">
        <v>19244</v>
      </c>
    </row>
    <row r="271" spans="1:2" x14ac:dyDescent="0.3">
      <c r="A271" t="s">
        <v>26</v>
      </c>
      <c r="B271">
        <v>39521</v>
      </c>
    </row>
    <row r="272" spans="1:2" x14ac:dyDescent="0.3">
      <c r="A272" t="s">
        <v>6</v>
      </c>
      <c r="B272">
        <v>13107</v>
      </c>
    </row>
    <row r="273" spans="1:2" x14ac:dyDescent="0.3">
      <c r="A273" t="s">
        <v>6</v>
      </c>
      <c r="B273">
        <v>21141</v>
      </c>
    </row>
    <row r="274" spans="1:2" x14ac:dyDescent="0.3">
      <c r="A274" t="s">
        <v>11</v>
      </c>
      <c r="B274">
        <v>26963</v>
      </c>
    </row>
    <row r="275" spans="1:2" x14ac:dyDescent="0.3">
      <c r="A275" t="s">
        <v>6</v>
      </c>
      <c r="B275">
        <v>33503</v>
      </c>
    </row>
    <row r="276" spans="1:2" x14ac:dyDescent="0.3">
      <c r="A276" t="s">
        <v>21</v>
      </c>
      <c r="B276">
        <v>33700</v>
      </c>
    </row>
    <row r="277" spans="1:2" x14ac:dyDescent="0.3">
      <c r="A277" t="s">
        <v>15</v>
      </c>
      <c r="B277">
        <v>38073</v>
      </c>
    </row>
    <row r="278" spans="1:2" x14ac:dyDescent="0.3">
      <c r="A278" t="s">
        <v>11</v>
      </c>
      <c r="B278">
        <v>30960</v>
      </c>
    </row>
    <row r="279" spans="1:2" x14ac:dyDescent="0.3">
      <c r="A279" t="s">
        <v>15</v>
      </c>
      <c r="B279">
        <v>35288</v>
      </c>
    </row>
    <row r="280" spans="1:2" x14ac:dyDescent="0.3">
      <c r="A280" t="s">
        <v>6</v>
      </c>
      <c r="B280">
        <v>38266</v>
      </c>
    </row>
    <row r="281" spans="1:2" x14ac:dyDescent="0.3">
      <c r="A281" t="s">
        <v>11</v>
      </c>
      <c r="B281">
        <v>20558</v>
      </c>
    </row>
    <row r="282" spans="1:2" x14ac:dyDescent="0.3">
      <c r="A282" t="s">
        <v>21</v>
      </c>
      <c r="B282">
        <v>28978</v>
      </c>
    </row>
    <row r="283" spans="1:2" x14ac:dyDescent="0.3">
      <c r="A283" t="s">
        <v>26</v>
      </c>
      <c r="B283">
        <v>38546</v>
      </c>
    </row>
    <row r="284" spans="1:2" x14ac:dyDescent="0.3">
      <c r="A284" t="s">
        <v>6</v>
      </c>
      <c r="B284">
        <v>37034</v>
      </c>
    </row>
    <row r="285" spans="1:2" x14ac:dyDescent="0.3">
      <c r="A285" t="s">
        <v>11</v>
      </c>
      <c r="B285">
        <v>18243</v>
      </c>
    </row>
    <row r="286" spans="1:2" x14ac:dyDescent="0.3">
      <c r="A286" t="s">
        <v>15</v>
      </c>
      <c r="B286">
        <v>30370</v>
      </c>
    </row>
    <row r="287" spans="1:2" x14ac:dyDescent="0.3">
      <c r="A287" t="s">
        <v>11</v>
      </c>
      <c r="B287">
        <v>11519</v>
      </c>
    </row>
    <row r="288" spans="1:2" x14ac:dyDescent="0.3">
      <c r="A288" t="s">
        <v>11</v>
      </c>
      <c r="B288">
        <v>12618</v>
      </c>
    </row>
    <row r="289" spans="1:2" x14ac:dyDescent="0.3">
      <c r="A289" t="s">
        <v>11</v>
      </c>
      <c r="B289">
        <v>29235</v>
      </c>
    </row>
    <row r="290" spans="1:2" x14ac:dyDescent="0.3">
      <c r="A290" t="s">
        <v>21</v>
      </c>
      <c r="B290">
        <v>29356</v>
      </c>
    </row>
    <row r="291" spans="1:2" x14ac:dyDescent="0.3">
      <c r="A291" t="s">
        <v>15</v>
      </c>
      <c r="B291">
        <v>17563</v>
      </c>
    </row>
    <row r="292" spans="1:2" x14ac:dyDescent="0.3">
      <c r="A292" t="s">
        <v>26</v>
      </c>
      <c r="B292">
        <v>13535</v>
      </c>
    </row>
    <row r="293" spans="1:2" x14ac:dyDescent="0.3">
      <c r="A293" t="s">
        <v>11</v>
      </c>
      <c r="B293">
        <v>22160</v>
      </c>
    </row>
    <row r="294" spans="1:2" x14ac:dyDescent="0.3">
      <c r="A294" t="s">
        <v>26</v>
      </c>
      <c r="B294">
        <v>23101</v>
      </c>
    </row>
    <row r="295" spans="1:2" x14ac:dyDescent="0.3">
      <c r="A295" t="s">
        <v>21</v>
      </c>
      <c r="B295">
        <v>11695</v>
      </c>
    </row>
    <row r="296" spans="1:2" x14ac:dyDescent="0.3">
      <c r="A296" t="s">
        <v>21</v>
      </c>
      <c r="B296">
        <v>31575</v>
      </c>
    </row>
    <row r="297" spans="1:2" x14ac:dyDescent="0.3">
      <c r="A297" t="s">
        <v>26</v>
      </c>
      <c r="B297">
        <v>10276</v>
      </c>
    </row>
    <row r="298" spans="1:2" x14ac:dyDescent="0.3">
      <c r="A298" t="s">
        <v>21</v>
      </c>
      <c r="B298">
        <v>31837</v>
      </c>
    </row>
    <row r="299" spans="1:2" x14ac:dyDescent="0.3">
      <c r="A299" t="s">
        <v>21</v>
      </c>
      <c r="B299">
        <v>28200</v>
      </c>
    </row>
    <row r="300" spans="1:2" x14ac:dyDescent="0.3">
      <c r="A300" t="s">
        <v>21</v>
      </c>
      <c r="B300">
        <v>13225</v>
      </c>
    </row>
    <row r="301" spans="1:2" x14ac:dyDescent="0.3">
      <c r="A301" t="s">
        <v>21</v>
      </c>
      <c r="B301">
        <v>10930</v>
      </c>
    </row>
    <row r="302" spans="1:2" x14ac:dyDescent="0.3">
      <c r="A302" t="s">
        <v>11</v>
      </c>
      <c r="B302">
        <v>32525</v>
      </c>
    </row>
    <row r="303" spans="1:2" x14ac:dyDescent="0.3">
      <c r="A303" t="s">
        <v>6</v>
      </c>
      <c r="B303">
        <v>26219</v>
      </c>
    </row>
    <row r="304" spans="1:2" x14ac:dyDescent="0.3">
      <c r="A304" t="s">
        <v>6</v>
      </c>
      <c r="B304">
        <v>19203</v>
      </c>
    </row>
    <row r="305" spans="1:2" x14ac:dyDescent="0.3">
      <c r="A305" t="s">
        <v>15</v>
      </c>
      <c r="B305">
        <v>32574</v>
      </c>
    </row>
    <row r="306" spans="1:2" x14ac:dyDescent="0.3">
      <c r="A306" t="s">
        <v>15</v>
      </c>
      <c r="B306">
        <v>39933</v>
      </c>
    </row>
    <row r="307" spans="1:2" x14ac:dyDescent="0.3">
      <c r="A307" t="s">
        <v>11</v>
      </c>
      <c r="B307">
        <v>17817</v>
      </c>
    </row>
    <row r="308" spans="1:2" x14ac:dyDescent="0.3">
      <c r="A308" t="s">
        <v>15</v>
      </c>
      <c r="B308">
        <v>23441</v>
      </c>
    </row>
    <row r="309" spans="1:2" x14ac:dyDescent="0.3">
      <c r="A309" t="s">
        <v>26</v>
      </c>
      <c r="B309">
        <v>29052</v>
      </c>
    </row>
    <row r="310" spans="1:2" x14ac:dyDescent="0.3">
      <c r="A310" t="s">
        <v>26</v>
      </c>
      <c r="B310">
        <v>25725</v>
      </c>
    </row>
    <row r="311" spans="1:2" x14ac:dyDescent="0.3">
      <c r="A311" t="s">
        <v>6</v>
      </c>
      <c r="B311">
        <v>22803</v>
      </c>
    </row>
    <row r="312" spans="1:2" x14ac:dyDescent="0.3">
      <c r="A312" t="s">
        <v>11</v>
      </c>
      <c r="B312">
        <v>30946</v>
      </c>
    </row>
    <row r="313" spans="1:2" x14ac:dyDescent="0.3">
      <c r="A313" t="s">
        <v>11</v>
      </c>
      <c r="B313">
        <v>23815</v>
      </c>
    </row>
    <row r="314" spans="1:2" x14ac:dyDescent="0.3">
      <c r="A314" t="s">
        <v>15</v>
      </c>
      <c r="B314">
        <v>21354</v>
      </c>
    </row>
    <row r="315" spans="1:2" x14ac:dyDescent="0.3">
      <c r="A315" t="s">
        <v>21</v>
      </c>
      <c r="B315">
        <v>38076</v>
      </c>
    </row>
    <row r="316" spans="1:2" x14ac:dyDescent="0.3">
      <c r="A316" t="s">
        <v>11</v>
      </c>
      <c r="B316">
        <v>33625</v>
      </c>
    </row>
    <row r="317" spans="1:2" x14ac:dyDescent="0.3">
      <c r="A317" t="s">
        <v>26</v>
      </c>
      <c r="B317">
        <v>16150</v>
      </c>
    </row>
    <row r="318" spans="1:2" x14ac:dyDescent="0.3">
      <c r="A318" t="s">
        <v>21</v>
      </c>
      <c r="B318">
        <v>31870</v>
      </c>
    </row>
    <row r="319" spans="1:2" x14ac:dyDescent="0.3">
      <c r="A319" t="s">
        <v>11</v>
      </c>
      <c r="B319">
        <v>38035</v>
      </c>
    </row>
    <row r="320" spans="1:2" x14ac:dyDescent="0.3">
      <c r="A320" t="s">
        <v>15</v>
      </c>
      <c r="B320">
        <v>17021</v>
      </c>
    </row>
    <row r="321" spans="1:2" x14ac:dyDescent="0.3">
      <c r="A321" t="s">
        <v>15</v>
      </c>
      <c r="B321">
        <v>39988</v>
      </c>
    </row>
    <row r="322" spans="1:2" x14ac:dyDescent="0.3">
      <c r="A322" t="s">
        <v>21</v>
      </c>
      <c r="B322">
        <v>16401</v>
      </c>
    </row>
    <row r="323" spans="1:2" x14ac:dyDescent="0.3">
      <c r="A323" t="s">
        <v>6</v>
      </c>
      <c r="B323">
        <v>22375</v>
      </c>
    </row>
    <row r="324" spans="1:2" x14ac:dyDescent="0.3">
      <c r="A324" t="s">
        <v>15</v>
      </c>
      <c r="B324">
        <v>24535</v>
      </c>
    </row>
    <row r="325" spans="1:2" x14ac:dyDescent="0.3">
      <c r="A325" t="s">
        <v>21</v>
      </c>
      <c r="B325">
        <v>38756</v>
      </c>
    </row>
    <row r="326" spans="1:2" x14ac:dyDescent="0.3">
      <c r="A326" t="s">
        <v>15</v>
      </c>
      <c r="B326">
        <v>16464</v>
      </c>
    </row>
    <row r="327" spans="1:2" x14ac:dyDescent="0.3">
      <c r="A327" t="s">
        <v>11</v>
      </c>
      <c r="B327">
        <v>12153</v>
      </c>
    </row>
    <row r="328" spans="1:2" x14ac:dyDescent="0.3">
      <c r="A328" t="s">
        <v>26</v>
      </c>
      <c r="B328">
        <v>27093</v>
      </c>
    </row>
    <row r="329" spans="1:2" x14ac:dyDescent="0.3">
      <c r="A329" t="s">
        <v>26</v>
      </c>
      <c r="B329">
        <v>37693</v>
      </c>
    </row>
    <row r="330" spans="1:2" x14ac:dyDescent="0.3">
      <c r="A330" t="s">
        <v>26</v>
      </c>
      <c r="B330">
        <v>20898</v>
      </c>
    </row>
    <row r="331" spans="1:2" x14ac:dyDescent="0.3">
      <c r="A331" t="s">
        <v>26</v>
      </c>
      <c r="B331">
        <v>10486</v>
      </c>
    </row>
    <row r="332" spans="1:2" x14ac:dyDescent="0.3">
      <c r="A332" t="s">
        <v>11</v>
      </c>
      <c r="B332">
        <v>33363</v>
      </c>
    </row>
    <row r="333" spans="1:2" x14ac:dyDescent="0.3">
      <c r="A333" t="s">
        <v>15</v>
      </c>
      <c r="B333">
        <v>19969</v>
      </c>
    </row>
    <row r="334" spans="1:2" x14ac:dyDescent="0.3">
      <c r="A334" t="s">
        <v>6</v>
      </c>
      <c r="B334">
        <v>35285</v>
      </c>
    </row>
    <row r="335" spans="1:2" x14ac:dyDescent="0.3">
      <c r="A335" t="s">
        <v>15</v>
      </c>
      <c r="B335">
        <v>34668</v>
      </c>
    </row>
    <row r="336" spans="1:2" x14ac:dyDescent="0.3">
      <c r="A336" t="s">
        <v>26</v>
      </c>
      <c r="B336">
        <v>17760</v>
      </c>
    </row>
    <row r="337" spans="1:2" x14ac:dyDescent="0.3">
      <c r="A337" t="s">
        <v>21</v>
      </c>
      <c r="B337">
        <v>23973</v>
      </c>
    </row>
    <row r="338" spans="1:2" x14ac:dyDescent="0.3">
      <c r="A338" t="s">
        <v>15</v>
      </c>
      <c r="B338">
        <v>26303</v>
      </c>
    </row>
    <row r="339" spans="1:2" x14ac:dyDescent="0.3">
      <c r="A339" t="s">
        <v>6</v>
      </c>
      <c r="B339">
        <v>38820</v>
      </c>
    </row>
    <row r="340" spans="1:2" x14ac:dyDescent="0.3">
      <c r="A340" t="s">
        <v>21</v>
      </c>
      <c r="B340">
        <v>33549</v>
      </c>
    </row>
    <row r="341" spans="1:2" x14ac:dyDescent="0.3">
      <c r="A341" t="s">
        <v>11</v>
      </c>
      <c r="B341">
        <v>35018</v>
      </c>
    </row>
    <row r="342" spans="1:2" x14ac:dyDescent="0.3">
      <c r="A342" t="s">
        <v>6</v>
      </c>
      <c r="B342">
        <v>16143</v>
      </c>
    </row>
    <row r="343" spans="1:2" x14ac:dyDescent="0.3">
      <c r="A343" t="s">
        <v>21</v>
      </c>
      <c r="B343">
        <v>13351</v>
      </c>
    </row>
    <row r="344" spans="1:2" x14ac:dyDescent="0.3">
      <c r="A344" t="s">
        <v>6</v>
      </c>
      <c r="B344">
        <v>13721</v>
      </c>
    </row>
    <row r="345" spans="1:2" x14ac:dyDescent="0.3">
      <c r="A345" t="s">
        <v>21</v>
      </c>
      <c r="B345">
        <v>26391</v>
      </c>
    </row>
    <row r="346" spans="1:2" x14ac:dyDescent="0.3">
      <c r="A346" t="s">
        <v>26</v>
      </c>
      <c r="B346">
        <v>26920</v>
      </c>
    </row>
    <row r="347" spans="1:2" x14ac:dyDescent="0.3">
      <c r="A347" t="s">
        <v>11</v>
      </c>
      <c r="B347">
        <v>38903</v>
      </c>
    </row>
    <row r="348" spans="1:2" x14ac:dyDescent="0.3">
      <c r="A348" t="s">
        <v>6</v>
      </c>
      <c r="B348">
        <v>26743</v>
      </c>
    </row>
    <row r="349" spans="1:2" x14ac:dyDescent="0.3">
      <c r="A349" t="s">
        <v>6</v>
      </c>
      <c r="B349">
        <v>32930</v>
      </c>
    </row>
    <row r="350" spans="1:2" x14ac:dyDescent="0.3">
      <c r="A350" t="s">
        <v>11</v>
      </c>
      <c r="B350">
        <v>26562</v>
      </c>
    </row>
    <row r="351" spans="1:2" x14ac:dyDescent="0.3">
      <c r="A351" t="s">
        <v>15</v>
      </c>
      <c r="B351">
        <v>37643</v>
      </c>
    </row>
    <row r="352" spans="1:2" x14ac:dyDescent="0.3">
      <c r="A352" t="s">
        <v>15</v>
      </c>
      <c r="B352">
        <v>13856</v>
      </c>
    </row>
    <row r="353" spans="1:2" x14ac:dyDescent="0.3">
      <c r="A353" t="s">
        <v>21</v>
      </c>
      <c r="B353">
        <v>35544</v>
      </c>
    </row>
    <row r="354" spans="1:2" x14ac:dyDescent="0.3">
      <c r="A354" t="s">
        <v>26</v>
      </c>
      <c r="B354">
        <v>23976</v>
      </c>
    </row>
    <row r="355" spans="1:2" x14ac:dyDescent="0.3">
      <c r="A355" t="s">
        <v>11</v>
      </c>
      <c r="B355">
        <v>36513</v>
      </c>
    </row>
    <row r="356" spans="1:2" x14ac:dyDescent="0.3">
      <c r="A356" t="s">
        <v>11</v>
      </c>
      <c r="B356">
        <v>11509</v>
      </c>
    </row>
    <row r="357" spans="1:2" x14ac:dyDescent="0.3">
      <c r="A357" t="s">
        <v>21</v>
      </c>
      <c r="B357">
        <v>26741</v>
      </c>
    </row>
    <row r="358" spans="1:2" x14ac:dyDescent="0.3">
      <c r="A358" t="s">
        <v>11</v>
      </c>
      <c r="B358">
        <v>23445</v>
      </c>
    </row>
    <row r="359" spans="1:2" x14ac:dyDescent="0.3">
      <c r="A359" t="s">
        <v>21</v>
      </c>
      <c r="B359">
        <v>34406</v>
      </c>
    </row>
    <row r="360" spans="1:2" x14ac:dyDescent="0.3">
      <c r="A360" t="s">
        <v>21</v>
      </c>
      <c r="B360">
        <v>32377</v>
      </c>
    </row>
    <row r="361" spans="1:2" x14ac:dyDescent="0.3">
      <c r="A361" t="s">
        <v>26</v>
      </c>
      <c r="B361">
        <v>12671</v>
      </c>
    </row>
    <row r="362" spans="1:2" x14ac:dyDescent="0.3">
      <c r="A362" t="s">
        <v>26</v>
      </c>
      <c r="B362">
        <v>27653</v>
      </c>
    </row>
    <row r="363" spans="1:2" x14ac:dyDescent="0.3">
      <c r="A363" t="s">
        <v>6</v>
      </c>
      <c r="B363">
        <v>11140</v>
      </c>
    </row>
    <row r="364" spans="1:2" x14ac:dyDescent="0.3">
      <c r="A364" t="s">
        <v>21</v>
      </c>
      <c r="B364">
        <v>12739</v>
      </c>
    </row>
    <row r="365" spans="1:2" x14ac:dyDescent="0.3">
      <c r="A365" t="s">
        <v>21</v>
      </c>
      <c r="B365">
        <v>18461</v>
      </c>
    </row>
    <row r="366" spans="1:2" x14ac:dyDescent="0.3">
      <c r="A366" t="s">
        <v>26</v>
      </c>
      <c r="B366">
        <v>13645</v>
      </c>
    </row>
    <row r="367" spans="1:2" x14ac:dyDescent="0.3">
      <c r="A367" t="s">
        <v>6</v>
      </c>
      <c r="B367">
        <v>33937</v>
      </c>
    </row>
    <row r="368" spans="1:2" x14ac:dyDescent="0.3">
      <c r="A368" t="s">
        <v>26</v>
      </c>
      <c r="B368">
        <v>23346</v>
      </c>
    </row>
    <row r="369" spans="1:2" x14ac:dyDescent="0.3">
      <c r="A369" t="s">
        <v>6</v>
      </c>
      <c r="B369">
        <v>25347</v>
      </c>
    </row>
    <row r="370" spans="1:2" x14ac:dyDescent="0.3">
      <c r="A370" t="s">
        <v>11</v>
      </c>
      <c r="B370">
        <v>10501</v>
      </c>
    </row>
    <row r="371" spans="1:2" x14ac:dyDescent="0.3">
      <c r="A371" t="s">
        <v>26</v>
      </c>
      <c r="B371">
        <v>10840</v>
      </c>
    </row>
    <row r="372" spans="1:2" x14ac:dyDescent="0.3">
      <c r="A372" t="s">
        <v>15</v>
      </c>
      <c r="B372">
        <v>37364</v>
      </c>
    </row>
    <row r="373" spans="1:2" x14ac:dyDescent="0.3">
      <c r="A373" t="s">
        <v>15</v>
      </c>
      <c r="B373">
        <v>13315</v>
      </c>
    </row>
    <row r="374" spans="1:2" x14ac:dyDescent="0.3">
      <c r="A374" t="s">
        <v>26</v>
      </c>
      <c r="B374">
        <v>20359</v>
      </c>
    </row>
    <row r="375" spans="1:2" x14ac:dyDescent="0.3">
      <c r="A375" t="s">
        <v>11</v>
      </c>
      <c r="B375">
        <v>28275</v>
      </c>
    </row>
    <row r="376" spans="1:2" x14ac:dyDescent="0.3">
      <c r="A376" t="s">
        <v>26</v>
      </c>
      <c r="B376">
        <v>20667</v>
      </c>
    </row>
    <row r="377" spans="1:2" x14ac:dyDescent="0.3">
      <c r="A377" t="s">
        <v>11</v>
      </c>
      <c r="B377">
        <v>29569</v>
      </c>
    </row>
    <row r="378" spans="1:2" x14ac:dyDescent="0.3">
      <c r="A378" t="s">
        <v>11</v>
      </c>
      <c r="B378">
        <v>39692</v>
      </c>
    </row>
    <row r="379" spans="1:2" x14ac:dyDescent="0.3">
      <c r="A379" t="s">
        <v>21</v>
      </c>
      <c r="B379">
        <v>14572</v>
      </c>
    </row>
    <row r="380" spans="1:2" x14ac:dyDescent="0.3">
      <c r="A380" t="s">
        <v>15</v>
      </c>
      <c r="B380">
        <v>23185</v>
      </c>
    </row>
    <row r="381" spans="1:2" x14ac:dyDescent="0.3">
      <c r="A381" t="s">
        <v>6</v>
      </c>
      <c r="B381">
        <v>36846</v>
      </c>
    </row>
    <row r="382" spans="1:2" x14ac:dyDescent="0.3">
      <c r="A382" t="s">
        <v>21</v>
      </c>
      <c r="B382">
        <v>23224</v>
      </c>
    </row>
    <row r="383" spans="1:2" x14ac:dyDescent="0.3">
      <c r="A383" t="s">
        <v>15</v>
      </c>
      <c r="B383">
        <v>19799</v>
      </c>
    </row>
    <row r="384" spans="1:2" x14ac:dyDescent="0.3">
      <c r="A384" t="s">
        <v>11</v>
      </c>
      <c r="B384">
        <v>37763</v>
      </c>
    </row>
    <row r="385" spans="1:2" x14ac:dyDescent="0.3">
      <c r="A385" t="s">
        <v>15</v>
      </c>
      <c r="B385">
        <v>11889</v>
      </c>
    </row>
    <row r="386" spans="1:2" x14ac:dyDescent="0.3">
      <c r="A386" t="s">
        <v>15</v>
      </c>
      <c r="B386">
        <v>10757</v>
      </c>
    </row>
    <row r="387" spans="1:2" x14ac:dyDescent="0.3">
      <c r="A387" t="s">
        <v>15</v>
      </c>
      <c r="B387">
        <v>13558</v>
      </c>
    </row>
    <row r="388" spans="1:2" x14ac:dyDescent="0.3">
      <c r="A388" t="s">
        <v>15</v>
      </c>
      <c r="B388">
        <v>19253</v>
      </c>
    </row>
    <row r="389" spans="1:2" x14ac:dyDescent="0.3">
      <c r="A389" t="s">
        <v>15</v>
      </c>
      <c r="B389">
        <v>19121</v>
      </c>
    </row>
    <row r="390" spans="1:2" x14ac:dyDescent="0.3">
      <c r="A390" t="s">
        <v>21</v>
      </c>
      <c r="B390">
        <v>27787</v>
      </c>
    </row>
    <row r="391" spans="1:2" x14ac:dyDescent="0.3">
      <c r="A391" t="s">
        <v>21</v>
      </c>
      <c r="B391">
        <v>26637</v>
      </c>
    </row>
    <row r="392" spans="1:2" x14ac:dyDescent="0.3">
      <c r="A392" t="s">
        <v>6</v>
      </c>
      <c r="B392">
        <v>39661</v>
      </c>
    </row>
    <row r="393" spans="1:2" x14ac:dyDescent="0.3">
      <c r="A393" t="s">
        <v>15</v>
      </c>
      <c r="B393">
        <v>25500</v>
      </c>
    </row>
    <row r="394" spans="1:2" x14ac:dyDescent="0.3">
      <c r="A394" t="s">
        <v>26</v>
      </c>
      <c r="B394">
        <v>22267</v>
      </c>
    </row>
    <row r="395" spans="1:2" x14ac:dyDescent="0.3">
      <c r="A395" t="s">
        <v>21</v>
      </c>
      <c r="B395">
        <v>23332</v>
      </c>
    </row>
    <row r="396" spans="1:2" x14ac:dyDescent="0.3">
      <c r="A396" t="s">
        <v>15</v>
      </c>
      <c r="B396">
        <v>37854</v>
      </c>
    </row>
    <row r="397" spans="1:2" x14ac:dyDescent="0.3">
      <c r="A397" t="s">
        <v>15</v>
      </c>
      <c r="B397">
        <v>10058</v>
      </c>
    </row>
    <row r="398" spans="1:2" x14ac:dyDescent="0.3">
      <c r="A398" t="s">
        <v>26</v>
      </c>
      <c r="B398">
        <v>28317</v>
      </c>
    </row>
    <row r="399" spans="1:2" x14ac:dyDescent="0.3">
      <c r="A399" t="s">
        <v>11</v>
      </c>
      <c r="B399">
        <v>35640</v>
      </c>
    </row>
    <row r="400" spans="1:2" x14ac:dyDescent="0.3">
      <c r="A400" t="s">
        <v>21</v>
      </c>
      <c r="B400">
        <v>26213</v>
      </c>
    </row>
    <row r="401" spans="1:2" x14ac:dyDescent="0.3">
      <c r="A401" t="s">
        <v>26</v>
      </c>
      <c r="B401">
        <v>33457</v>
      </c>
    </row>
    <row r="402" spans="1:2" x14ac:dyDescent="0.3">
      <c r="A402" t="s">
        <v>26</v>
      </c>
      <c r="B402">
        <v>18433</v>
      </c>
    </row>
    <row r="403" spans="1:2" x14ac:dyDescent="0.3">
      <c r="A403" t="s">
        <v>21</v>
      </c>
      <c r="B403">
        <v>25523</v>
      </c>
    </row>
    <row r="404" spans="1:2" x14ac:dyDescent="0.3">
      <c r="A404" t="s">
        <v>15</v>
      </c>
      <c r="B404">
        <v>14745</v>
      </c>
    </row>
    <row r="405" spans="1:2" x14ac:dyDescent="0.3">
      <c r="A405" t="s">
        <v>11</v>
      </c>
      <c r="B405">
        <v>28317</v>
      </c>
    </row>
    <row r="406" spans="1:2" x14ac:dyDescent="0.3">
      <c r="A406" t="s">
        <v>11</v>
      </c>
      <c r="B406">
        <v>17047</v>
      </c>
    </row>
    <row r="407" spans="1:2" x14ac:dyDescent="0.3">
      <c r="A407" t="s">
        <v>6</v>
      </c>
      <c r="B407">
        <v>10926</v>
      </c>
    </row>
    <row r="408" spans="1:2" x14ac:dyDescent="0.3">
      <c r="A408" t="s">
        <v>11</v>
      </c>
      <c r="B408">
        <v>38833</v>
      </c>
    </row>
    <row r="409" spans="1:2" x14ac:dyDescent="0.3">
      <c r="A409" t="s">
        <v>6</v>
      </c>
      <c r="B409">
        <v>36531</v>
      </c>
    </row>
    <row r="410" spans="1:2" x14ac:dyDescent="0.3">
      <c r="A410" t="s">
        <v>6</v>
      </c>
      <c r="B410">
        <v>20584</v>
      </c>
    </row>
    <row r="411" spans="1:2" x14ac:dyDescent="0.3">
      <c r="A411" t="s">
        <v>11</v>
      </c>
      <c r="B411">
        <v>23316</v>
      </c>
    </row>
    <row r="412" spans="1:2" x14ac:dyDescent="0.3">
      <c r="A412" t="s">
        <v>21</v>
      </c>
      <c r="B412">
        <v>38605</v>
      </c>
    </row>
    <row r="413" spans="1:2" x14ac:dyDescent="0.3">
      <c r="A413" t="s">
        <v>26</v>
      </c>
      <c r="B413">
        <v>32872</v>
      </c>
    </row>
    <row r="414" spans="1:2" x14ac:dyDescent="0.3">
      <c r="A414" t="s">
        <v>15</v>
      </c>
      <c r="B414">
        <v>31143</v>
      </c>
    </row>
    <row r="415" spans="1:2" x14ac:dyDescent="0.3">
      <c r="A415" t="s">
        <v>11</v>
      </c>
      <c r="B415">
        <v>30171</v>
      </c>
    </row>
    <row r="416" spans="1:2" x14ac:dyDescent="0.3">
      <c r="A416" t="s">
        <v>26</v>
      </c>
      <c r="B416">
        <v>16005</v>
      </c>
    </row>
    <row r="417" spans="1:2" x14ac:dyDescent="0.3">
      <c r="A417" t="s">
        <v>15</v>
      </c>
      <c r="B417">
        <v>17938</v>
      </c>
    </row>
    <row r="418" spans="1:2" x14ac:dyDescent="0.3">
      <c r="A418" t="s">
        <v>15</v>
      </c>
      <c r="B418">
        <v>34638</v>
      </c>
    </row>
    <row r="419" spans="1:2" x14ac:dyDescent="0.3">
      <c r="A419" t="s">
        <v>15</v>
      </c>
      <c r="B419">
        <v>36883</v>
      </c>
    </row>
    <row r="420" spans="1:2" x14ac:dyDescent="0.3">
      <c r="A420" t="s">
        <v>6</v>
      </c>
      <c r="B420">
        <v>10374</v>
      </c>
    </row>
    <row r="421" spans="1:2" x14ac:dyDescent="0.3">
      <c r="A421" t="s">
        <v>6</v>
      </c>
      <c r="B421">
        <v>28007</v>
      </c>
    </row>
    <row r="422" spans="1:2" x14ac:dyDescent="0.3">
      <c r="A422" t="s">
        <v>26</v>
      </c>
      <c r="B422">
        <v>25072</v>
      </c>
    </row>
    <row r="423" spans="1:2" x14ac:dyDescent="0.3">
      <c r="A423" t="s">
        <v>26</v>
      </c>
      <c r="B423">
        <v>16571</v>
      </c>
    </row>
    <row r="424" spans="1:2" x14ac:dyDescent="0.3">
      <c r="A424" t="s">
        <v>26</v>
      </c>
      <c r="B424">
        <v>34942</v>
      </c>
    </row>
    <row r="425" spans="1:2" x14ac:dyDescent="0.3">
      <c r="A425" t="s">
        <v>15</v>
      </c>
      <c r="B425">
        <v>11328</v>
      </c>
    </row>
    <row r="426" spans="1:2" x14ac:dyDescent="0.3">
      <c r="A426" t="s">
        <v>26</v>
      </c>
      <c r="B426">
        <v>30560</v>
      </c>
    </row>
    <row r="427" spans="1:2" x14ac:dyDescent="0.3">
      <c r="A427" t="s">
        <v>26</v>
      </c>
      <c r="B427">
        <v>21382</v>
      </c>
    </row>
    <row r="428" spans="1:2" x14ac:dyDescent="0.3">
      <c r="A428" t="s">
        <v>6</v>
      </c>
      <c r="B428">
        <v>34269</v>
      </c>
    </row>
    <row r="429" spans="1:2" x14ac:dyDescent="0.3">
      <c r="A429" t="s">
        <v>26</v>
      </c>
      <c r="B429">
        <v>13589</v>
      </c>
    </row>
    <row r="430" spans="1:2" x14ac:dyDescent="0.3">
      <c r="A430" t="s">
        <v>21</v>
      </c>
      <c r="B430">
        <v>22562</v>
      </c>
    </row>
    <row r="431" spans="1:2" x14ac:dyDescent="0.3">
      <c r="A431" t="s">
        <v>11</v>
      </c>
      <c r="B431">
        <v>26057</v>
      </c>
    </row>
    <row r="432" spans="1:2" x14ac:dyDescent="0.3">
      <c r="A432" t="s">
        <v>11</v>
      </c>
      <c r="B432">
        <v>36839</v>
      </c>
    </row>
    <row r="433" spans="1:2" x14ac:dyDescent="0.3">
      <c r="A433" t="s">
        <v>15</v>
      </c>
      <c r="B433">
        <v>25270</v>
      </c>
    </row>
    <row r="434" spans="1:2" x14ac:dyDescent="0.3">
      <c r="A434" t="s">
        <v>11</v>
      </c>
      <c r="B434">
        <v>35475</v>
      </c>
    </row>
    <row r="435" spans="1:2" x14ac:dyDescent="0.3">
      <c r="A435" t="s">
        <v>21</v>
      </c>
      <c r="B435">
        <v>29033</v>
      </c>
    </row>
    <row r="436" spans="1:2" x14ac:dyDescent="0.3">
      <c r="A436" t="s">
        <v>26</v>
      </c>
      <c r="B436">
        <v>15195</v>
      </c>
    </row>
    <row r="437" spans="1:2" x14ac:dyDescent="0.3">
      <c r="A437" t="s">
        <v>26</v>
      </c>
      <c r="B437">
        <v>13213</v>
      </c>
    </row>
    <row r="438" spans="1:2" x14ac:dyDescent="0.3">
      <c r="A438" t="s">
        <v>21</v>
      </c>
      <c r="B438">
        <v>23528</v>
      </c>
    </row>
    <row r="439" spans="1:2" x14ac:dyDescent="0.3">
      <c r="A439" t="s">
        <v>21</v>
      </c>
      <c r="B439">
        <v>21521</v>
      </c>
    </row>
    <row r="440" spans="1:2" x14ac:dyDescent="0.3">
      <c r="A440" t="s">
        <v>21</v>
      </c>
      <c r="B440">
        <v>31670</v>
      </c>
    </row>
    <row r="441" spans="1:2" x14ac:dyDescent="0.3">
      <c r="A441" t="s">
        <v>21</v>
      </c>
      <c r="B441">
        <v>34791</v>
      </c>
    </row>
    <row r="442" spans="1:2" x14ac:dyDescent="0.3">
      <c r="A442" t="s">
        <v>21</v>
      </c>
      <c r="B442">
        <v>37786</v>
      </c>
    </row>
    <row r="443" spans="1:2" x14ac:dyDescent="0.3">
      <c r="A443" t="s">
        <v>11</v>
      </c>
      <c r="B443">
        <v>38296</v>
      </c>
    </row>
    <row r="444" spans="1:2" x14ac:dyDescent="0.3">
      <c r="A444" t="s">
        <v>11</v>
      </c>
      <c r="B444">
        <v>16232</v>
      </c>
    </row>
    <row r="445" spans="1:2" x14ac:dyDescent="0.3">
      <c r="A445" t="s">
        <v>15</v>
      </c>
      <c r="B445">
        <v>33164</v>
      </c>
    </row>
    <row r="446" spans="1:2" x14ac:dyDescent="0.3">
      <c r="A446" t="s">
        <v>26</v>
      </c>
      <c r="B446">
        <v>38312</v>
      </c>
    </row>
    <row r="447" spans="1:2" x14ac:dyDescent="0.3">
      <c r="A447" t="s">
        <v>6</v>
      </c>
      <c r="B447">
        <v>12115</v>
      </c>
    </row>
    <row r="448" spans="1:2" x14ac:dyDescent="0.3">
      <c r="A448" t="s">
        <v>26</v>
      </c>
      <c r="B448">
        <v>19691</v>
      </c>
    </row>
    <row r="449" spans="1:2" x14ac:dyDescent="0.3">
      <c r="A449" t="s">
        <v>21</v>
      </c>
      <c r="B449">
        <v>11044</v>
      </c>
    </row>
    <row r="450" spans="1:2" x14ac:dyDescent="0.3">
      <c r="A450" t="s">
        <v>26</v>
      </c>
      <c r="B450">
        <v>11555</v>
      </c>
    </row>
    <row r="451" spans="1:2" x14ac:dyDescent="0.3">
      <c r="A451" t="s">
        <v>11</v>
      </c>
      <c r="B451">
        <v>15529</v>
      </c>
    </row>
    <row r="452" spans="1:2" x14ac:dyDescent="0.3">
      <c r="A452" t="s">
        <v>15</v>
      </c>
      <c r="B452">
        <v>37013</v>
      </c>
    </row>
    <row r="453" spans="1:2" x14ac:dyDescent="0.3">
      <c r="A453" t="s">
        <v>6</v>
      </c>
      <c r="B453">
        <v>12861</v>
      </c>
    </row>
    <row r="454" spans="1:2" x14ac:dyDescent="0.3">
      <c r="A454" t="s">
        <v>6</v>
      </c>
      <c r="B454">
        <v>37016</v>
      </c>
    </row>
    <row r="455" spans="1:2" x14ac:dyDescent="0.3">
      <c r="A455" t="s">
        <v>6</v>
      </c>
      <c r="B455">
        <v>16766</v>
      </c>
    </row>
    <row r="456" spans="1:2" x14ac:dyDescent="0.3">
      <c r="A456" t="s">
        <v>6</v>
      </c>
      <c r="B456">
        <v>12264</v>
      </c>
    </row>
    <row r="457" spans="1:2" x14ac:dyDescent="0.3">
      <c r="A457" t="s">
        <v>26</v>
      </c>
      <c r="B457">
        <v>38901</v>
      </c>
    </row>
    <row r="458" spans="1:2" x14ac:dyDescent="0.3">
      <c r="A458" t="s">
        <v>6</v>
      </c>
      <c r="B458">
        <v>37732</v>
      </c>
    </row>
    <row r="459" spans="1:2" x14ac:dyDescent="0.3">
      <c r="A459" t="s">
        <v>21</v>
      </c>
      <c r="B459">
        <v>17977</v>
      </c>
    </row>
    <row r="460" spans="1:2" x14ac:dyDescent="0.3">
      <c r="A460" t="s">
        <v>6</v>
      </c>
      <c r="B460">
        <v>20321</v>
      </c>
    </row>
    <row r="461" spans="1:2" x14ac:dyDescent="0.3">
      <c r="A461" t="s">
        <v>15</v>
      </c>
      <c r="B461">
        <v>36072</v>
      </c>
    </row>
    <row r="462" spans="1:2" x14ac:dyDescent="0.3">
      <c r="A462" t="s">
        <v>15</v>
      </c>
      <c r="B462">
        <v>11654</v>
      </c>
    </row>
    <row r="463" spans="1:2" x14ac:dyDescent="0.3">
      <c r="A463" t="s">
        <v>15</v>
      </c>
      <c r="B463">
        <v>19010</v>
      </c>
    </row>
    <row r="464" spans="1:2" x14ac:dyDescent="0.3">
      <c r="A464" t="s">
        <v>21</v>
      </c>
      <c r="B464">
        <v>16464</v>
      </c>
    </row>
    <row r="465" spans="1:2" x14ac:dyDescent="0.3">
      <c r="A465" t="s">
        <v>21</v>
      </c>
      <c r="B465">
        <v>31005</v>
      </c>
    </row>
    <row r="466" spans="1:2" x14ac:dyDescent="0.3">
      <c r="A466" t="s">
        <v>6</v>
      </c>
      <c r="B466">
        <v>28608</v>
      </c>
    </row>
    <row r="467" spans="1:2" x14ac:dyDescent="0.3">
      <c r="A467" t="s">
        <v>11</v>
      </c>
      <c r="B467">
        <v>27483</v>
      </c>
    </row>
    <row r="468" spans="1:2" x14ac:dyDescent="0.3">
      <c r="A468" t="s">
        <v>6</v>
      </c>
      <c r="B468">
        <v>18273</v>
      </c>
    </row>
    <row r="469" spans="1:2" x14ac:dyDescent="0.3">
      <c r="A469" t="s">
        <v>15</v>
      </c>
      <c r="B469">
        <v>38428</v>
      </c>
    </row>
    <row r="470" spans="1:2" x14ac:dyDescent="0.3">
      <c r="A470" t="s">
        <v>15</v>
      </c>
      <c r="B470">
        <v>35852</v>
      </c>
    </row>
    <row r="471" spans="1:2" x14ac:dyDescent="0.3">
      <c r="A471" t="s">
        <v>26</v>
      </c>
      <c r="B471">
        <v>38992</v>
      </c>
    </row>
    <row r="472" spans="1:2" x14ac:dyDescent="0.3">
      <c r="A472" t="s">
        <v>15</v>
      </c>
      <c r="B472">
        <v>29321</v>
      </c>
    </row>
    <row r="473" spans="1:2" x14ac:dyDescent="0.3">
      <c r="A473" t="s">
        <v>11</v>
      </c>
      <c r="B473">
        <v>20571</v>
      </c>
    </row>
    <row r="474" spans="1:2" x14ac:dyDescent="0.3">
      <c r="A474" t="s">
        <v>6</v>
      </c>
      <c r="B474">
        <v>25161</v>
      </c>
    </row>
    <row r="475" spans="1:2" x14ac:dyDescent="0.3">
      <c r="A475" t="s">
        <v>26</v>
      </c>
      <c r="B475">
        <v>21654</v>
      </c>
    </row>
    <row r="476" spans="1:2" x14ac:dyDescent="0.3">
      <c r="A476" t="s">
        <v>26</v>
      </c>
      <c r="B476">
        <v>30890</v>
      </c>
    </row>
    <row r="477" spans="1:2" x14ac:dyDescent="0.3">
      <c r="A477" t="s">
        <v>11</v>
      </c>
      <c r="B477">
        <v>31821</v>
      </c>
    </row>
    <row r="478" spans="1:2" x14ac:dyDescent="0.3">
      <c r="A478" t="s">
        <v>11</v>
      </c>
      <c r="B478">
        <v>17194</v>
      </c>
    </row>
    <row r="479" spans="1:2" x14ac:dyDescent="0.3">
      <c r="A479" t="s">
        <v>11</v>
      </c>
      <c r="B479">
        <v>39639</v>
      </c>
    </row>
    <row r="480" spans="1:2" x14ac:dyDescent="0.3">
      <c r="A480" t="s">
        <v>26</v>
      </c>
      <c r="B480">
        <v>20715</v>
      </c>
    </row>
    <row r="481" spans="1:2" x14ac:dyDescent="0.3">
      <c r="A481" t="s">
        <v>6</v>
      </c>
      <c r="B481">
        <v>11765</v>
      </c>
    </row>
    <row r="482" spans="1:2" x14ac:dyDescent="0.3">
      <c r="A482" t="s">
        <v>11</v>
      </c>
      <c r="B482">
        <v>13396</v>
      </c>
    </row>
    <row r="483" spans="1:2" x14ac:dyDescent="0.3">
      <c r="A483" t="s">
        <v>11</v>
      </c>
      <c r="B483">
        <v>18831</v>
      </c>
    </row>
    <row r="484" spans="1:2" x14ac:dyDescent="0.3">
      <c r="A484" t="s">
        <v>21</v>
      </c>
      <c r="B484">
        <v>17082</v>
      </c>
    </row>
    <row r="485" spans="1:2" x14ac:dyDescent="0.3">
      <c r="A485" t="s">
        <v>26</v>
      </c>
      <c r="B485">
        <v>18172</v>
      </c>
    </row>
    <row r="486" spans="1:2" x14ac:dyDescent="0.3">
      <c r="A486" t="s">
        <v>15</v>
      </c>
      <c r="B486">
        <v>15299</v>
      </c>
    </row>
    <row r="487" spans="1:2" x14ac:dyDescent="0.3">
      <c r="A487" t="s">
        <v>26</v>
      </c>
      <c r="B487">
        <v>36384</v>
      </c>
    </row>
    <row r="488" spans="1:2" x14ac:dyDescent="0.3">
      <c r="A488" t="s">
        <v>21</v>
      </c>
      <c r="B488">
        <v>34294</v>
      </c>
    </row>
    <row r="489" spans="1:2" x14ac:dyDescent="0.3">
      <c r="A489" t="s">
        <v>6</v>
      </c>
      <c r="B489">
        <v>23696</v>
      </c>
    </row>
    <row r="490" spans="1:2" x14ac:dyDescent="0.3">
      <c r="A490" t="s">
        <v>21</v>
      </c>
      <c r="B490">
        <v>13057</v>
      </c>
    </row>
    <row r="491" spans="1:2" x14ac:dyDescent="0.3">
      <c r="A491" t="s">
        <v>26</v>
      </c>
      <c r="B491">
        <v>24689</v>
      </c>
    </row>
    <row r="492" spans="1:2" x14ac:dyDescent="0.3">
      <c r="A492" t="s">
        <v>11</v>
      </c>
      <c r="B492">
        <v>22421</v>
      </c>
    </row>
    <row r="493" spans="1:2" x14ac:dyDescent="0.3">
      <c r="A493" t="s">
        <v>21</v>
      </c>
      <c r="B493">
        <v>36724</v>
      </c>
    </row>
    <row r="494" spans="1:2" x14ac:dyDescent="0.3">
      <c r="A494" t="s">
        <v>26</v>
      </c>
      <c r="B494">
        <v>33526</v>
      </c>
    </row>
    <row r="495" spans="1:2" x14ac:dyDescent="0.3">
      <c r="A495" t="s">
        <v>11</v>
      </c>
      <c r="B495">
        <v>19940</v>
      </c>
    </row>
    <row r="496" spans="1:2" x14ac:dyDescent="0.3">
      <c r="A496" t="s">
        <v>26</v>
      </c>
      <c r="B496">
        <v>34848</v>
      </c>
    </row>
    <row r="497" spans="1:2" x14ac:dyDescent="0.3">
      <c r="A497" t="s">
        <v>11</v>
      </c>
      <c r="B497">
        <v>13395</v>
      </c>
    </row>
    <row r="498" spans="1:2" x14ac:dyDescent="0.3">
      <c r="A498" t="s">
        <v>21</v>
      </c>
      <c r="B498">
        <v>24979</v>
      </c>
    </row>
    <row r="499" spans="1:2" x14ac:dyDescent="0.3">
      <c r="A499" t="s">
        <v>21</v>
      </c>
      <c r="B499">
        <v>36153</v>
      </c>
    </row>
    <row r="500" spans="1:2" x14ac:dyDescent="0.3">
      <c r="A500" t="s">
        <v>26</v>
      </c>
      <c r="B500">
        <v>16700</v>
      </c>
    </row>
    <row r="501" spans="1:2" x14ac:dyDescent="0.3">
      <c r="A501" t="s">
        <v>21</v>
      </c>
      <c r="B501">
        <v>39653</v>
      </c>
    </row>
    <row r="502" spans="1:2" x14ac:dyDescent="0.3">
      <c r="A502" t="s">
        <v>26</v>
      </c>
      <c r="B502">
        <v>26389</v>
      </c>
    </row>
    <row r="503" spans="1:2" x14ac:dyDescent="0.3">
      <c r="A503" t="s">
        <v>21</v>
      </c>
      <c r="B503">
        <v>32195</v>
      </c>
    </row>
    <row r="504" spans="1:2" x14ac:dyDescent="0.3">
      <c r="A504" t="s">
        <v>15</v>
      </c>
      <c r="B504">
        <v>12588</v>
      </c>
    </row>
    <row r="505" spans="1:2" x14ac:dyDescent="0.3">
      <c r="A505" t="s">
        <v>15</v>
      </c>
      <c r="B505">
        <v>32904</v>
      </c>
    </row>
    <row r="506" spans="1:2" x14ac:dyDescent="0.3">
      <c r="A506" t="s">
        <v>6</v>
      </c>
      <c r="B506">
        <v>31266</v>
      </c>
    </row>
    <row r="507" spans="1:2" x14ac:dyDescent="0.3">
      <c r="A507" t="s">
        <v>11</v>
      </c>
      <c r="B507">
        <v>36900</v>
      </c>
    </row>
    <row r="508" spans="1:2" x14ac:dyDescent="0.3">
      <c r="A508" t="s">
        <v>6</v>
      </c>
      <c r="B508">
        <v>31076</v>
      </c>
    </row>
    <row r="509" spans="1:2" x14ac:dyDescent="0.3">
      <c r="A509" t="s">
        <v>15</v>
      </c>
      <c r="B509">
        <v>17173</v>
      </c>
    </row>
    <row r="510" spans="1:2" x14ac:dyDescent="0.3">
      <c r="A510" t="s">
        <v>26</v>
      </c>
      <c r="B510">
        <v>24637</v>
      </c>
    </row>
    <row r="511" spans="1:2" x14ac:dyDescent="0.3">
      <c r="A511" t="s">
        <v>21</v>
      </c>
      <c r="B511">
        <v>39563</v>
      </c>
    </row>
    <row r="512" spans="1:2" x14ac:dyDescent="0.3">
      <c r="A512" t="s">
        <v>6</v>
      </c>
      <c r="B512">
        <v>26184</v>
      </c>
    </row>
    <row r="513" spans="1:2" x14ac:dyDescent="0.3">
      <c r="A513" t="s">
        <v>6</v>
      </c>
      <c r="B513">
        <v>14879</v>
      </c>
    </row>
    <row r="514" spans="1:2" x14ac:dyDescent="0.3">
      <c r="A514" t="s">
        <v>26</v>
      </c>
      <c r="B514">
        <v>38322</v>
      </c>
    </row>
    <row r="515" spans="1:2" x14ac:dyDescent="0.3">
      <c r="A515" t="s">
        <v>26</v>
      </c>
      <c r="B515">
        <v>34434</v>
      </c>
    </row>
    <row r="516" spans="1:2" x14ac:dyDescent="0.3">
      <c r="A516" t="s">
        <v>21</v>
      </c>
      <c r="B516">
        <v>14920</v>
      </c>
    </row>
    <row r="517" spans="1:2" x14ac:dyDescent="0.3">
      <c r="A517" t="s">
        <v>15</v>
      </c>
      <c r="B517">
        <v>31365</v>
      </c>
    </row>
    <row r="518" spans="1:2" x14ac:dyDescent="0.3">
      <c r="A518" t="s">
        <v>15</v>
      </c>
      <c r="B518">
        <v>39404</v>
      </c>
    </row>
    <row r="519" spans="1:2" x14ac:dyDescent="0.3">
      <c r="A519" t="s">
        <v>11</v>
      </c>
      <c r="B519">
        <v>20556</v>
      </c>
    </row>
    <row r="520" spans="1:2" x14ac:dyDescent="0.3">
      <c r="A520" t="s">
        <v>15</v>
      </c>
      <c r="B520">
        <v>18757</v>
      </c>
    </row>
    <row r="521" spans="1:2" x14ac:dyDescent="0.3">
      <c r="A521" t="s">
        <v>11</v>
      </c>
      <c r="B521">
        <v>21549</v>
      </c>
    </row>
    <row r="522" spans="1:2" x14ac:dyDescent="0.3">
      <c r="A522" t="s">
        <v>21</v>
      </c>
      <c r="B522">
        <v>28436</v>
      </c>
    </row>
    <row r="523" spans="1:2" x14ac:dyDescent="0.3">
      <c r="A523" t="s">
        <v>11</v>
      </c>
      <c r="B523">
        <v>19075</v>
      </c>
    </row>
    <row r="524" spans="1:2" x14ac:dyDescent="0.3">
      <c r="A524" t="s">
        <v>6</v>
      </c>
      <c r="B524">
        <v>26775</v>
      </c>
    </row>
    <row r="525" spans="1:2" x14ac:dyDescent="0.3">
      <c r="A525" t="s">
        <v>26</v>
      </c>
      <c r="B525">
        <v>32355</v>
      </c>
    </row>
    <row r="526" spans="1:2" x14ac:dyDescent="0.3">
      <c r="A526" t="s">
        <v>21</v>
      </c>
      <c r="B526">
        <v>25585</v>
      </c>
    </row>
    <row r="527" spans="1:2" x14ac:dyDescent="0.3">
      <c r="A527" t="s">
        <v>21</v>
      </c>
      <c r="B527">
        <v>25929</v>
      </c>
    </row>
    <row r="528" spans="1:2" x14ac:dyDescent="0.3">
      <c r="A528" t="s">
        <v>6</v>
      </c>
      <c r="B528">
        <v>20896</v>
      </c>
    </row>
    <row r="529" spans="1:2" x14ac:dyDescent="0.3">
      <c r="A529" t="s">
        <v>6</v>
      </c>
      <c r="B529">
        <v>38748</v>
      </c>
    </row>
    <row r="530" spans="1:2" x14ac:dyDescent="0.3">
      <c r="A530" t="s">
        <v>21</v>
      </c>
      <c r="B530">
        <v>22924</v>
      </c>
    </row>
    <row r="531" spans="1:2" x14ac:dyDescent="0.3">
      <c r="A531" t="s">
        <v>11</v>
      </c>
      <c r="B531">
        <v>35000</v>
      </c>
    </row>
    <row r="532" spans="1:2" x14ac:dyDescent="0.3">
      <c r="A532" t="s">
        <v>6</v>
      </c>
      <c r="B532">
        <v>16186</v>
      </c>
    </row>
    <row r="533" spans="1:2" x14ac:dyDescent="0.3">
      <c r="A533" t="s">
        <v>6</v>
      </c>
      <c r="B533">
        <v>35103</v>
      </c>
    </row>
    <row r="534" spans="1:2" x14ac:dyDescent="0.3">
      <c r="A534" t="s">
        <v>15</v>
      </c>
      <c r="B534">
        <v>31896</v>
      </c>
    </row>
    <row r="535" spans="1:2" x14ac:dyDescent="0.3">
      <c r="A535" t="s">
        <v>26</v>
      </c>
      <c r="B535">
        <v>15486</v>
      </c>
    </row>
    <row r="536" spans="1:2" x14ac:dyDescent="0.3">
      <c r="A536" t="s">
        <v>15</v>
      </c>
      <c r="B536">
        <v>22016</v>
      </c>
    </row>
    <row r="537" spans="1:2" x14ac:dyDescent="0.3">
      <c r="A537" t="s">
        <v>11</v>
      </c>
      <c r="B537">
        <v>17765</v>
      </c>
    </row>
    <row r="538" spans="1:2" x14ac:dyDescent="0.3">
      <c r="A538" t="s">
        <v>6</v>
      </c>
      <c r="B538">
        <v>35507</v>
      </c>
    </row>
    <row r="539" spans="1:2" x14ac:dyDescent="0.3">
      <c r="A539" t="s">
        <v>21</v>
      </c>
      <c r="B539">
        <v>31903</v>
      </c>
    </row>
    <row r="540" spans="1:2" x14ac:dyDescent="0.3">
      <c r="A540" t="s">
        <v>26</v>
      </c>
      <c r="B540">
        <v>12155</v>
      </c>
    </row>
    <row r="541" spans="1:2" x14ac:dyDescent="0.3">
      <c r="A541" t="s">
        <v>21</v>
      </c>
      <c r="B541">
        <v>15057</v>
      </c>
    </row>
    <row r="542" spans="1:2" x14ac:dyDescent="0.3">
      <c r="A542" t="s">
        <v>26</v>
      </c>
      <c r="B542">
        <v>20411</v>
      </c>
    </row>
    <row r="543" spans="1:2" x14ac:dyDescent="0.3">
      <c r="A543" t="s">
        <v>6</v>
      </c>
      <c r="B543">
        <v>33506</v>
      </c>
    </row>
    <row r="544" spans="1:2" x14ac:dyDescent="0.3">
      <c r="A544" t="s">
        <v>26</v>
      </c>
      <c r="B544">
        <v>14424</v>
      </c>
    </row>
    <row r="545" spans="1:2" x14ac:dyDescent="0.3">
      <c r="A545" t="s">
        <v>6</v>
      </c>
      <c r="B545">
        <v>19033</v>
      </c>
    </row>
    <row r="546" spans="1:2" x14ac:dyDescent="0.3">
      <c r="A546" t="s">
        <v>15</v>
      </c>
      <c r="B546">
        <v>23706</v>
      </c>
    </row>
    <row r="547" spans="1:2" x14ac:dyDescent="0.3">
      <c r="A547" t="s">
        <v>26</v>
      </c>
      <c r="B547">
        <v>36636</v>
      </c>
    </row>
    <row r="548" spans="1:2" x14ac:dyDescent="0.3">
      <c r="A548" t="s">
        <v>6</v>
      </c>
      <c r="B548">
        <v>30430</v>
      </c>
    </row>
    <row r="549" spans="1:2" x14ac:dyDescent="0.3">
      <c r="A549" t="s">
        <v>15</v>
      </c>
      <c r="B549">
        <v>32450</v>
      </c>
    </row>
    <row r="550" spans="1:2" x14ac:dyDescent="0.3">
      <c r="A550" t="s">
        <v>26</v>
      </c>
      <c r="B550">
        <v>28008</v>
      </c>
    </row>
    <row r="551" spans="1:2" x14ac:dyDescent="0.3">
      <c r="A551" t="s">
        <v>11</v>
      </c>
      <c r="B551">
        <v>29741</v>
      </c>
    </row>
    <row r="552" spans="1:2" x14ac:dyDescent="0.3">
      <c r="A552" t="s">
        <v>21</v>
      </c>
      <c r="B552">
        <v>21329</v>
      </c>
    </row>
    <row r="553" spans="1:2" x14ac:dyDescent="0.3">
      <c r="A553" t="s">
        <v>26</v>
      </c>
      <c r="B553">
        <v>34095</v>
      </c>
    </row>
    <row r="554" spans="1:2" x14ac:dyDescent="0.3">
      <c r="A554" t="s">
        <v>21</v>
      </c>
      <c r="B554">
        <v>11404</v>
      </c>
    </row>
    <row r="555" spans="1:2" x14ac:dyDescent="0.3">
      <c r="A555" t="s">
        <v>21</v>
      </c>
      <c r="B555">
        <v>35134</v>
      </c>
    </row>
    <row r="556" spans="1:2" x14ac:dyDescent="0.3">
      <c r="A556" t="s">
        <v>21</v>
      </c>
      <c r="B556">
        <v>19965</v>
      </c>
    </row>
    <row r="557" spans="1:2" x14ac:dyDescent="0.3">
      <c r="A557" t="s">
        <v>15</v>
      </c>
      <c r="B557">
        <v>17531</v>
      </c>
    </row>
    <row r="558" spans="1:2" x14ac:dyDescent="0.3">
      <c r="A558" t="s">
        <v>26</v>
      </c>
      <c r="B558">
        <v>13311</v>
      </c>
    </row>
    <row r="559" spans="1:2" x14ac:dyDescent="0.3">
      <c r="A559" t="s">
        <v>15</v>
      </c>
      <c r="B559">
        <v>37473</v>
      </c>
    </row>
    <row r="560" spans="1:2" x14ac:dyDescent="0.3">
      <c r="A560" t="s">
        <v>15</v>
      </c>
      <c r="B560">
        <v>33265</v>
      </c>
    </row>
    <row r="561" spans="1:2" x14ac:dyDescent="0.3">
      <c r="A561" t="s">
        <v>21</v>
      </c>
      <c r="B561">
        <v>11479</v>
      </c>
    </row>
    <row r="562" spans="1:2" x14ac:dyDescent="0.3">
      <c r="A562" t="s">
        <v>11</v>
      </c>
      <c r="B562">
        <v>38554</v>
      </c>
    </row>
    <row r="563" spans="1:2" x14ac:dyDescent="0.3">
      <c r="A563" t="s">
        <v>21</v>
      </c>
      <c r="B563">
        <v>30106</v>
      </c>
    </row>
    <row r="564" spans="1:2" x14ac:dyDescent="0.3">
      <c r="A564" t="s">
        <v>26</v>
      </c>
      <c r="B564">
        <v>21349</v>
      </c>
    </row>
    <row r="565" spans="1:2" x14ac:dyDescent="0.3">
      <c r="A565" t="s">
        <v>11</v>
      </c>
      <c r="B565">
        <v>23354</v>
      </c>
    </row>
    <row r="566" spans="1:2" x14ac:dyDescent="0.3">
      <c r="A566" t="s">
        <v>11</v>
      </c>
      <c r="B566">
        <v>14394</v>
      </c>
    </row>
    <row r="567" spans="1:2" x14ac:dyDescent="0.3">
      <c r="A567" t="s">
        <v>11</v>
      </c>
      <c r="B567">
        <v>31142</v>
      </c>
    </row>
    <row r="568" spans="1:2" x14ac:dyDescent="0.3">
      <c r="A568" t="s">
        <v>6</v>
      </c>
      <c r="B568">
        <v>21580</v>
      </c>
    </row>
    <row r="569" spans="1:2" x14ac:dyDescent="0.3">
      <c r="A569" t="s">
        <v>6</v>
      </c>
      <c r="B569">
        <v>19737</v>
      </c>
    </row>
    <row r="570" spans="1:2" x14ac:dyDescent="0.3">
      <c r="A570" t="s">
        <v>15</v>
      </c>
      <c r="B570">
        <v>25673</v>
      </c>
    </row>
    <row r="571" spans="1:2" x14ac:dyDescent="0.3">
      <c r="A571" t="s">
        <v>15</v>
      </c>
      <c r="B571">
        <v>30420</v>
      </c>
    </row>
    <row r="572" spans="1:2" x14ac:dyDescent="0.3">
      <c r="A572" t="s">
        <v>6</v>
      </c>
      <c r="B572">
        <v>39048</v>
      </c>
    </row>
    <row r="573" spans="1:2" x14ac:dyDescent="0.3">
      <c r="A573" t="s">
        <v>15</v>
      </c>
      <c r="B573">
        <v>21932</v>
      </c>
    </row>
    <row r="574" spans="1:2" x14ac:dyDescent="0.3">
      <c r="A574" t="s">
        <v>26</v>
      </c>
      <c r="B574">
        <v>22922</v>
      </c>
    </row>
    <row r="575" spans="1:2" x14ac:dyDescent="0.3">
      <c r="A575" t="s">
        <v>15</v>
      </c>
      <c r="B575">
        <v>15835</v>
      </c>
    </row>
    <row r="576" spans="1:2" x14ac:dyDescent="0.3">
      <c r="A576" t="s">
        <v>21</v>
      </c>
      <c r="B576">
        <v>35946</v>
      </c>
    </row>
    <row r="577" spans="1:2" x14ac:dyDescent="0.3">
      <c r="A577" t="s">
        <v>15</v>
      </c>
      <c r="B577">
        <v>38765</v>
      </c>
    </row>
    <row r="578" spans="1:2" x14ac:dyDescent="0.3">
      <c r="A578" t="s">
        <v>26</v>
      </c>
      <c r="B578">
        <v>37767</v>
      </c>
    </row>
    <row r="579" spans="1:2" x14ac:dyDescent="0.3">
      <c r="A579" t="s">
        <v>15</v>
      </c>
      <c r="B579">
        <v>19275</v>
      </c>
    </row>
    <row r="580" spans="1:2" x14ac:dyDescent="0.3">
      <c r="A580" t="s">
        <v>15</v>
      </c>
      <c r="B580">
        <v>10945</v>
      </c>
    </row>
    <row r="581" spans="1:2" x14ac:dyDescent="0.3">
      <c r="A581" t="s">
        <v>26</v>
      </c>
      <c r="B581">
        <v>38371</v>
      </c>
    </row>
    <row r="582" spans="1:2" x14ac:dyDescent="0.3">
      <c r="A582" t="s">
        <v>11</v>
      </c>
      <c r="B582">
        <v>13341</v>
      </c>
    </row>
    <row r="583" spans="1:2" x14ac:dyDescent="0.3">
      <c r="A583" t="s">
        <v>11</v>
      </c>
      <c r="B583">
        <v>13496</v>
      </c>
    </row>
    <row r="584" spans="1:2" x14ac:dyDescent="0.3">
      <c r="A584" t="s">
        <v>26</v>
      </c>
      <c r="B584">
        <v>39100</v>
      </c>
    </row>
    <row r="585" spans="1:2" x14ac:dyDescent="0.3">
      <c r="A585" t="s">
        <v>21</v>
      </c>
      <c r="B585">
        <v>35062</v>
      </c>
    </row>
    <row r="586" spans="1:2" x14ac:dyDescent="0.3">
      <c r="A586" t="s">
        <v>11</v>
      </c>
      <c r="B586">
        <v>28882</v>
      </c>
    </row>
    <row r="587" spans="1:2" x14ac:dyDescent="0.3">
      <c r="A587" t="s">
        <v>11</v>
      </c>
      <c r="B587">
        <v>25323</v>
      </c>
    </row>
    <row r="588" spans="1:2" x14ac:dyDescent="0.3">
      <c r="A588" t="s">
        <v>6</v>
      </c>
      <c r="B588">
        <v>19986</v>
      </c>
    </row>
    <row r="589" spans="1:2" x14ac:dyDescent="0.3">
      <c r="A589" t="s">
        <v>26</v>
      </c>
      <c r="B589">
        <v>20620</v>
      </c>
    </row>
    <row r="590" spans="1:2" x14ac:dyDescent="0.3">
      <c r="A590" t="s">
        <v>6</v>
      </c>
      <c r="B590">
        <v>27044</v>
      </c>
    </row>
    <row r="591" spans="1:2" x14ac:dyDescent="0.3">
      <c r="A591" t="s">
        <v>11</v>
      </c>
      <c r="B591">
        <v>20310</v>
      </c>
    </row>
    <row r="592" spans="1:2" x14ac:dyDescent="0.3">
      <c r="A592" t="s">
        <v>6</v>
      </c>
      <c r="B592">
        <v>13227</v>
      </c>
    </row>
    <row r="593" spans="1:2" x14ac:dyDescent="0.3">
      <c r="A593" t="s">
        <v>26</v>
      </c>
      <c r="B593">
        <v>37745</v>
      </c>
    </row>
    <row r="594" spans="1:2" x14ac:dyDescent="0.3">
      <c r="A594" t="s">
        <v>6</v>
      </c>
      <c r="B594">
        <v>23120</v>
      </c>
    </row>
    <row r="595" spans="1:2" x14ac:dyDescent="0.3">
      <c r="A595" t="s">
        <v>21</v>
      </c>
      <c r="B595">
        <v>35460</v>
      </c>
    </row>
    <row r="596" spans="1:2" x14ac:dyDescent="0.3">
      <c r="A596" t="s">
        <v>26</v>
      </c>
      <c r="B596">
        <v>20733</v>
      </c>
    </row>
    <row r="597" spans="1:2" x14ac:dyDescent="0.3">
      <c r="A597" t="s">
        <v>15</v>
      </c>
      <c r="B597">
        <v>22219</v>
      </c>
    </row>
    <row r="598" spans="1:2" x14ac:dyDescent="0.3">
      <c r="A598" t="s">
        <v>6</v>
      </c>
      <c r="B598">
        <v>37662</v>
      </c>
    </row>
    <row r="599" spans="1:2" x14ac:dyDescent="0.3">
      <c r="A599" t="s">
        <v>11</v>
      </c>
      <c r="B599">
        <v>36358</v>
      </c>
    </row>
    <row r="600" spans="1:2" x14ac:dyDescent="0.3">
      <c r="A600" t="s">
        <v>21</v>
      </c>
      <c r="B600">
        <v>11581</v>
      </c>
    </row>
    <row r="601" spans="1:2" x14ac:dyDescent="0.3">
      <c r="A601" t="s">
        <v>26</v>
      </c>
      <c r="B601">
        <v>10003</v>
      </c>
    </row>
    <row r="602" spans="1:2" x14ac:dyDescent="0.3">
      <c r="A602" t="s">
        <v>26</v>
      </c>
      <c r="B602">
        <v>36665</v>
      </c>
    </row>
    <row r="603" spans="1:2" x14ac:dyDescent="0.3">
      <c r="A603" t="s">
        <v>11</v>
      </c>
      <c r="B603">
        <v>25924</v>
      </c>
    </row>
    <row r="604" spans="1:2" x14ac:dyDescent="0.3">
      <c r="A604" t="s">
        <v>26</v>
      </c>
      <c r="B604">
        <v>35272</v>
      </c>
    </row>
    <row r="605" spans="1:2" x14ac:dyDescent="0.3">
      <c r="A605" t="s">
        <v>21</v>
      </c>
      <c r="B605">
        <v>35987</v>
      </c>
    </row>
    <row r="606" spans="1:2" x14ac:dyDescent="0.3">
      <c r="A606" t="s">
        <v>15</v>
      </c>
      <c r="B606">
        <v>20166</v>
      </c>
    </row>
    <row r="607" spans="1:2" x14ac:dyDescent="0.3">
      <c r="A607" t="s">
        <v>26</v>
      </c>
      <c r="B607">
        <v>12737</v>
      </c>
    </row>
    <row r="608" spans="1:2" x14ac:dyDescent="0.3">
      <c r="A608" t="s">
        <v>6</v>
      </c>
      <c r="B608">
        <v>39470</v>
      </c>
    </row>
    <row r="609" spans="1:2" x14ac:dyDescent="0.3">
      <c r="A609" t="s">
        <v>26</v>
      </c>
      <c r="B609">
        <v>26866</v>
      </c>
    </row>
    <row r="610" spans="1:2" x14ac:dyDescent="0.3">
      <c r="A610" t="s">
        <v>21</v>
      </c>
      <c r="B610">
        <v>33897</v>
      </c>
    </row>
    <row r="611" spans="1:2" x14ac:dyDescent="0.3">
      <c r="A611" t="s">
        <v>6</v>
      </c>
      <c r="B611">
        <v>14105</v>
      </c>
    </row>
    <row r="612" spans="1:2" x14ac:dyDescent="0.3">
      <c r="A612" t="s">
        <v>15</v>
      </c>
      <c r="B612">
        <v>27716</v>
      </c>
    </row>
    <row r="613" spans="1:2" x14ac:dyDescent="0.3">
      <c r="A613" t="s">
        <v>21</v>
      </c>
      <c r="B613">
        <v>20522</v>
      </c>
    </row>
    <row r="614" spans="1:2" x14ac:dyDescent="0.3">
      <c r="A614" t="s">
        <v>11</v>
      </c>
      <c r="B614">
        <v>36164</v>
      </c>
    </row>
    <row r="615" spans="1:2" x14ac:dyDescent="0.3">
      <c r="A615" t="s">
        <v>15</v>
      </c>
      <c r="B615">
        <v>23818</v>
      </c>
    </row>
    <row r="616" spans="1:2" x14ac:dyDescent="0.3">
      <c r="A616" t="s">
        <v>11</v>
      </c>
      <c r="B616">
        <v>26812</v>
      </c>
    </row>
    <row r="617" spans="1:2" x14ac:dyDescent="0.3">
      <c r="A617" t="s">
        <v>26</v>
      </c>
      <c r="B617">
        <v>13182</v>
      </c>
    </row>
    <row r="618" spans="1:2" x14ac:dyDescent="0.3">
      <c r="A618" t="s">
        <v>21</v>
      </c>
      <c r="B618">
        <v>26740</v>
      </c>
    </row>
    <row r="619" spans="1:2" x14ac:dyDescent="0.3">
      <c r="A619" t="s">
        <v>6</v>
      </c>
      <c r="B619">
        <v>12153</v>
      </c>
    </row>
    <row r="620" spans="1:2" x14ac:dyDescent="0.3">
      <c r="A620" t="s">
        <v>26</v>
      </c>
      <c r="B620">
        <v>12168</v>
      </c>
    </row>
    <row r="621" spans="1:2" x14ac:dyDescent="0.3">
      <c r="A621" t="s">
        <v>11</v>
      </c>
      <c r="B621">
        <v>25609</v>
      </c>
    </row>
    <row r="622" spans="1:2" x14ac:dyDescent="0.3">
      <c r="A622" t="s">
        <v>15</v>
      </c>
      <c r="B622">
        <v>36224</v>
      </c>
    </row>
    <row r="623" spans="1:2" x14ac:dyDescent="0.3">
      <c r="A623" t="s">
        <v>15</v>
      </c>
      <c r="B623">
        <v>25054</v>
      </c>
    </row>
    <row r="624" spans="1:2" x14ac:dyDescent="0.3">
      <c r="A624" t="s">
        <v>26</v>
      </c>
      <c r="B624">
        <v>17174</v>
      </c>
    </row>
    <row r="625" spans="1:2" x14ac:dyDescent="0.3">
      <c r="A625" t="s">
        <v>26</v>
      </c>
      <c r="B625">
        <v>33356</v>
      </c>
    </row>
    <row r="626" spans="1:2" x14ac:dyDescent="0.3">
      <c r="A626" t="s">
        <v>6</v>
      </c>
      <c r="B626">
        <v>32998</v>
      </c>
    </row>
    <row r="627" spans="1:2" x14ac:dyDescent="0.3">
      <c r="A627" t="s">
        <v>6</v>
      </c>
      <c r="B627">
        <v>25176</v>
      </c>
    </row>
    <row r="628" spans="1:2" x14ac:dyDescent="0.3">
      <c r="A628" t="s">
        <v>15</v>
      </c>
      <c r="B628">
        <v>34208</v>
      </c>
    </row>
    <row r="629" spans="1:2" x14ac:dyDescent="0.3">
      <c r="A629" t="s">
        <v>21</v>
      </c>
      <c r="B629">
        <v>29058</v>
      </c>
    </row>
    <row r="630" spans="1:2" x14ac:dyDescent="0.3">
      <c r="A630" t="s">
        <v>6</v>
      </c>
      <c r="B630">
        <v>15867</v>
      </c>
    </row>
    <row r="631" spans="1:2" x14ac:dyDescent="0.3">
      <c r="A631" t="s">
        <v>21</v>
      </c>
      <c r="B631">
        <v>27893</v>
      </c>
    </row>
    <row r="632" spans="1:2" x14ac:dyDescent="0.3">
      <c r="A632" t="s">
        <v>21</v>
      </c>
      <c r="B632">
        <v>31504</v>
      </c>
    </row>
    <row r="633" spans="1:2" x14ac:dyDescent="0.3">
      <c r="A633" t="s">
        <v>21</v>
      </c>
      <c r="B633">
        <v>33607</v>
      </c>
    </row>
    <row r="634" spans="1:2" x14ac:dyDescent="0.3">
      <c r="A634" t="s">
        <v>11</v>
      </c>
      <c r="B634">
        <v>23456</v>
      </c>
    </row>
    <row r="635" spans="1:2" x14ac:dyDescent="0.3">
      <c r="A635" t="s">
        <v>6</v>
      </c>
      <c r="B635">
        <v>25222</v>
      </c>
    </row>
    <row r="636" spans="1:2" x14ac:dyDescent="0.3">
      <c r="A636" t="s">
        <v>21</v>
      </c>
      <c r="B636">
        <v>27992</v>
      </c>
    </row>
    <row r="637" spans="1:2" x14ac:dyDescent="0.3">
      <c r="A637" t="s">
        <v>6</v>
      </c>
      <c r="B637">
        <v>25478</v>
      </c>
    </row>
    <row r="638" spans="1:2" x14ac:dyDescent="0.3">
      <c r="A638" t="s">
        <v>11</v>
      </c>
      <c r="B638">
        <v>30260</v>
      </c>
    </row>
    <row r="639" spans="1:2" x14ac:dyDescent="0.3">
      <c r="A639" t="s">
        <v>26</v>
      </c>
      <c r="B639">
        <v>34812</v>
      </c>
    </row>
    <row r="640" spans="1:2" x14ac:dyDescent="0.3">
      <c r="A640" t="s">
        <v>21</v>
      </c>
      <c r="B640">
        <v>15227</v>
      </c>
    </row>
    <row r="641" spans="1:2" x14ac:dyDescent="0.3">
      <c r="A641" t="s">
        <v>15</v>
      </c>
      <c r="B641">
        <v>10120</v>
      </c>
    </row>
    <row r="642" spans="1:2" x14ac:dyDescent="0.3">
      <c r="A642" t="s">
        <v>26</v>
      </c>
      <c r="B642">
        <v>38680</v>
      </c>
    </row>
    <row r="643" spans="1:2" x14ac:dyDescent="0.3">
      <c r="A643" t="s">
        <v>26</v>
      </c>
      <c r="B643">
        <v>29606</v>
      </c>
    </row>
    <row r="644" spans="1:2" x14ac:dyDescent="0.3">
      <c r="A644" t="s">
        <v>21</v>
      </c>
      <c r="B644">
        <v>32521</v>
      </c>
    </row>
    <row r="645" spans="1:2" x14ac:dyDescent="0.3">
      <c r="A645" t="s">
        <v>26</v>
      </c>
      <c r="B645">
        <v>34056</v>
      </c>
    </row>
    <row r="646" spans="1:2" x14ac:dyDescent="0.3">
      <c r="A646" t="s">
        <v>21</v>
      </c>
      <c r="B646">
        <v>31511</v>
      </c>
    </row>
    <row r="647" spans="1:2" x14ac:dyDescent="0.3">
      <c r="A647" t="s">
        <v>11</v>
      </c>
      <c r="B647">
        <v>33816</v>
      </c>
    </row>
    <row r="648" spans="1:2" x14ac:dyDescent="0.3">
      <c r="A648" t="s">
        <v>26</v>
      </c>
      <c r="B648">
        <v>23190</v>
      </c>
    </row>
    <row r="649" spans="1:2" x14ac:dyDescent="0.3">
      <c r="A649" t="s">
        <v>26</v>
      </c>
      <c r="B649">
        <v>21345</v>
      </c>
    </row>
    <row r="650" spans="1:2" x14ac:dyDescent="0.3">
      <c r="A650" t="s">
        <v>15</v>
      </c>
      <c r="B650">
        <v>35030</v>
      </c>
    </row>
    <row r="651" spans="1:2" x14ac:dyDescent="0.3">
      <c r="A651" t="s">
        <v>26</v>
      </c>
      <c r="B651">
        <v>17672</v>
      </c>
    </row>
    <row r="652" spans="1:2" x14ac:dyDescent="0.3">
      <c r="A652" t="s">
        <v>15</v>
      </c>
      <c r="B652">
        <v>20453</v>
      </c>
    </row>
    <row r="653" spans="1:2" x14ac:dyDescent="0.3">
      <c r="A653" t="s">
        <v>26</v>
      </c>
      <c r="B653">
        <v>21890</v>
      </c>
    </row>
    <row r="654" spans="1:2" x14ac:dyDescent="0.3">
      <c r="A654" t="s">
        <v>26</v>
      </c>
      <c r="B654">
        <v>29626</v>
      </c>
    </row>
    <row r="655" spans="1:2" x14ac:dyDescent="0.3">
      <c r="A655" t="s">
        <v>21</v>
      </c>
      <c r="B655">
        <v>24225</v>
      </c>
    </row>
    <row r="656" spans="1:2" x14ac:dyDescent="0.3">
      <c r="A656" t="s">
        <v>21</v>
      </c>
      <c r="B656">
        <v>39044</v>
      </c>
    </row>
    <row r="657" spans="1:2" x14ac:dyDescent="0.3">
      <c r="A657" t="s">
        <v>21</v>
      </c>
      <c r="B657">
        <v>27375</v>
      </c>
    </row>
    <row r="658" spans="1:2" x14ac:dyDescent="0.3">
      <c r="A658" t="s">
        <v>26</v>
      </c>
      <c r="B658">
        <v>30062</v>
      </c>
    </row>
    <row r="659" spans="1:2" x14ac:dyDescent="0.3">
      <c r="A659" t="s">
        <v>11</v>
      </c>
      <c r="B659">
        <v>25003</v>
      </c>
    </row>
    <row r="660" spans="1:2" x14ac:dyDescent="0.3">
      <c r="A660" t="s">
        <v>6</v>
      </c>
      <c r="B660">
        <v>18658</v>
      </c>
    </row>
    <row r="661" spans="1:2" x14ac:dyDescent="0.3">
      <c r="A661" t="s">
        <v>15</v>
      </c>
      <c r="B661">
        <v>17461</v>
      </c>
    </row>
    <row r="662" spans="1:2" x14ac:dyDescent="0.3">
      <c r="A662" t="s">
        <v>26</v>
      </c>
      <c r="B662">
        <v>23683</v>
      </c>
    </row>
    <row r="663" spans="1:2" x14ac:dyDescent="0.3">
      <c r="A663" t="s">
        <v>26</v>
      </c>
      <c r="B663">
        <v>34262</v>
      </c>
    </row>
    <row r="664" spans="1:2" x14ac:dyDescent="0.3">
      <c r="A664" t="s">
        <v>15</v>
      </c>
      <c r="B664">
        <v>38278</v>
      </c>
    </row>
    <row r="665" spans="1:2" x14ac:dyDescent="0.3">
      <c r="A665" t="s">
        <v>26</v>
      </c>
      <c r="B665">
        <v>38883</v>
      </c>
    </row>
    <row r="666" spans="1:2" x14ac:dyDescent="0.3">
      <c r="A666" t="s">
        <v>26</v>
      </c>
      <c r="B666">
        <v>34957</v>
      </c>
    </row>
    <row r="667" spans="1:2" x14ac:dyDescent="0.3">
      <c r="A667" t="s">
        <v>26</v>
      </c>
      <c r="B667">
        <v>20460</v>
      </c>
    </row>
    <row r="668" spans="1:2" x14ac:dyDescent="0.3">
      <c r="A668" t="s">
        <v>11</v>
      </c>
      <c r="B668">
        <v>29496</v>
      </c>
    </row>
    <row r="669" spans="1:2" x14ac:dyDescent="0.3">
      <c r="A669" t="s">
        <v>21</v>
      </c>
      <c r="B669">
        <v>18041</v>
      </c>
    </row>
    <row r="670" spans="1:2" x14ac:dyDescent="0.3">
      <c r="A670" t="s">
        <v>26</v>
      </c>
      <c r="B670">
        <v>30985</v>
      </c>
    </row>
    <row r="671" spans="1:2" x14ac:dyDescent="0.3">
      <c r="A671" t="s">
        <v>15</v>
      </c>
      <c r="B671">
        <v>36072</v>
      </c>
    </row>
    <row r="672" spans="1:2" x14ac:dyDescent="0.3">
      <c r="A672" t="s">
        <v>11</v>
      </c>
      <c r="B672">
        <v>10917</v>
      </c>
    </row>
    <row r="673" spans="1:2" x14ac:dyDescent="0.3">
      <c r="A673" t="s">
        <v>21</v>
      </c>
      <c r="B673">
        <v>31645</v>
      </c>
    </row>
    <row r="674" spans="1:2" x14ac:dyDescent="0.3">
      <c r="A674" t="s">
        <v>6</v>
      </c>
      <c r="B674">
        <v>35798</v>
      </c>
    </row>
    <row r="675" spans="1:2" x14ac:dyDescent="0.3">
      <c r="A675" t="s">
        <v>11</v>
      </c>
      <c r="B675">
        <v>35265</v>
      </c>
    </row>
    <row r="676" spans="1:2" x14ac:dyDescent="0.3">
      <c r="A676" t="s">
        <v>11</v>
      </c>
      <c r="B676">
        <v>26853</v>
      </c>
    </row>
    <row r="677" spans="1:2" x14ac:dyDescent="0.3">
      <c r="A677" t="s">
        <v>6</v>
      </c>
      <c r="B677">
        <v>36743</v>
      </c>
    </row>
    <row r="678" spans="1:2" x14ac:dyDescent="0.3">
      <c r="A678" t="s">
        <v>6</v>
      </c>
      <c r="B678">
        <v>34434</v>
      </c>
    </row>
    <row r="679" spans="1:2" x14ac:dyDescent="0.3">
      <c r="A679" t="s">
        <v>26</v>
      </c>
      <c r="B679">
        <v>21796</v>
      </c>
    </row>
    <row r="680" spans="1:2" x14ac:dyDescent="0.3">
      <c r="A680" t="s">
        <v>21</v>
      </c>
      <c r="B680">
        <v>29360</v>
      </c>
    </row>
    <row r="681" spans="1:2" x14ac:dyDescent="0.3">
      <c r="A681" t="s">
        <v>15</v>
      </c>
      <c r="B681">
        <v>29543</v>
      </c>
    </row>
    <row r="682" spans="1:2" x14ac:dyDescent="0.3">
      <c r="A682" t="s">
        <v>15</v>
      </c>
      <c r="B682">
        <v>36410</v>
      </c>
    </row>
    <row r="683" spans="1:2" x14ac:dyDescent="0.3">
      <c r="A683" t="s">
        <v>11</v>
      </c>
      <c r="B683">
        <v>26816</v>
      </c>
    </row>
    <row r="684" spans="1:2" x14ac:dyDescent="0.3">
      <c r="A684" t="s">
        <v>21</v>
      </c>
      <c r="B684">
        <v>15528</v>
      </c>
    </row>
    <row r="685" spans="1:2" x14ac:dyDescent="0.3">
      <c r="A685" t="s">
        <v>26</v>
      </c>
      <c r="B685">
        <v>24396</v>
      </c>
    </row>
    <row r="686" spans="1:2" x14ac:dyDescent="0.3">
      <c r="A686" t="s">
        <v>11</v>
      </c>
      <c r="B686">
        <v>27466</v>
      </c>
    </row>
    <row r="687" spans="1:2" x14ac:dyDescent="0.3">
      <c r="A687" t="s">
        <v>21</v>
      </c>
      <c r="B687">
        <v>25236</v>
      </c>
    </row>
    <row r="688" spans="1:2" x14ac:dyDescent="0.3">
      <c r="A688" t="s">
        <v>11</v>
      </c>
      <c r="B688">
        <v>33430</v>
      </c>
    </row>
    <row r="689" spans="1:2" x14ac:dyDescent="0.3">
      <c r="A689" t="s">
        <v>11</v>
      </c>
      <c r="B689">
        <v>31990</v>
      </c>
    </row>
    <row r="690" spans="1:2" x14ac:dyDescent="0.3">
      <c r="A690" t="s">
        <v>11</v>
      </c>
      <c r="B690">
        <v>12443</v>
      </c>
    </row>
    <row r="691" spans="1:2" x14ac:dyDescent="0.3">
      <c r="A691" t="s">
        <v>26</v>
      </c>
      <c r="B691">
        <v>11591</v>
      </c>
    </row>
    <row r="692" spans="1:2" x14ac:dyDescent="0.3">
      <c r="A692" t="s">
        <v>26</v>
      </c>
      <c r="B692">
        <v>13069</v>
      </c>
    </row>
    <row r="693" spans="1:2" x14ac:dyDescent="0.3">
      <c r="A693" t="s">
        <v>6</v>
      </c>
      <c r="B693">
        <v>36897</v>
      </c>
    </row>
    <row r="694" spans="1:2" x14ac:dyDescent="0.3">
      <c r="A694" t="s">
        <v>6</v>
      </c>
      <c r="B694">
        <v>25222</v>
      </c>
    </row>
    <row r="695" spans="1:2" x14ac:dyDescent="0.3">
      <c r="A695" t="s">
        <v>26</v>
      </c>
      <c r="B695">
        <v>28654</v>
      </c>
    </row>
    <row r="696" spans="1:2" x14ac:dyDescent="0.3">
      <c r="A696" t="s">
        <v>26</v>
      </c>
      <c r="B696">
        <v>12233</v>
      </c>
    </row>
    <row r="697" spans="1:2" x14ac:dyDescent="0.3">
      <c r="A697" t="s">
        <v>11</v>
      </c>
      <c r="B697">
        <v>17473</v>
      </c>
    </row>
    <row r="698" spans="1:2" x14ac:dyDescent="0.3">
      <c r="A698" t="s">
        <v>6</v>
      </c>
      <c r="B698">
        <v>12123</v>
      </c>
    </row>
    <row r="699" spans="1:2" x14ac:dyDescent="0.3">
      <c r="A699" t="s">
        <v>26</v>
      </c>
      <c r="B699">
        <v>11220</v>
      </c>
    </row>
    <row r="700" spans="1:2" x14ac:dyDescent="0.3">
      <c r="A700" t="s">
        <v>11</v>
      </c>
      <c r="B700">
        <v>14804</v>
      </c>
    </row>
    <row r="701" spans="1:2" x14ac:dyDescent="0.3">
      <c r="A701" t="s">
        <v>21</v>
      </c>
      <c r="B701">
        <v>13087</v>
      </c>
    </row>
    <row r="702" spans="1:2" x14ac:dyDescent="0.3">
      <c r="A702" t="s">
        <v>21</v>
      </c>
      <c r="B702">
        <v>31680</v>
      </c>
    </row>
    <row r="703" spans="1:2" x14ac:dyDescent="0.3">
      <c r="A703" t="s">
        <v>21</v>
      </c>
      <c r="B703">
        <v>12785</v>
      </c>
    </row>
    <row r="704" spans="1:2" x14ac:dyDescent="0.3">
      <c r="A704" t="s">
        <v>26</v>
      </c>
      <c r="B704">
        <v>39739</v>
      </c>
    </row>
    <row r="705" spans="1:2" x14ac:dyDescent="0.3">
      <c r="A705" t="s">
        <v>11</v>
      </c>
      <c r="B705">
        <v>21204</v>
      </c>
    </row>
    <row r="706" spans="1:2" x14ac:dyDescent="0.3">
      <c r="A706" t="s">
        <v>15</v>
      </c>
      <c r="B706">
        <v>34948</v>
      </c>
    </row>
    <row r="707" spans="1:2" x14ac:dyDescent="0.3">
      <c r="A707" t="s">
        <v>26</v>
      </c>
      <c r="B707">
        <v>26668</v>
      </c>
    </row>
    <row r="708" spans="1:2" x14ac:dyDescent="0.3">
      <c r="A708" t="s">
        <v>21</v>
      </c>
      <c r="B708">
        <v>27777</v>
      </c>
    </row>
    <row r="709" spans="1:2" x14ac:dyDescent="0.3">
      <c r="A709" t="s">
        <v>15</v>
      </c>
      <c r="B709">
        <v>36958</v>
      </c>
    </row>
    <row r="710" spans="1:2" x14ac:dyDescent="0.3">
      <c r="A710" t="s">
        <v>6</v>
      </c>
      <c r="B710">
        <v>24055</v>
      </c>
    </row>
    <row r="711" spans="1:2" x14ac:dyDescent="0.3">
      <c r="A711" t="s">
        <v>15</v>
      </c>
      <c r="B711">
        <v>27050</v>
      </c>
    </row>
    <row r="712" spans="1:2" x14ac:dyDescent="0.3">
      <c r="A712" t="s">
        <v>15</v>
      </c>
      <c r="B712">
        <v>35185</v>
      </c>
    </row>
    <row r="713" spans="1:2" x14ac:dyDescent="0.3">
      <c r="A713" t="s">
        <v>21</v>
      </c>
      <c r="B713">
        <v>27045</v>
      </c>
    </row>
    <row r="714" spans="1:2" x14ac:dyDescent="0.3">
      <c r="A714" t="s">
        <v>21</v>
      </c>
      <c r="B714">
        <v>38351</v>
      </c>
    </row>
    <row r="715" spans="1:2" x14ac:dyDescent="0.3">
      <c r="A715" t="s">
        <v>26</v>
      </c>
      <c r="B715">
        <v>13934</v>
      </c>
    </row>
    <row r="716" spans="1:2" x14ac:dyDescent="0.3">
      <c r="A716" t="s">
        <v>11</v>
      </c>
      <c r="B716">
        <v>31182</v>
      </c>
    </row>
    <row r="717" spans="1:2" x14ac:dyDescent="0.3">
      <c r="A717" t="s">
        <v>21</v>
      </c>
      <c r="B717">
        <v>22570</v>
      </c>
    </row>
    <row r="718" spans="1:2" x14ac:dyDescent="0.3">
      <c r="A718" t="s">
        <v>21</v>
      </c>
      <c r="B718">
        <v>31396</v>
      </c>
    </row>
    <row r="719" spans="1:2" x14ac:dyDescent="0.3">
      <c r="A719" t="s">
        <v>11</v>
      </c>
      <c r="B719">
        <v>17194</v>
      </c>
    </row>
    <row r="720" spans="1:2" x14ac:dyDescent="0.3">
      <c r="A720" t="s">
        <v>11</v>
      </c>
      <c r="B720">
        <v>21558</v>
      </c>
    </row>
    <row r="721" spans="1:2" x14ac:dyDescent="0.3">
      <c r="A721" t="s">
        <v>26</v>
      </c>
      <c r="B721">
        <v>14028</v>
      </c>
    </row>
    <row r="722" spans="1:2" x14ac:dyDescent="0.3">
      <c r="A722" t="s">
        <v>15</v>
      </c>
      <c r="B722">
        <v>32754</v>
      </c>
    </row>
    <row r="723" spans="1:2" x14ac:dyDescent="0.3">
      <c r="A723" t="s">
        <v>11</v>
      </c>
      <c r="B723">
        <v>10612</v>
      </c>
    </row>
    <row r="724" spans="1:2" x14ac:dyDescent="0.3">
      <c r="A724" t="s">
        <v>11</v>
      </c>
      <c r="B724">
        <v>13935</v>
      </c>
    </row>
    <row r="725" spans="1:2" x14ac:dyDescent="0.3">
      <c r="A725" t="s">
        <v>26</v>
      </c>
      <c r="B725">
        <v>10048</v>
      </c>
    </row>
    <row r="726" spans="1:2" x14ac:dyDescent="0.3">
      <c r="A726" t="s">
        <v>15</v>
      </c>
      <c r="B726">
        <v>13913</v>
      </c>
    </row>
    <row r="727" spans="1:2" x14ac:dyDescent="0.3">
      <c r="A727" t="s">
        <v>21</v>
      </c>
      <c r="B727">
        <v>19147</v>
      </c>
    </row>
    <row r="728" spans="1:2" x14ac:dyDescent="0.3">
      <c r="A728" t="s">
        <v>6</v>
      </c>
      <c r="B728">
        <v>14717</v>
      </c>
    </row>
    <row r="729" spans="1:2" x14ac:dyDescent="0.3">
      <c r="A729" t="s">
        <v>26</v>
      </c>
      <c r="B729">
        <v>15250</v>
      </c>
    </row>
    <row r="730" spans="1:2" x14ac:dyDescent="0.3">
      <c r="A730" t="s">
        <v>26</v>
      </c>
      <c r="B730">
        <v>18211</v>
      </c>
    </row>
    <row r="731" spans="1:2" x14ac:dyDescent="0.3">
      <c r="A731" t="s">
        <v>15</v>
      </c>
      <c r="B731">
        <v>33692</v>
      </c>
    </row>
    <row r="732" spans="1:2" x14ac:dyDescent="0.3">
      <c r="A732" t="s">
        <v>21</v>
      </c>
      <c r="B732">
        <v>10193</v>
      </c>
    </row>
    <row r="733" spans="1:2" x14ac:dyDescent="0.3">
      <c r="A733" t="s">
        <v>11</v>
      </c>
      <c r="B733">
        <v>33515</v>
      </c>
    </row>
    <row r="734" spans="1:2" x14ac:dyDescent="0.3">
      <c r="A734" t="s">
        <v>15</v>
      </c>
      <c r="B734">
        <v>23449</v>
      </c>
    </row>
    <row r="735" spans="1:2" x14ac:dyDescent="0.3">
      <c r="A735" t="s">
        <v>6</v>
      </c>
      <c r="B735">
        <v>16127</v>
      </c>
    </row>
    <row r="736" spans="1:2" x14ac:dyDescent="0.3">
      <c r="A736" t="s">
        <v>21</v>
      </c>
      <c r="B736">
        <v>15933</v>
      </c>
    </row>
    <row r="737" spans="1:2" x14ac:dyDescent="0.3">
      <c r="A737" t="s">
        <v>21</v>
      </c>
      <c r="B737">
        <v>28040</v>
      </c>
    </row>
    <row r="738" spans="1:2" x14ac:dyDescent="0.3">
      <c r="A738" t="s">
        <v>26</v>
      </c>
      <c r="B738">
        <v>28996</v>
      </c>
    </row>
    <row r="739" spans="1:2" x14ac:dyDescent="0.3">
      <c r="A739" t="s">
        <v>15</v>
      </c>
      <c r="B739">
        <v>37693</v>
      </c>
    </row>
    <row r="740" spans="1:2" x14ac:dyDescent="0.3">
      <c r="A740" t="s">
        <v>26</v>
      </c>
      <c r="B740">
        <v>37918</v>
      </c>
    </row>
    <row r="741" spans="1:2" x14ac:dyDescent="0.3">
      <c r="A741" t="s">
        <v>11</v>
      </c>
      <c r="B741">
        <v>34100</v>
      </c>
    </row>
    <row r="742" spans="1:2" x14ac:dyDescent="0.3">
      <c r="A742" t="s">
        <v>26</v>
      </c>
      <c r="B742">
        <v>18785</v>
      </c>
    </row>
    <row r="743" spans="1:2" x14ac:dyDescent="0.3">
      <c r="A743" t="s">
        <v>15</v>
      </c>
      <c r="B743">
        <v>38103</v>
      </c>
    </row>
    <row r="744" spans="1:2" x14ac:dyDescent="0.3">
      <c r="A744" t="s">
        <v>26</v>
      </c>
      <c r="B744">
        <v>14452</v>
      </c>
    </row>
    <row r="745" spans="1:2" x14ac:dyDescent="0.3">
      <c r="A745" t="s">
        <v>6</v>
      </c>
      <c r="B745">
        <v>17025</v>
      </c>
    </row>
    <row r="746" spans="1:2" x14ac:dyDescent="0.3">
      <c r="A746" t="s">
        <v>26</v>
      </c>
      <c r="B746">
        <v>33269</v>
      </c>
    </row>
    <row r="747" spans="1:2" x14ac:dyDescent="0.3">
      <c r="A747" t="s">
        <v>21</v>
      </c>
      <c r="B747">
        <v>30554</v>
      </c>
    </row>
    <row r="748" spans="1:2" x14ac:dyDescent="0.3">
      <c r="A748" t="s">
        <v>11</v>
      </c>
      <c r="B748">
        <v>13919</v>
      </c>
    </row>
    <row r="749" spans="1:2" x14ac:dyDescent="0.3">
      <c r="A749" t="s">
        <v>26</v>
      </c>
      <c r="B749">
        <v>26143</v>
      </c>
    </row>
    <row r="750" spans="1:2" x14ac:dyDescent="0.3">
      <c r="A750" t="s">
        <v>21</v>
      </c>
      <c r="B750">
        <v>36550</v>
      </c>
    </row>
    <row r="751" spans="1:2" x14ac:dyDescent="0.3">
      <c r="A751" t="s">
        <v>6</v>
      </c>
      <c r="B751">
        <v>29527</v>
      </c>
    </row>
    <row r="752" spans="1:2" x14ac:dyDescent="0.3">
      <c r="A752" t="s">
        <v>11</v>
      </c>
      <c r="B752">
        <v>35844</v>
      </c>
    </row>
    <row r="753" spans="1:2" x14ac:dyDescent="0.3">
      <c r="A753" t="s">
        <v>26</v>
      </c>
      <c r="B753">
        <v>29655</v>
      </c>
    </row>
    <row r="754" spans="1:2" x14ac:dyDescent="0.3">
      <c r="A754" t="s">
        <v>6</v>
      </c>
      <c r="B754">
        <v>26209</v>
      </c>
    </row>
    <row r="755" spans="1:2" x14ac:dyDescent="0.3">
      <c r="A755" t="s">
        <v>11</v>
      </c>
      <c r="B755">
        <v>39733</v>
      </c>
    </row>
    <row r="756" spans="1:2" x14ac:dyDescent="0.3">
      <c r="A756" t="s">
        <v>11</v>
      </c>
      <c r="B756">
        <v>11884</v>
      </c>
    </row>
    <row r="757" spans="1:2" x14ac:dyDescent="0.3">
      <c r="A757" t="s">
        <v>11</v>
      </c>
      <c r="B757">
        <v>37319</v>
      </c>
    </row>
    <row r="758" spans="1:2" x14ac:dyDescent="0.3">
      <c r="A758" t="s">
        <v>11</v>
      </c>
      <c r="B758">
        <v>23706</v>
      </c>
    </row>
    <row r="759" spans="1:2" x14ac:dyDescent="0.3">
      <c r="A759" t="s">
        <v>11</v>
      </c>
      <c r="B759">
        <v>15384</v>
      </c>
    </row>
    <row r="760" spans="1:2" x14ac:dyDescent="0.3">
      <c r="A760" t="s">
        <v>15</v>
      </c>
      <c r="B760">
        <v>22338</v>
      </c>
    </row>
    <row r="761" spans="1:2" x14ac:dyDescent="0.3">
      <c r="A761" t="s">
        <v>15</v>
      </c>
      <c r="B761">
        <v>15467</v>
      </c>
    </row>
    <row r="762" spans="1:2" x14ac:dyDescent="0.3">
      <c r="A762" t="s">
        <v>26</v>
      </c>
      <c r="B762">
        <v>33453</v>
      </c>
    </row>
    <row r="763" spans="1:2" x14ac:dyDescent="0.3">
      <c r="A763" t="s">
        <v>26</v>
      </c>
      <c r="B763">
        <v>13687</v>
      </c>
    </row>
    <row r="764" spans="1:2" x14ac:dyDescent="0.3">
      <c r="A764" t="s">
        <v>21</v>
      </c>
      <c r="B764">
        <v>30560</v>
      </c>
    </row>
    <row r="765" spans="1:2" x14ac:dyDescent="0.3">
      <c r="A765" t="s">
        <v>6</v>
      </c>
      <c r="B765">
        <v>31709</v>
      </c>
    </row>
    <row r="766" spans="1:2" x14ac:dyDescent="0.3">
      <c r="A766" t="s">
        <v>6</v>
      </c>
      <c r="B766">
        <v>15659</v>
      </c>
    </row>
    <row r="767" spans="1:2" x14ac:dyDescent="0.3">
      <c r="A767" t="s">
        <v>6</v>
      </c>
      <c r="B767">
        <v>31350</v>
      </c>
    </row>
    <row r="768" spans="1:2" x14ac:dyDescent="0.3">
      <c r="A768" t="s">
        <v>15</v>
      </c>
      <c r="B768">
        <v>23859</v>
      </c>
    </row>
    <row r="769" spans="1:2" x14ac:dyDescent="0.3">
      <c r="A769" t="s">
        <v>6</v>
      </c>
      <c r="B769">
        <v>31220</v>
      </c>
    </row>
    <row r="770" spans="1:2" x14ac:dyDescent="0.3">
      <c r="A770" t="s">
        <v>26</v>
      </c>
      <c r="B770">
        <v>11465</v>
      </c>
    </row>
    <row r="771" spans="1:2" x14ac:dyDescent="0.3">
      <c r="A771" t="s">
        <v>6</v>
      </c>
      <c r="B771">
        <v>32653</v>
      </c>
    </row>
    <row r="772" spans="1:2" x14ac:dyDescent="0.3">
      <c r="A772" t="s">
        <v>6</v>
      </c>
      <c r="B772">
        <v>27064</v>
      </c>
    </row>
    <row r="773" spans="1:2" x14ac:dyDescent="0.3">
      <c r="A773" t="s">
        <v>6</v>
      </c>
      <c r="B773">
        <v>15032</v>
      </c>
    </row>
    <row r="774" spans="1:2" x14ac:dyDescent="0.3">
      <c r="A774" t="s">
        <v>6</v>
      </c>
      <c r="B774">
        <v>21664</v>
      </c>
    </row>
    <row r="775" spans="1:2" x14ac:dyDescent="0.3">
      <c r="A775" t="s">
        <v>21</v>
      </c>
      <c r="B775">
        <v>30025</v>
      </c>
    </row>
    <row r="776" spans="1:2" x14ac:dyDescent="0.3">
      <c r="A776" t="s">
        <v>6</v>
      </c>
      <c r="B776">
        <v>36894</v>
      </c>
    </row>
    <row r="777" spans="1:2" x14ac:dyDescent="0.3">
      <c r="A777" t="s">
        <v>11</v>
      </c>
      <c r="B777">
        <v>32634</v>
      </c>
    </row>
    <row r="778" spans="1:2" x14ac:dyDescent="0.3">
      <c r="A778" t="s">
        <v>26</v>
      </c>
      <c r="B778">
        <v>36481</v>
      </c>
    </row>
    <row r="779" spans="1:2" x14ac:dyDescent="0.3">
      <c r="A779" t="s">
        <v>11</v>
      </c>
      <c r="B779">
        <v>33693</v>
      </c>
    </row>
    <row r="780" spans="1:2" x14ac:dyDescent="0.3">
      <c r="A780" t="s">
        <v>21</v>
      </c>
      <c r="B780">
        <v>37806</v>
      </c>
    </row>
    <row r="781" spans="1:2" x14ac:dyDescent="0.3">
      <c r="A781" t="s">
        <v>11</v>
      </c>
      <c r="B781">
        <v>25324</v>
      </c>
    </row>
    <row r="782" spans="1:2" x14ac:dyDescent="0.3">
      <c r="A782" t="s">
        <v>15</v>
      </c>
      <c r="B782">
        <v>27015</v>
      </c>
    </row>
    <row r="783" spans="1:2" x14ac:dyDescent="0.3">
      <c r="A783" t="s">
        <v>6</v>
      </c>
      <c r="B783">
        <v>31696</v>
      </c>
    </row>
    <row r="784" spans="1:2" x14ac:dyDescent="0.3">
      <c r="A784" t="s">
        <v>26</v>
      </c>
      <c r="B784">
        <v>35366</v>
      </c>
    </row>
    <row r="785" spans="1:2" x14ac:dyDescent="0.3">
      <c r="A785" t="s">
        <v>6</v>
      </c>
      <c r="B785">
        <v>35740</v>
      </c>
    </row>
    <row r="786" spans="1:2" x14ac:dyDescent="0.3">
      <c r="A786" t="s">
        <v>6</v>
      </c>
      <c r="B786">
        <v>21389</v>
      </c>
    </row>
    <row r="787" spans="1:2" x14ac:dyDescent="0.3">
      <c r="A787" t="s">
        <v>6</v>
      </c>
      <c r="B787">
        <v>16436</v>
      </c>
    </row>
    <row r="788" spans="1:2" x14ac:dyDescent="0.3">
      <c r="A788" t="s">
        <v>15</v>
      </c>
      <c r="B788">
        <v>26753</v>
      </c>
    </row>
    <row r="789" spans="1:2" x14ac:dyDescent="0.3">
      <c r="A789" t="s">
        <v>6</v>
      </c>
      <c r="B789">
        <v>14340</v>
      </c>
    </row>
    <row r="790" spans="1:2" x14ac:dyDescent="0.3">
      <c r="A790" t="s">
        <v>26</v>
      </c>
      <c r="B790">
        <v>10612</v>
      </c>
    </row>
    <row r="791" spans="1:2" x14ac:dyDescent="0.3">
      <c r="A791" t="s">
        <v>6</v>
      </c>
      <c r="B791">
        <v>27430</v>
      </c>
    </row>
    <row r="792" spans="1:2" x14ac:dyDescent="0.3">
      <c r="A792" t="s">
        <v>11</v>
      </c>
      <c r="B792">
        <v>23946</v>
      </c>
    </row>
    <row r="793" spans="1:2" x14ac:dyDescent="0.3">
      <c r="A793" t="s">
        <v>26</v>
      </c>
      <c r="B793">
        <v>21861</v>
      </c>
    </row>
    <row r="794" spans="1:2" x14ac:dyDescent="0.3">
      <c r="A794" t="s">
        <v>15</v>
      </c>
      <c r="B794">
        <v>18485</v>
      </c>
    </row>
    <row r="795" spans="1:2" x14ac:dyDescent="0.3">
      <c r="A795" t="s">
        <v>11</v>
      </c>
      <c r="B795">
        <v>22659</v>
      </c>
    </row>
    <row r="796" spans="1:2" x14ac:dyDescent="0.3">
      <c r="A796" t="s">
        <v>11</v>
      </c>
      <c r="B796">
        <v>26209</v>
      </c>
    </row>
    <row r="797" spans="1:2" x14ac:dyDescent="0.3">
      <c r="A797" t="s">
        <v>11</v>
      </c>
      <c r="B797">
        <v>27531</v>
      </c>
    </row>
    <row r="798" spans="1:2" x14ac:dyDescent="0.3">
      <c r="A798" t="s">
        <v>21</v>
      </c>
      <c r="B798">
        <v>37437</v>
      </c>
    </row>
    <row r="799" spans="1:2" x14ac:dyDescent="0.3">
      <c r="A799" t="s">
        <v>6</v>
      </c>
      <c r="B799">
        <v>20693</v>
      </c>
    </row>
    <row r="800" spans="1:2" x14ac:dyDescent="0.3">
      <c r="A800" t="s">
        <v>15</v>
      </c>
      <c r="B800">
        <v>21655</v>
      </c>
    </row>
    <row r="801" spans="1:2" x14ac:dyDescent="0.3">
      <c r="A801" t="s">
        <v>11</v>
      </c>
      <c r="B801">
        <v>33043</v>
      </c>
    </row>
    <row r="802" spans="1:2" x14ac:dyDescent="0.3">
      <c r="A802" t="s">
        <v>26</v>
      </c>
      <c r="B802">
        <v>10329</v>
      </c>
    </row>
    <row r="803" spans="1:2" x14ac:dyDescent="0.3">
      <c r="A803" t="s">
        <v>15</v>
      </c>
      <c r="B803">
        <v>27038</v>
      </c>
    </row>
    <row r="804" spans="1:2" x14ac:dyDescent="0.3">
      <c r="A804" t="s">
        <v>15</v>
      </c>
      <c r="B804">
        <v>18511</v>
      </c>
    </row>
    <row r="805" spans="1:2" x14ac:dyDescent="0.3">
      <c r="A805" t="s">
        <v>15</v>
      </c>
      <c r="B805">
        <v>30882</v>
      </c>
    </row>
    <row r="806" spans="1:2" x14ac:dyDescent="0.3">
      <c r="A806" t="s">
        <v>11</v>
      </c>
      <c r="B806">
        <v>31553</v>
      </c>
    </row>
    <row r="807" spans="1:2" x14ac:dyDescent="0.3">
      <c r="A807" t="s">
        <v>6</v>
      </c>
      <c r="B807">
        <v>15130</v>
      </c>
    </row>
    <row r="808" spans="1:2" x14ac:dyDescent="0.3">
      <c r="A808" t="s">
        <v>26</v>
      </c>
      <c r="B808">
        <v>13523</v>
      </c>
    </row>
    <row r="809" spans="1:2" x14ac:dyDescent="0.3">
      <c r="A809" t="s">
        <v>26</v>
      </c>
      <c r="B809">
        <v>29685</v>
      </c>
    </row>
    <row r="810" spans="1:2" x14ac:dyDescent="0.3">
      <c r="A810" t="s">
        <v>15</v>
      </c>
      <c r="B810">
        <v>32034</v>
      </c>
    </row>
    <row r="811" spans="1:2" x14ac:dyDescent="0.3">
      <c r="A811" t="s">
        <v>15</v>
      </c>
      <c r="B811">
        <v>10389</v>
      </c>
    </row>
    <row r="812" spans="1:2" x14ac:dyDescent="0.3">
      <c r="A812" t="s">
        <v>6</v>
      </c>
      <c r="B812">
        <v>27453</v>
      </c>
    </row>
    <row r="813" spans="1:2" x14ac:dyDescent="0.3">
      <c r="A813" t="s">
        <v>15</v>
      </c>
      <c r="B813">
        <v>17232</v>
      </c>
    </row>
    <row r="814" spans="1:2" x14ac:dyDescent="0.3">
      <c r="A814" t="s">
        <v>11</v>
      </c>
      <c r="B814">
        <v>10904</v>
      </c>
    </row>
    <row r="815" spans="1:2" x14ac:dyDescent="0.3">
      <c r="A815" t="s">
        <v>15</v>
      </c>
      <c r="B815">
        <v>27106</v>
      </c>
    </row>
    <row r="816" spans="1:2" x14ac:dyDescent="0.3">
      <c r="A816" t="s">
        <v>21</v>
      </c>
      <c r="B816">
        <v>27379</v>
      </c>
    </row>
    <row r="817" spans="1:2" x14ac:dyDescent="0.3">
      <c r="A817" t="s">
        <v>26</v>
      </c>
      <c r="B817">
        <v>35973</v>
      </c>
    </row>
    <row r="818" spans="1:2" x14ac:dyDescent="0.3">
      <c r="A818" t="s">
        <v>6</v>
      </c>
      <c r="B818">
        <v>24989</v>
      </c>
    </row>
    <row r="819" spans="1:2" x14ac:dyDescent="0.3">
      <c r="A819" t="s">
        <v>15</v>
      </c>
      <c r="B819">
        <v>21668</v>
      </c>
    </row>
    <row r="820" spans="1:2" x14ac:dyDescent="0.3">
      <c r="A820" t="s">
        <v>26</v>
      </c>
      <c r="B820">
        <v>12689</v>
      </c>
    </row>
    <row r="821" spans="1:2" x14ac:dyDescent="0.3">
      <c r="A821" t="s">
        <v>21</v>
      </c>
      <c r="B821">
        <v>16103</v>
      </c>
    </row>
    <row r="822" spans="1:2" x14ac:dyDescent="0.3">
      <c r="A822" t="s">
        <v>21</v>
      </c>
      <c r="B822">
        <v>19308</v>
      </c>
    </row>
    <row r="823" spans="1:2" x14ac:dyDescent="0.3">
      <c r="A823" t="s">
        <v>6</v>
      </c>
      <c r="B823">
        <v>36370</v>
      </c>
    </row>
    <row r="824" spans="1:2" x14ac:dyDescent="0.3">
      <c r="A824" t="s">
        <v>6</v>
      </c>
      <c r="B824">
        <v>36165</v>
      </c>
    </row>
    <row r="825" spans="1:2" x14ac:dyDescent="0.3">
      <c r="A825" t="s">
        <v>11</v>
      </c>
      <c r="B825">
        <v>13489</v>
      </c>
    </row>
    <row r="826" spans="1:2" x14ac:dyDescent="0.3">
      <c r="A826" t="s">
        <v>11</v>
      </c>
      <c r="B826">
        <v>36118</v>
      </c>
    </row>
    <row r="827" spans="1:2" x14ac:dyDescent="0.3">
      <c r="A827" t="s">
        <v>11</v>
      </c>
      <c r="B827">
        <v>12102</v>
      </c>
    </row>
    <row r="828" spans="1:2" x14ac:dyDescent="0.3">
      <c r="A828" t="s">
        <v>26</v>
      </c>
      <c r="B828">
        <v>14463</v>
      </c>
    </row>
    <row r="829" spans="1:2" x14ac:dyDescent="0.3">
      <c r="A829" t="s">
        <v>11</v>
      </c>
      <c r="B829">
        <v>20351</v>
      </c>
    </row>
    <row r="830" spans="1:2" x14ac:dyDescent="0.3">
      <c r="A830" t="s">
        <v>21</v>
      </c>
      <c r="B830">
        <v>25740</v>
      </c>
    </row>
    <row r="831" spans="1:2" x14ac:dyDescent="0.3">
      <c r="A831" t="s">
        <v>26</v>
      </c>
      <c r="B831">
        <v>39968</v>
      </c>
    </row>
    <row r="832" spans="1:2" x14ac:dyDescent="0.3">
      <c r="A832" t="s">
        <v>11</v>
      </c>
      <c r="B832">
        <v>14331</v>
      </c>
    </row>
    <row r="833" spans="1:2" x14ac:dyDescent="0.3">
      <c r="A833" t="s">
        <v>21</v>
      </c>
      <c r="B833">
        <v>15871</v>
      </c>
    </row>
    <row r="834" spans="1:2" x14ac:dyDescent="0.3">
      <c r="A834" t="s">
        <v>21</v>
      </c>
      <c r="B834">
        <v>26489</v>
      </c>
    </row>
    <row r="835" spans="1:2" x14ac:dyDescent="0.3">
      <c r="A835" t="s">
        <v>26</v>
      </c>
      <c r="B835">
        <v>21064</v>
      </c>
    </row>
    <row r="836" spans="1:2" x14ac:dyDescent="0.3">
      <c r="A836" t="s">
        <v>26</v>
      </c>
      <c r="B836">
        <v>17280</v>
      </c>
    </row>
    <row r="837" spans="1:2" x14ac:dyDescent="0.3">
      <c r="A837" t="s">
        <v>26</v>
      </c>
      <c r="B837">
        <v>25710</v>
      </c>
    </row>
    <row r="838" spans="1:2" x14ac:dyDescent="0.3">
      <c r="A838" t="s">
        <v>11</v>
      </c>
      <c r="B838">
        <v>32104</v>
      </c>
    </row>
    <row r="839" spans="1:2" x14ac:dyDescent="0.3">
      <c r="A839" t="s">
        <v>21</v>
      </c>
      <c r="B839">
        <v>22557</v>
      </c>
    </row>
    <row r="840" spans="1:2" x14ac:dyDescent="0.3">
      <c r="A840" t="s">
        <v>26</v>
      </c>
      <c r="B840">
        <v>23579</v>
      </c>
    </row>
    <row r="841" spans="1:2" x14ac:dyDescent="0.3">
      <c r="A841" t="s">
        <v>21</v>
      </c>
      <c r="B841">
        <v>10421</v>
      </c>
    </row>
    <row r="842" spans="1:2" x14ac:dyDescent="0.3">
      <c r="A842" t="s">
        <v>6</v>
      </c>
      <c r="B842">
        <v>23038</v>
      </c>
    </row>
    <row r="843" spans="1:2" x14ac:dyDescent="0.3">
      <c r="A843" t="s">
        <v>11</v>
      </c>
      <c r="B843">
        <v>31858</v>
      </c>
    </row>
    <row r="844" spans="1:2" x14ac:dyDescent="0.3">
      <c r="A844" t="s">
        <v>21</v>
      </c>
      <c r="B844">
        <v>23877</v>
      </c>
    </row>
    <row r="845" spans="1:2" x14ac:dyDescent="0.3">
      <c r="A845" t="s">
        <v>21</v>
      </c>
      <c r="B845">
        <v>10147</v>
      </c>
    </row>
    <row r="846" spans="1:2" x14ac:dyDescent="0.3">
      <c r="A846" t="s">
        <v>21</v>
      </c>
      <c r="B846">
        <v>36341</v>
      </c>
    </row>
    <row r="847" spans="1:2" x14ac:dyDescent="0.3">
      <c r="A847" t="s">
        <v>6</v>
      </c>
      <c r="B847">
        <v>17991</v>
      </c>
    </row>
    <row r="848" spans="1:2" x14ac:dyDescent="0.3">
      <c r="A848" t="s">
        <v>26</v>
      </c>
      <c r="B848">
        <v>23052</v>
      </c>
    </row>
    <row r="849" spans="1:2" x14ac:dyDescent="0.3">
      <c r="A849" t="s">
        <v>11</v>
      </c>
      <c r="B849">
        <v>25966</v>
      </c>
    </row>
    <row r="850" spans="1:2" x14ac:dyDescent="0.3">
      <c r="A850" t="s">
        <v>11</v>
      </c>
      <c r="B850">
        <v>19919</v>
      </c>
    </row>
    <row r="851" spans="1:2" x14ac:dyDescent="0.3">
      <c r="A851" t="s">
        <v>11</v>
      </c>
      <c r="B851">
        <v>31228</v>
      </c>
    </row>
    <row r="852" spans="1:2" x14ac:dyDescent="0.3">
      <c r="A852" t="s">
        <v>15</v>
      </c>
      <c r="B852">
        <v>10537</v>
      </c>
    </row>
    <row r="853" spans="1:2" x14ac:dyDescent="0.3">
      <c r="A853" t="s">
        <v>15</v>
      </c>
      <c r="B853">
        <v>29387</v>
      </c>
    </row>
    <row r="854" spans="1:2" x14ac:dyDescent="0.3">
      <c r="A854" t="s">
        <v>11</v>
      </c>
      <c r="B854">
        <v>36837</v>
      </c>
    </row>
    <row r="855" spans="1:2" x14ac:dyDescent="0.3">
      <c r="A855" t="s">
        <v>15</v>
      </c>
      <c r="B855">
        <v>39482</v>
      </c>
    </row>
    <row r="856" spans="1:2" x14ac:dyDescent="0.3">
      <c r="A856" t="s">
        <v>11</v>
      </c>
      <c r="B856">
        <v>26921</v>
      </c>
    </row>
    <row r="857" spans="1:2" x14ac:dyDescent="0.3">
      <c r="A857" t="s">
        <v>26</v>
      </c>
      <c r="B857">
        <v>27173</v>
      </c>
    </row>
    <row r="858" spans="1:2" x14ac:dyDescent="0.3">
      <c r="A858" t="s">
        <v>26</v>
      </c>
      <c r="B858">
        <v>20026</v>
      </c>
    </row>
    <row r="859" spans="1:2" x14ac:dyDescent="0.3">
      <c r="A859" t="s">
        <v>21</v>
      </c>
      <c r="B859">
        <v>20265</v>
      </c>
    </row>
    <row r="860" spans="1:2" x14ac:dyDescent="0.3">
      <c r="A860" t="s">
        <v>6</v>
      </c>
      <c r="B860">
        <v>19507</v>
      </c>
    </row>
    <row r="861" spans="1:2" x14ac:dyDescent="0.3">
      <c r="A861" t="s">
        <v>11</v>
      </c>
      <c r="B861">
        <v>18558</v>
      </c>
    </row>
    <row r="862" spans="1:2" x14ac:dyDescent="0.3">
      <c r="A862" t="s">
        <v>26</v>
      </c>
      <c r="B862">
        <v>21750</v>
      </c>
    </row>
    <row r="863" spans="1:2" x14ac:dyDescent="0.3">
      <c r="A863" t="s">
        <v>21</v>
      </c>
      <c r="B863">
        <v>17026</v>
      </c>
    </row>
    <row r="864" spans="1:2" x14ac:dyDescent="0.3">
      <c r="A864" t="s">
        <v>26</v>
      </c>
      <c r="B864">
        <v>15722</v>
      </c>
    </row>
    <row r="865" spans="1:2" x14ac:dyDescent="0.3">
      <c r="A865" t="s">
        <v>15</v>
      </c>
      <c r="B865">
        <v>12490</v>
      </c>
    </row>
    <row r="866" spans="1:2" x14ac:dyDescent="0.3">
      <c r="A866" t="s">
        <v>21</v>
      </c>
      <c r="B866">
        <v>36349</v>
      </c>
    </row>
    <row r="867" spans="1:2" x14ac:dyDescent="0.3">
      <c r="A867" t="s">
        <v>26</v>
      </c>
      <c r="B867">
        <v>17727</v>
      </c>
    </row>
    <row r="868" spans="1:2" x14ac:dyDescent="0.3">
      <c r="A868" t="s">
        <v>15</v>
      </c>
      <c r="B868">
        <v>17699</v>
      </c>
    </row>
    <row r="869" spans="1:2" x14ac:dyDescent="0.3">
      <c r="A869" t="s">
        <v>21</v>
      </c>
      <c r="B869">
        <v>32871</v>
      </c>
    </row>
    <row r="870" spans="1:2" x14ac:dyDescent="0.3">
      <c r="A870" t="s">
        <v>6</v>
      </c>
      <c r="B870">
        <v>22236</v>
      </c>
    </row>
    <row r="871" spans="1:2" x14ac:dyDescent="0.3">
      <c r="A871" t="s">
        <v>11</v>
      </c>
      <c r="B871">
        <v>29832</v>
      </c>
    </row>
    <row r="872" spans="1:2" x14ac:dyDescent="0.3">
      <c r="A872" t="s">
        <v>11</v>
      </c>
      <c r="B872">
        <v>32639</v>
      </c>
    </row>
    <row r="873" spans="1:2" x14ac:dyDescent="0.3">
      <c r="A873" t="s">
        <v>21</v>
      </c>
      <c r="B873">
        <v>20423</v>
      </c>
    </row>
    <row r="874" spans="1:2" x14ac:dyDescent="0.3">
      <c r="A874" t="s">
        <v>11</v>
      </c>
      <c r="B874">
        <v>27407</v>
      </c>
    </row>
    <row r="875" spans="1:2" x14ac:dyDescent="0.3">
      <c r="A875" t="s">
        <v>26</v>
      </c>
      <c r="B875">
        <v>14726</v>
      </c>
    </row>
    <row r="876" spans="1:2" x14ac:dyDescent="0.3">
      <c r="A876" t="s">
        <v>11</v>
      </c>
      <c r="B876">
        <v>22413</v>
      </c>
    </row>
    <row r="877" spans="1:2" x14ac:dyDescent="0.3">
      <c r="A877" t="s">
        <v>26</v>
      </c>
      <c r="B877">
        <v>24693</v>
      </c>
    </row>
    <row r="878" spans="1:2" x14ac:dyDescent="0.3">
      <c r="A878" t="s">
        <v>6</v>
      </c>
      <c r="B878">
        <v>29387</v>
      </c>
    </row>
    <row r="879" spans="1:2" x14ac:dyDescent="0.3">
      <c r="A879" t="s">
        <v>26</v>
      </c>
      <c r="B879">
        <v>39099</v>
      </c>
    </row>
    <row r="880" spans="1:2" x14ac:dyDescent="0.3">
      <c r="A880" t="s">
        <v>26</v>
      </c>
      <c r="B880">
        <v>28357</v>
      </c>
    </row>
    <row r="881" spans="1:2" x14ac:dyDescent="0.3">
      <c r="A881" t="s">
        <v>11</v>
      </c>
      <c r="B881">
        <v>11158</v>
      </c>
    </row>
    <row r="882" spans="1:2" x14ac:dyDescent="0.3">
      <c r="A882" t="s">
        <v>15</v>
      </c>
      <c r="B882">
        <v>10263</v>
      </c>
    </row>
    <row r="883" spans="1:2" x14ac:dyDescent="0.3">
      <c r="A883" t="s">
        <v>15</v>
      </c>
      <c r="B883">
        <v>15237</v>
      </c>
    </row>
    <row r="884" spans="1:2" x14ac:dyDescent="0.3">
      <c r="A884" t="s">
        <v>15</v>
      </c>
      <c r="B884">
        <v>34441</v>
      </c>
    </row>
    <row r="885" spans="1:2" x14ac:dyDescent="0.3">
      <c r="A885" t="s">
        <v>15</v>
      </c>
      <c r="B885">
        <v>23384</v>
      </c>
    </row>
    <row r="886" spans="1:2" x14ac:dyDescent="0.3">
      <c r="A886" t="s">
        <v>15</v>
      </c>
      <c r="B886">
        <v>29557</v>
      </c>
    </row>
    <row r="887" spans="1:2" x14ac:dyDescent="0.3">
      <c r="A887" t="s">
        <v>15</v>
      </c>
      <c r="B887">
        <v>39484</v>
      </c>
    </row>
    <row r="888" spans="1:2" x14ac:dyDescent="0.3">
      <c r="A888" t="s">
        <v>11</v>
      </c>
      <c r="B888">
        <v>31948</v>
      </c>
    </row>
    <row r="889" spans="1:2" x14ac:dyDescent="0.3">
      <c r="A889" t="s">
        <v>26</v>
      </c>
      <c r="B889">
        <v>13013</v>
      </c>
    </row>
    <row r="890" spans="1:2" x14ac:dyDescent="0.3">
      <c r="A890" t="s">
        <v>21</v>
      </c>
      <c r="B890">
        <v>39679</v>
      </c>
    </row>
    <row r="891" spans="1:2" x14ac:dyDescent="0.3">
      <c r="A891" t="s">
        <v>6</v>
      </c>
      <c r="B891">
        <v>24298</v>
      </c>
    </row>
    <row r="892" spans="1:2" x14ac:dyDescent="0.3">
      <c r="A892" t="s">
        <v>6</v>
      </c>
      <c r="B892">
        <v>17183</v>
      </c>
    </row>
    <row r="893" spans="1:2" x14ac:dyDescent="0.3">
      <c r="A893" t="s">
        <v>21</v>
      </c>
      <c r="B893">
        <v>36661</v>
      </c>
    </row>
    <row r="894" spans="1:2" x14ac:dyDescent="0.3">
      <c r="A894" t="s">
        <v>11</v>
      </c>
      <c r="B894">
        <v>30017</v>
      </c>
    </row>
    <row r="895" spans="1:2" x14ac:dyDescent="0.3">
      <c r="A895" t="s">
        <v>6</v>
      </c>
      <c r="B895">
        <v>17258</v>
      </c>
    </row>
    <row r="896" spans="1:2" x14ac:dyDescent="0.3">
      <c r="A896" t="s">
        <v>11</v>
      </c>
      <c r="B896">
        <v>10680</v>
      </c>
    </row>
    <row r="897" spans="1:2" x14ac:dyDescent="0.3">
      <c r="A897" t="s">
        <v>26</v>
      </c>
      <c r="B897">
        <v>26946</v>
      </c>
    </row>
    <row r="898" spans="1:2" x14ac:dyDescent="0.3">
      <c r="A898" t="s">
        <v>26</v>
      </c>
      <c r="B898">
        <v>13946</v>
      </c>
    </row>
    <row r="899" spans="1:2" x14ac:dyDescent="0.3">
      <c r="A899" t="s">
        <v>21</v>
      </c>
      <c r="B899">
        <v>35307</v>
      </c>
    </row>
    <row r="900" spans="1:2" x14ac:dyDescent="0.3">
      <c r="A900" t="s">
        <v>21</v>
      </c>
      <c r="B900">
        <v>27509</v>
      </c>
    </row>
    <row r="901" spans="1:2" x14ac:dyDescent="0.3">
      <c r="A901" t="s">
        <v>6</v>
      </c>
      <c r="B901">
        <v>23918</v>
      </c>
    </row>
    <row r="902" spans="1:2" x14ac:dyDescent="0.3">
      <c r="A902" t="s">
        <v>21</v>
      </c>
      <c r="B902">
        <v>36301</v>
      </c>
    </row>
    <row r="903" spans="1:2" x14ac:dyDescent="0.3">
      <c r="A903" t="s">
        <v>15</v>
      </c>
      <c r="B903">
        <v>19217</v>
      </c>
    </row>
    <row r="904" spans="1:2" x14ac:dyDescent="0.3">
      <c r="A904" t="s">
        <v>26</v>
      </c>
      <c r="B904">
        <v>22903</v>
      </c>
    </row>
    <row r="905" spans="1:2" x14ac:dyDescent="0.3">
      <c r="A905" t="s">
        <v>15</v>
      </c>
      <c r="B905">
        <v>32317</v>
      </c>
    </row>
    <row r="906" spans="1:2" x14ac:dyDescent="0.3">
      <c r="A906" t="s">
        <v>11</v>
      </c>
      <c r="B906">
        <v>25341</v>
      </c>
    </row>
    <row r="907" spans="1:2" x14ac:dyDescent="0.3">
      <c r="A907" t="s">
        <v>26</v>
      </c>
      <c r="B907">
        <v>25025</v>
      </c>
    </row>
    <row r="908" spans="1:2" x14ac:dyDescent="0.3">
      <c r="A908" t="s">
        <v>11</v>
      </c>
      <c r="B908">
        <v>10458</v>
      </c>
    </row>
    <row r="909" spans="1:2" x14ac:dyDescent="0.3">
      <c r="A909" t="s">
        <v>11</v>
      </c>
      <c r="B909">
        <v>17922</v>
      </c>
    </row>
    <row r="910" spans="1:2" x14ac:dyDescent="0.3">
      <c r="A910" t="s">
        <v>26</v>
      </c>
      <c r="B910">
        <v>11854</v>
      </c>
    </row>
    <row r="911" spans="1:2" x14ac:dyDescent="0.3">
      <c r="A911" t="s">
        <v>6</v>
      </c>
      <c r="B911">
        <v>17582</v>
      </c>
    </row>
    <row r="912" spans="1:2" x14ac:dyDescent="0.3">
      <c r="A912" t="s">
        <v>11</v>
      </c>
      <c r="B912">
        <v>12243</v>
      </c>
    </row>
    <row r="913" spans="1:2" x14ac:dyDescent="0.3">
      <c r="A913" t="s">
        <v>15</v>
      </c>
      <c r="B913">
        <v>13715</v>
      </c>
    </row>
    <row r="914" spans="1:2" x14ac:dyDescent="0.3">
      <c r="A914" t="s">
        <v>11</v>
      </c>
      <c r="B914">
        <v>14048</v>
      </c>
    </row>
    <row r="915" spans="1:2" x14ac:dyDescent="0.3">
      <c r="A915" t="s">
        <v>11</v>
      </c>
      <c r="B915">
        <v>30101</v>
      </c>
    </row>
    <row r="916" spans="1:2" x14ac:dyDescent="0.3">
      <c r="A916" t="s">
        <v>11</v>
      </c>
      <c r="B916">
        <v>10912</v>
      </c>
    </row>
    <row r="917" spans="1:2" x14ac:dyDescent="0.3">
      <c r="A917" t="s">
        <v>26</v>
      </c>
      <c r="B917">
        <v>34355</v>
      </c>
    </row>
    <row r="918" spans="1:2" x14ac:dyDescent="0.3">
      <c r="A918" t="s">
        <v>26</v>
      </c>
      <c r="B918">
        <v>38543</v>
      </c>
    </row>
    <row r="919" spans="1:2" x14ac:dyDescent="0.3">
      <c r="A919" t="s">
        <v>11</v>
      </c>
      <c r="B919">
        <v>33150</v>
      </c>
    </row>
    <row r="920" spans="1:2" x14ac:dyDescent="0.3">
      <c r="A920" t="s">
        <v>26</v>
      </c>
      <c r="B920">
        <v>28774</v>
      </c>
    </row>
    <row r="921" spans="1:2" x14ac:dyDescent="0.3">
      <c r="A921" t="s">
        <v>26</v>
      </c>
      <c r="B921">
        <v>33305</v>
      </c>
    </row>
    <row r="922" spans="1:2" x14ac:dyDescent="0.3">
      <c r="A922" t="s">
        <v>21</v>
      </c>
      <c r="B922">
        <v>38776</v>
      </c>
    </row>
    <row r="923" spans="1:2" x14ac:dyDescent="0.3">
      <c r="A923" t="s">
        <v>11</v>
      </c>
      <c r="B923">
        <v>34658</v>
      </c>
    </row>
    <row r="924" spans="1:2" x14ac:dyDescent="0.3">
      <c r="A924" t="s">
        <v>21</v>
      </c>
      <c r="B924">
        <v>14016</v>
      </c>
    </row>
    <row r="925" spans="1:2" x14ac:dyDescent="0.3">
      <c r="A925" t="s">
        <v>21</v>
      </c>
      <c r="B925">
        <v>29812</v>
      </c>
    </row>
    <row r="926" spans="1:2" x14ac:dyDescent="0.3">
      <c r="A926" t="s">
        <v>26</v>
      </c>
      <c r="B926">
        <v>22309</v>
      </c>
    </row>
    <row r="927" spans="1:2" x14ac:dyDescent="0.3">
      <c r="A927" t="s">
        <v>15</v>
      </c>
      <c r="B927">
        <v>32110</v>
      </c>
    </row>
    <row r="928" spans="1:2" x14ac:dyDescent="0.3">
      <c r="A928" t="s">
        <v>26</v>
      </c>
      <c r="B928">
        <v>19202</v>
      </c>
    </row>
    <row r="929" spans="1:2" x14ac:dyDescent="0.3">
      <c r="A929" t="s">
        <v>6</v>
      </c>
      <c r="B929">
        <v>16274</v>
      </c>
    </row>
    <row r="930" spans="1:2" x14ac:dyDescent="0.3">
      <c r="A930" t="s">
        <v>6</v>
      </c>
      <c r="B930">
        <v>32758</v>
      </c>
    </row>
    <row r="931" spans="1:2" x14ac:dyDescent="0.3">
      <c r="A931" t="s">
        <v>26</v>
      </c>
      <c r="B931">
        <v>26643</v>
      </c>
    </row>
    <row r="932" spans="1:2" x14ac:dyDescent="0.3">
      <c r="A932" t="s">
        <v>26</v>
      </c>
      <c r="B932">
        <v>23828</v>
      </c>
    </row>
    <row r="933" spans="1:2" x14ac:dyDescent="0.3">
      <c r="A933" t="s">
        <v>11</v>
      </c>
      <c r="B933">
        <v>37797</v>
      </c>
    </row>
    <row r="934" spans="1:2" x14ac:dyDescent="0.3">
      <c r="A934" t="s">
        <v>6</v>
      </c>
      <c r="B934">
        <v>14946</v>
      </c>
    </row>
    <row r="935" spans="1:2" x14ac:dyDescent="0.3">
      <c r="A935" t="s">
        <v>26</v>
      </c>
      <c r="B935">
        <v>30736</v>
      </c>
    </row>
    <row r="936" spans="1:2" x14ac:dyDescent="0.3">
      <c r="A936" t="s">
        <v>11</v>
      </c>
      <c r="B936">
        <v>38910</v>
      </c>
    </row>
    <row r="937" spans="1:2" x14ac:dyDescent="0.3">
      <c r="A937" t="s">
        <v>26</v>
      </c>
      <c r="B937">
        <v>29704</v>
      </c>
    </row>
    <row r="938" spans="1:2" x14ac:dyDescent="0.3">
      <c r="A938" t="s">
        <v>15</v>
      </c>
      <c r="B938">
        <v>38372</v>
      </c>
    </row>
    <row r="939" spans="1:2" x14ac:dyDescent="0.3">
      <c r="A939" t="s">
        <v>11</v>
      </c>
      <c r="B939">
        <v>15123</v>
      </c>
    </row>
    <row r="940" spans="1:2" x14ac:dyDescent="0.3">
      <c r="A940" t="s">
        <v>11</v>
      </c>
      <c r="B940">
        <v>24162</v>
      </c>
    </row>
    <row r="941" spans="1:2" x14ac:dyDescent="0.3">
      <c r="A941" t="s">
        <v>11</v>
      </c>
      <c r="B941">
        <v>19189</v>
      </c>
    </row>
    <row r="942" spans="1:2" x14ac:dyDescent="0.3">
      <c r="A942" t="s">
        <v>11</v>
      </c>
      <c r="B942">
        <v>14940</v>
      </c>
    </row>
    <row r="943" spans="1:2" x14ac:dyDescent="0.3">
      <c r="A943" t="s">
        <v>6</v>
      </c>
      <c r="B943">
        <v>31664</v>
      </c>
    </row>
    <row r="944" spans="1:2" x14ac:dyDescent="0.3">
      <c r="A944" t="s">
        <v>21</v>
      </c>
      <c r="B944">
        <v>10264</v>
      </c>
    </row>
    <row r="945" spans="1:2" x14ac:dyDescent="0.3">
      <c r="A945" t="s">
        <v>15</v>
      </c>
      <c r="B945">
        <v>18369</v>
      </c>
    </row>
    <row r="946" spans="1:2" x14ac:dyDescent="0.3">
      <c r="A946" t="s">
        <v>15</v>
      </c>
      <c r="B946">
        <v>39646</v>
      </c>
    </row>
    <row r="947" spans="1:2" x14ac:dyDescent="0.3">
      <c r="A947" t="s">
        <v>6</v>
      </c>
      <c r="B947">
        <v>12104</v>
      </c>
    </row>
    <row r="948" spans="1:2" x14ac:dyDescent="0.3">
      <c r="A948" t="s">
        <v>26</v>
      </c>
      <c r="B948">
        <v>31879</v>
      </c>
    </row>
    <row r="949" spans="1:2" x14ac:dyDescent="0.3">
      <c r="A949" t="s">
        <v>21</v>
      </c>
      <c r="B949">
        <v>34240</v>
      </c>
    </row>
    <row r="950" spans="1:2" x14ac:dyDescent="0.3">
      <c r="A950" t="s">
        <v>15</v>
      </c>
      <c r="B950">
        <v>33042</v>
      </c>
    </row>
    <row r="951" spans="1:2" x14ac:dyDescent="0.3">
      <c r="A951" t="s">
        <v>15</v>
      </c>
      <c r="B951">
        <v>17459</v>
      </c>
    </row>
    <row r="952" spans="1:2" x14ac:dyDescent="0.3">
      <c r="A952" t="s">
        <v>15</v>
      </c>
      <c r="B952">
        <v>18145</v>
      </c>
    </row>
    <row r="953" spans="1:2" x14ac:dyDescent="0.3">
      <c r="A953" t="s">
        <v>11</v>
      </c>
      <c r="B953">
        <v>19525</v>
      </c>
    </row>
    <row r="954" spans="1:2" x14ac:dyDescent="0.3">
      <c r="A954" t="s">
        <v>15</v>
      </c>
      <c r="B954">
        <v>16975</v>
      </c>
    </row>
    <row r="955" spans="1:2" x14ac:dyDescent="0.3">
      <c r="A955" t="s">
        <v>21</v>
      </c>
      <c r="B955">
        <v>37301</v>
      </c>
    </row>
    <row r="956" spans="1:2" x14ac:dyDescent="0.3">
      <c r="A956" t="s">
        <v>6</v>
      </c>
      <c r="B956">
        <v>34088</v>
      </c>
    </row>
    <row r="957" spans="1:2" x14ac:dyDescent="0.3">
      <c r="A957" t="s">
        <v>11</v>
      </c>
      <c r="B957">
        <v>15989</v>
      </c>
    </row>
    <row r="958" spans="1:2" x14ac:dyDescent="0.3">
      <c r="A958" t="s">
        <v>26</v>
      </c>
      <c r="B958">
        <v>29697</v>
      </c>
    </row>
    <row r="959" spans="1:2" x14ac:dyDescent="0.3">
      <c r="A959" t="s">
        <v>21</v>
      </c>
      <c r="B959">
        <v>37930</v>
      </c>
    </row>
    <row r="960" spans="1:2" x14ac:dyDescent="0.3">
      <c r="A960" t="s">
        <v>26</v>
      </c>
      <c r="B960">
        <v>35291</v>
      </c>
    </row>
    <row r="961" spans="1:2" x14ac:dyDescent="0.3">
      <c r="A961" t="s">
        <v>21</v>
      </c>
      <c r="B961">
        <v>21747</v>
      </c>
    </row>
    <row r="962" spans="1:2" x14ac:dyDescent="0.3">
      <c r="A962" t="s">
        <v>21</v>
      </c>
      <c r="B962">
        <v>28440</v>
      </c>
    </row>
    <row r="963" spans="1:2" x14ac:dyDescent="0.3">
      <c r="A963" t="s">
        <v>26</v>
      </c>
      <c r="B963">
        <v>26244</v>
      </c>
    </row>
    <row r="964" spans="1:2" x14ac:dyDescent="0.3">
      <c r="A964" t="s">
        <v>21</v>
      </c>
      <c r="B964">
        <v>15896</v>
      </c>
    </row>
    <row r="965" spans="1:2" x14ac:dyDescent="0.3">
      <c r="A965" t="s">
        <v>15</v>
      </c>
      <c r="B965">
        <v>27838</v>
      </c>
    </row>
    <row r="966" spans="1:2" x14ac:dyDescent="0.3">
      <c r="A966" t="s">
        <v>15</v>
      </c>
      <c r="B966">
        <v>14058</v>
      </c>
    </row>
    <row r="967" spans="1:2" x14ac:dyDescent="0.3">
      <c r="A967" t="s">
        <v>6</v>
      </c>
      <c r="B967">
        <v>20523</v>
      </c>
    </row>
    <row r="968" spans="1:2" x14ac:dyDescent="0.3">
      <c r="A968" t="s">
        <v>11</v>
      </c>
      <c r="B968">
        <v>33661</v>
      </c>
    </row>
    <row r="969" spans="1:2" x14ac:dyDescent="0.3">
      <c r="A969" t="s">
        <v>26</v>
      </c>
      <c r="B969">
        <v>26996</v>
      </c>
    </row>
    <row r="970" spans="1:2" x14ac:dyDescent="0.3">
      <c r="A970" t="s">
        <v>6</v>
      </c>
      <c r="B970">
        <v>39781</v>
      </c>
    </row>
    <row r="971" spans="1:2" x14ac:dyDescent="0.3">
      <c r="A971" t="s">
        <v>11</v>
      </c>
      <c r="B971">
        <v>37368</v>
      </c>
    </row>
    <row r="972" spans="1:2" x14ac:dyDescent="0.3">
      <c r="A972" t="s">
        <v>15</v>
      </c>
      <c r="B972">
        <v>27683</v>
      </c>
    </row>
    <row r="973" spans="1:2" x14ac:dyDescent="0.3">
      <c r="A973" t="s">
        <v>11</v>
      </c>
      <c r="B973">
        <v>26684</v>
      </c>
    </row>
    <row r="974" spans="1:2" x14ac:dyDescent="0.3">
      <c r="A974" t="s">
        <v>6</v>
      </c>
      <c r="B974">
        <v>15289</v>
      </c>
    </row>
    <row r="975" spans="1:2" x14ac:dyDescent="0.3">
      <c r="A975" t="s">
        <v>26</v>
      </c>
      <c r="B975">
        <v>34941</v>
      </c>
    </row>
    <row r="976" spans="1:2" x14ac:dyDescent="0.3">
      <c r="A976" t="s">
        <v>11</v>
      </c>
      <c r="B976">
        <v>18673</v>
      </c>
    </row>
    <row r="977" spans="1:2" x14ac:dyDescent="0.3">
      <c r="A977" t="s">
        <v>11</v>
      </c>
      <c r="B977">
        <v>22055</v>
      </c>
    </row>
    <row r="978" spans="1:2" x14ac:dyDescent="0.3">
      <c r="A978" t="s">
        <v>26</v>
      </c>
      <c r="B978">
        <v>17732</v>
      </c>
    </row>
    <row r="979" spans="1:2" x14ac:dyDescent="0.3">
      <c r="A979" t="s">
        <v>11</v>
      </c>
      <c r="B979">
        <v>11648</v>
      </c>
    </row>
    <row r="980" spans="1:2" x14ac:dyDescent="0.3">
      <c r="A980" t="s">
        <v>21</v>
      </c>
      <c r="B980">
        <v>11791</v>
      </c>
    </row>
    <row r="981" spans="1:2" x14ac:dyDescent="0.3">
      <c r="A981" t="s">
        <v>11</v>
      </c>
      <c r="B981">
        <v>39882</v>
      </c>
    </row>
    <row r="982" spans="1:2" x14ac:dyDescent="0.3">
      <c r="A982" t="s">
        <v>26</v>
      </c>
      <c r="B982">
        <v>24872</v>
      </c>
    </row>
    <row r="983" spans="1:2" x14ac:dyDescent="0.3">
      <c r="A983" t="s">
        <v>26</v>
      </c>
      <c r="B983">
        <v>34106</v>
      </c>
    </row>
    <row r="984" spans="1:2" x14ac:dyDescent="0.3">
      <c r="A984" t="s">
        <v>6</v>
      </c>
      <c r="B984">
        <v>29985</v>
      </c>
    </row>
    <row r="985" spans="1:2" x14ac:dyDescent="0.3">
      <c r="A985" t="s">
        <v>21</v>
      </c>
      <c r="B985">
        <v>12266</v>
      </c>
    </row>
    <row r="986" spans="1:2" x14ac:dyDescent="0.3">
      <c r="A986" t="s">
        <v>6</v>
      </c>
      <c r="B986">
        <v>25403</v>
      </c>
    </row>
    <row r="987" spans="1:2" x14ac:dyDescent="0.3">
      <c r="A987" t="s">
        <v>15</v>
      </c>
      <c r="B987">
        <v>29444</v>
      </c>
    </row>
    <row r="988" spans="1:2" x14ac:dyDescent="0.3">
      <c r="A988" t="s">
        <v>6</v>
      </c>
      <c r="B988">
        <v>36635</v>
      </c>
    </row>
    <row r="989" spans="1:2" x14ac:dyDescent="0.3">
      <c r="A989" t="s">
        <v>6</v>
      </c>
      <c r="B989">
        <v>26712</v>
      </c>
    </row>
    <row r="990" spans="1:2" x14ac:dyDescent="0.3">
      <c r="A990" t="s">
        <v>6</v>
      </c>
      <c r="B990">
        <v>37782</v>
      </c>
    </row>
    <row r="991" spans="1:2" x14ac:dyDescent="0.3">
      <c r="A991" t="s">
        <v>11</v>
      </c>
      <c r="B991">
        <v>19727</v>
      </c>
    </row>
    <row r="992" spans="1:2" x14ac:dyDescent="0.3">
      <c r="A992" t="s">
        <v>11</v>
      </c>
      <c r="B992">
        <v>39743</v>
      </c>
    </row>
    <row r="993" spans="1:2" x14ac:dyDescent="0.3">
      <c r="A993" t="s">
        <v>6</v>
      </c>
      <c r="B993">
        <v>17484</v>
      </c>
    </row>
    <row r="994" spans="1:2" x14ac:dyDescent="0.3">
      <c r="A994" t="s">
        <v>6</v>
      </c>
      <c r="B994">
        <v>39024</v>
      </c>
    </row>
    <row r="995" spans="1:2" x14ac:dyDescent="0.3">
      <c r="A995" t="s">
        <v>11</v>
      </c>
      <c r="B995">
        <v>14081</v>
      </c>
    </row>
    <row r="996" spans="1:2" x14ac:dyDescent="0.3">
      <c r="A996" t="s">
        <v>21</v>
      </c>
      <c r="B996">
        <v>29392</v>
      </c>
    </row>
    <row r="997" spans="1:2" x14ac:dyDescent="0.3">
      <c r="A997" t="s">
        <v>15</v>
      </c>
      <c r="B997">
        <v>23565</v>
      </c>
    </row>
    <row r="998" spans="1:2" x14ac:dyDescent="0.3">
      <c r="A998" t="s">
        <v>6</v>
      </c>
      <c r="B998">
        <v>23332</v>
      </c>
    </row>
    <row r="999" spans="1:2" x14ac:dyDescent="0.3">
      <c r="A999" t="s">
        <v>15</v>
      </c>
      <c r="B999">
        <v>15749</v>
      </c>
    </row>
    <row r="1000" spans="1:2" x14ac:dyDescent="0.3">
      <c r="A1000" t="s">
        <v>6</v>
      </c>
      <c r="B1000">
        <v>17898</v>
      </c>
    </row>
    <row r="1001" spans="1:2" x14ac:dyDescent="0.3">
      <c r="A1001" t="s">
        <v>11</v>
      </c>
      <c r="B1001">
        <v>25057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4C86-733D-49DF-8B82-D0B08A2EC60E}">
  <dimension ref="A1:B7"/>
  <sheetViews>
    <sheetView workbookViewId="0">
      <selection activeCell="H14" sqref="H14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3" t="s">
        <v>1035</v>
      </c>
      <c r="B1" t="s">
        <v>1038</v>
      </c>
    </row>
    <row r="2" spans="1:2" x14ac:dyDescent="0.3">
      <c r="A2" s="11" t="s">
        <v>21</v>
      </c>
      <c r="B2" s="14">
        <v>5515682</v>
      </c>
    </row>
    <row r="3" spans="1:2" x14ac:dyDescent="0.3">
      <c r="A3" s="11" t="s">
        <v>15</v>
      </c>
      <c r="B3" s="14">
        <v>4641066</v>
      </c>
    </row>
    <row r="4" spans="1:2" x14ac:dyDescent="0.3">
      <c r="A4" s="11" t="s">
        <v>26</v>
      </c>
      <c r="B4" s="14">
        <v>5661788</v>
      </c>
    </row>
    <row r="5" spans="1:2" x14ac:dyDescent="0.3">
      <c r="A5" s="11" t="s">
        <v>11</v>
      </c>
      <c r="B5" s="14">
        <v>4998307</v>
      </c>
    </row>
    <row r="6" spans="1:2" x14ac:dyDescent="0.3">
      <c r="A6" s="11" t="s">
        <v>6</v>
      </c>
      <c r="B6" s="14">
        <v>4627541</v>
      </c>
    </row>
    <row r="7" spans="1:2" x14ac:dyDescent="0.3">
      <c r="A7" s="11" t="s">
        <v>1036</v>
      </c>
      <c r="B7" s="14">
        <v>25444384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Q6-Q13</vt:lpstr>
      <vt:lpstr>Q14-Q16</vt:lpstr>
      <vt:lpstr>15. hlook</vt:lpstr>
      <vt:lpstr>18.pivot table</vt:lpstr>
      <vt:lpstr>pivot answer</vt:lpstr>
      <vt:lpstr>Q20</vt:lpstr>
      <vt:lpstr>20 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Bhavya Garg</cp:lastModifiedBy>
  <dcterms:created xsi:type="dcterms:W3CDTF">2024-07-17T08:58:40Z</dcterms:created>
  <dcterms:modified xsi:type="dcterms:W3CDTF">2024-07-18T16:24:26Z</dcterms:modified>
</cp:coreProperties>
</file>