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20" yWindow="820" windowWidth="23100" windowHeight="15200" activeTab="3"/>
  </bookViews>
  <sheets>
    <sheet name="Malware vs. GP" sheetId="1" r:id="rId1"/>
    <sheet name="Total Permissions Compared-raw" sheetId="3" r:id="rId2"/>
    <sheet name="PermissionCompared" sheetId="6" r:id="rId3"/>
    <sheet name="Sheet4" sheetId="7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" i="6"/>
  <c r="B10" i="1"/>
  <c r="P10" i="1"/>
  <c r="B5" i="1"/>
  <c r="P5" i="1"/>
  <c r="P15" i="1"/>
  <c r="M10" i="1"/>
  <c r="M5" i="1"/>
  <c r="M15" i="1"/>
  <c r="N10" i="1"/>
  <c r="L10" i="1"/>
  <c r="L5" i="1"/>
  <c r="L15" i="1"/>
  <c r="G10" i="1"/>
  <c r="G5" i="1"/>
  <c r="G15" i="1"/>
  <c r="F10" i="1"/>
  <c r="F5" i="1"/>
  <c r="F15" i="1"/>
  <c r="C10" i="1"/>
  <c r="C5" i="1"/>
  <c r="C15" i="1"/>
  <c r="K5" i="1"/>
  <c r="N5" i="1"/>
  <c r="J5" i="1"/>
  <c r="E5" i="1"/>
  <c r="D5" i="1"/>
  <c r="N15" i="1"/>
  <c r="D10" i="1"/>
  <c r="D15" i="1"/>
  <c r="J10" i="1"/>
  <c r="J15" i="1"/>
  <c r="O10" i="1"/>
  <c r="E10" i="1"/>
  <c r="E15" i="1"/>
  <c r="K10" i="1"/>
  <c r="K15" i="1"/>
  <c r="O5" i="1"/>
  <c r="O15" i="1"/>
</calcChain>
</file>

<file path=xl/sharedStrings.xml><?xml version="1.0" encoding="utf-8"?>
<sst xmlns="http://schemas.openxmlformats.org/spreadsheetml/2006/main" count="346" uniqueCount="171">
  <si>
    <t>Genome</t>
  </si>
  <si>
    <t>AppCount</t>
  </si>
  <si>
    <t>FuzzRisk</t>
  </si>
  <si>
    <t>JavaFiles</t>
  </si>
  <si>
    <t>Jlint</t>
  </si>
  <si>
    <t>DefectCount</t>
  </si>
  <si>
    <t>LOC</t>
  </si>
  <si>
    <t>CloneFrag</t>
  </si>
  <si>
    <t>CloneGroup</t>
  </si>
  <si>
    <t>Jlint/LOC</t>
  </si>
  <si>
    <t>Defect/LOC</t>
  </si>
  <si>
    <t>Opriv</t>
  </si>
  <si>
    <t>PrivCount</t>
  </si>
  <si>
    <t>Oprivratio</t>
  </si>
  <si>
    <t>Malware Info</t>
  </si>
  <si>
    <t>Rate</t>
  </si>
  <si>
    <t>Avg Mal</t>
  </si>
  <si>
    <t>Avg GP</t>
  </si>
  <si>
    <t>UnderPriv</t>
  </si>
  <si>
    <t>UPrivRatio</t>
  </si>
  <si>
    <t>com.android.browser.permission.READ_HISTORY_BOOKMARKS</t>
  </si>
  <si>
    <t>com.android.browser.permission.WRITE_HISTORY_BOOKMARKS</t>
  </si>
  <si>
    <t>com.android.launcher.permission.INSTALL_SHORTCUT</t>
  </si>
  <si>
    <t>com.android.launcher.permission.UNINSTALL_SHORTCUT</t>
  </si>
  <si>
    <t>com.android.launcher.permission.READ_SETTINGS</t>
  </si>
  <si>
    <t>com.android.launcher.permission.WRITE_SETTINGS</t>
  </si>
  <si>
    <t>com.htc.launcher.permission.READ_SETTINGS</t>
  </si>
  <si>
    <t>com.motorola.launcher.permission.READ_SETTINGS</t>
  </si>
  <si>
    <t>com.motorola.launcher.permission.WRITE_SETTINGS</t>
  </si>
  <si>
    <t>com.motorola.launcher.permission.INSTALL_SHORTCUT</t>
  </si>
  <si>
    <t>com.motorola.launcher.permission.UNINSTALL_SHORTCUT</t>
  </si>
  <si>
    <t>com.lge.launcher.permission.READ_SETTINGS</t>
  </si>
  <si>
    <t>com.lge.launcher.permission.WRITE_SETTINGS</t>
  </si>
  <si>
    <t>com.lge.launcher.permission.INSTALL_SHORTCUT</t>
  </si>
  <si>
    <t>com.lge.launcher.permission.UNINSTALL_SHORTCUT</t>
  </si>
  <si>
    <t>com.android.vending.CHECK_LICENSE</t>
  </si>
  <si>
    <t>com.google.android.c2dm.permission.RECEIVE</t>
  </si>
  <si>
    <t>READ_PHONE_STATE</t>
  </si>
  <si>
    <t>com.fede.launcher.permission.READ_SETTINGS</t>
  </si>
  <si>
    <t>org.adw.launcher.permission.READ_SETTINGS</t>
  </si>
  <si>
    <t>com.motorola.dlauncher.permission.READ_SETTINGS</t>
  </si>
  <si>
    <t>com.motorola.dlauncher.permission.INSTALL_SHORTCUT</t>
  </si>
  <si>
    <t>com.mominis.permission.preferences.provider.READ_WRITE</t>
  </si>
  <si>
    <t>WRITE_EXTERNAL_STORAGE</t>
  </si>
  <si>
    <t>ACCESS_MOCK_LOCATION</t>
  </si>
  <si>
    <t>KILL_BACKGROUND_PROCESSES</t>
  </si>
  <si>
    <t>ACCESS_NETWORK_STATE</t>
  </si>
  <si>
    <t>ACCESS_WIFI_STATE</t>
  </si>
  <si>
    <t>WRITE_SETTINGS</t>
  </si>
  <si>
    <t>ACCESS_CHECKIN_PROPERTIES</t>
  </si>
  <si>
    <t>com.samsungmobileusa.magnacarta.permission.C2D_MESSAGE</t>
  </si>
  <si>
    <t>com.software.application.permission.C2D_MESSAGE</t>
  </si>
  <si>
    <t>com.a209689805250bfb0110b9532a.a93269867a.permission.C2D_MESSAGE</t>
  </si>
  <si>
    <t>GP</t>
  </si>
  <si>
    <t>MalwareInfo</t>
  </si>
  <si>
    <t>ACCESS_CACHE_FILESYSTEM</t>
  </si>
  <si>
    <t>ACCESS_COARSE_LOCATION</t>
  </si>
  <si>
    <t>ACCESS_COARSE_UPDATES</t>
  </si>
  <si>
    <t>ACCESS_COURSE_LOCATION</t>
  </si>
  <si>
    <t>ACCESS_FINE_LOCATION</t>
  </si>
  <si>
    <t>ACCESS_GPS</t>
  </si>
  <si>
    <t>ACCESS_LOCATION</t>
  </si>
  <si>
    <t>ACCESS_LOCATION_EXTRA_COMMANDS</t>
  </si>
  <si>
    <t>ACCESS_SURFACE_FLINGER</t>
  </si>
  <si>
    <t>ACCOUNT_MANAGER</t>
  </si>
  <si>
    <t>AUTHENTICATE_ACCOUNTS</t>
  </si>
  <si>
    <t>BATTERY_STATS</t>
  </si>
  <si>
    <t>BIND_APPWIDGET</t>
  </si>
  <si>
    <t>BIND_INPUT_METHOD</t>
  </si>
  <si>
    <t>BLUETOOTH</t>
  </si>
  <si>
    <t>BLUETOOTH_ADMIN</t>
  </si>
  <si>
    <t>BRICK</t>
  </si>
  <si>
    <t>BROADCAST_PACKAGE_REMOVED</t>
  </si>
  <si>
    <t>BROADCAST_SMS</t>
  </si>
  <si>
    <t>BROADCAST_STICKY</t>
  </si>
  <si>
    <t>BROADCAST_WAP_PUSH</t>
  </si>
  <si>
    <t>CALL_PHONE</t>
  </si>
  <si>
    <t>CALL_PRIVILEGED</t>
  </si>
  <si>
    <t>CAMERA</t>
  </si>
  <si>
    <t>CHANGE_COMPONENT_ENABLED_STATE</t>
  </si>
  <si>
    <t>CHANGE_CONFIGURATION</t>
  </si>
  <si>
    <t>CHANGE_NETWORK_STATE</t>
  </si>
  <si>
    <t>CHANGE_WIFI_MULTICAST_STATE</t>
  </si>
  <si>
    <t>CHANGE_WIFI_STATE</t>
  </si>
  <si>
    <t>CLEAR_APP_CACHE</t>
  </si>
  <si>
    <t>CLEAR_APP_USER_DATA</t>
  </si>
  <si>
    <t>CONTROL_LOCATION_UPDATES</t>
  </si>
  <si>
    <t>DELETE_CACHE_FILES</t>
  </si>
  <si>
    <t>DELETE_PACKAGES</t>
  </si>
  <si>
    <t>DEVICE_POWER</t>
  </si>
  <si>
    <t>DIAGNOSTIC</t>
  </si>
  <si>
    <t>DISABLE_KEYGUARD</t>
  </si>
  <si>
    <t>DUMP</t>
  </si>
  <si>
    <t>EXPAND_STATUS_BAR</t>
  </si>
  <si>
    <t>FACTORY_TEST</t>
  </si>
  <si>
    <t>FLASHLIGHT</t>
  </si>
  <si>
    <t>FORCE_BACK</t>
  </si>
  <si>
    <t>GET_ACCOUNTS</t>
  </si>
  <si>
    <t>GET_PACKAGE_SIZE</t>
  </si>
  <si>
    <t>GET_TASKS</t>
  </si>
  <si>
    <t>GLOBAL_SEARCH</t>
  </si>
  <si>
    <t>HARDWARE_TEST</t>
  </si>
  <si>
    <t>INJECT_EVENTS</t>
  </si>
  <si>
    <t>INSTALL_LOCATION_PROVIDER</t>
  </si>
  <si>
    <t>INSTALL_PACKAGES</t>
  </si>
  <si>
    <t>INTERNAL_SYSTEM_WINDOW</t>
  </si>
  <si>
    <t>INTERNET</t>
  </si>
  <si>
    <t>MANAGE_ACCOUNTS</t>
  </si>
  <si>
    <t>MANAGE_APP_TOKENS</t>
  </si>
  <si>
    <t>MASTER_CLEAR</t>
  </si>
  <si>
    <t>MODIFY_AUDIO_SETTINGS</t>
  </si>
  <si>
    <t>MODIFY_PHONE_STATE</t>
  </si>
  <si>
    <t>MOUNT_FORMAT_FILESYSTEMS</t>
  </si>
  <si>
    <t>MOUNT_UNMOUNT_FILESYSTEMS</t>
  </si>
  <si>
    <t>PERMISSION_NAME</t>
  </si>
  <si>
    <t>PERSISTENT_ACTIVITY</t>
  </si>
  <si>
    <t>PROCESS_OUTGOING_CALLS</t>
  </si>
  <si>
    <t>READ_CALENDAR</t>
  </si>
  <si>
    <t>READ_CONTACTS</t>
  </si>
  <si>
    <t>READ_EXTERNAL_STORAGE</t>
  </si>
  <si>
    <t>READ_FRAME_BUFFER</t>
  </si>
  <si>
    <t>READ_INPUT_STATE</t>
  </si>
  <si>
    <t>READ_LOGS</t>
  </si>
  <si>
    <t>READ_OWNER_DATA</t>
  </si>
  <si>
    <t>READ_SECURE_SETTINGS</t>
  </si>
  <si>
    <t>READ_SMS</t>
  </si>
  <si>
    <t>READ_SYNC_SETTINGS</t>
  </si>
  <si>
    <t>READ_SYNC_STATS</t>
  </si>
  <si>
    <t>REBOOT</t>
  </si>
  <si>
    <t>RECEIVE_BOOT_COMPLETED</t>
  </si>
  <si>
    <t>RECEIVE_MMS</t>
  </si>
  <si>
    <t>RECEIVE_SMS</t>
  </si>
  <si>
    <t>RECEIVE_WAP_PUSH</t>
  </si>
  <si>
    <t>RECORD_AUDIO</t>
  </si>
  <si>
    <t>REORDER_TASKS</t>
  </si>
  <si>
    <t>RESTART_PACKAGES</t>
  </si>
  <si>
    <t>SEND_SMS</t>
  </si>
  <si>
    <t>SET_ACTIVITY_WATCHER</t>
  </si>
  <si>
    <t>SET_ALWAYS_FINISH</t>
  </si>
  <si>
    <t>SET_ANIMATION_SCALE</t>
  </si>
  <si>
    <t>SET_DEBUG_APP</t>
  </si>
  <si>
    <t>SET_ORIENTATION</t>
  </si>
  <si>
    <t>SET_PREFERRED_APPLICATIONS</t>
  </si>
  <si>
    <t>SET_PROCESS_LIMIT</t>
  </si>
  <si>
    <t>SET_TIME_ZONE</t>
  </si>
  <si>
    <t>SET_WALLPAPER</t>
  </si>
  <si>
    <t>SET_WALLPAPER_HINTS</t>
  </si>
  <si>
    <t>SIGNAL_PERSISTENT_PROCESSES</t>
  </si>
  <si>
    <t>STATUS_BAR</t>
  </si>
  <si>
    <t>SUBSCRIBED_FEEDS_READ</t>
  </si>
  <si>
    <t>SUBSCRIBED_FEEDS_WRITE</t>
  </si>
  <si>
    <t>SYSTEM_ALERT_WINDOW</t>
  </si>
  <si>
    <t>UPDATE_DEVICE_STATS</t>
  </si>
  <si>
    <t>USE_CREDENTIALS</t>
  </si>
  <si>
    <t>VIBRATE</t>
  </si>
  <si>
    <t>WAKE_LOCK</t>
  </si>
  <si>
    <t>WRITE_APN_SETTINGS</t>
  </si>
  <si>
    <t>WRITE_CALENDAR</t>
  </si>
  <si>
    <t>WRITE_CONTACTS</t>
  </si>
  <si>
    <t>WRITE_GSERVICES</t>
  </si>
  <si>
    <t>WRITE_OWNER_DATA</t>
  </si>
  <si>
    <t>WRITE_SECURE_SETTINGS</t>
  </si>
  <si>
    <t>WRITE_SMS</t>
  </si>
  <si>
    <t>WRITE_SYNC_SETTINGS</t>
  </si>
  <si>
    <t>ADD_SYSTEM_SERVICE</t>
  </si>
  <si>
    <t>BOOT_COMPLETED</t>
  </si>
  <si>
    <t>GLOBAL_SEARCH_CONTROL</t>
  </si>
  <si>
    <t>Malware</t>
  </si>
  <si>
    <t>Malware %</t>
  </si>
  <si>
    <t>Total Count</t>
  </si>
  <si>
    <t>Permssion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</si>
</sst>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9"/>
  <sheetViews>
    <sheetView workbookViewId="0">
      <selection activeCell="D11" sqref="D11"/>
    </sheetView>
  </sheetViews>
  <sheetFormatPr baseColWidth="10" defaultColWidth="8.83203125" defaultRowHeight="14" x14ac:dyDescent="0"/>
  <sheetData>
    <row r="3" spans="1:16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18</v>
      </c>
      <c r="N3" s="1" t="s">
        <v>12</v>
      </c>
      <c r="O3" s="1" t="s">
        <v>13</v>
      </c>
      <c r="P3" s="1" t="s">
        <v>19</v>
      </c>
    </row>
    <row r="4" spans="1:16">
      <c r="B4">
        <v>49</v>
      </c>
      <c r="C4">
        <v>51.52</v>
      </c>
      <c r="D4">
        <v>141.51</v>
      </c>
      <c r="E4">
        <v>66.78</v>
      </c>
      <c r="F4">
        <v>3110.55</v>
      </c>
      <c r="G4">
        <v>17994.900000000001</v>
      </c>
      <c r="J4">
        <v>37.1</v>
      </c>
      <c r="K4">
        <v>1728.6</v>
      </c>
      <c r="L4">
        <v>4.9000000000000004</v>
      </c>
      <c r="M4">
        <v>2</v>
      </c>
      <c r="N4">
        <v>9.5</v>
      </c>
      <c r="O4">
        <v>1.94</v>
      </c>
      <c r="P4">
        <v>4.75</v>
      </c>
    </row>
    <row r="5" spans="1:16">
      <c r="A5" t="s">
        <v>15</v>
      </c>
      <c r="B5">
        <f>B4/B15</f>
        <v>0.37692307692307692</v>
      </c>
      <c r="C5">
        <f>C4*B5</f>
        <v>19.419076923076926</v>
      </c>
      <c r="D5">
        <f>D4*B5</f>
        <v>53.338384615384612</v>
      </c>
      <c r="E5">
        <f>E4*B5</f>
        <v>25.170923076923078</v>
      </c>
      <c r="F5">
        <f>F4*B5</f>
        <v>1172.438076923077</v>
      </c>
      <c r="G5">
        <f>G4*B5</f>
        <v>6782.6930769230776</v>
      </c>
      <c r="J5">
        <f>J4*B5</f>
        <v>13.983846153846153</v>
      </c>
      <c r="K5">
        <f>K4*B5</f>
        <v>651.54923076923069</v>
      </c>
      <c r="L5">
        <f>L4*B5</f>
        <v>1.8469230769230771</v>
      </c>
      <c r="M5">
        <f>M4*B5</f>
        <v>0.75384615384615383</v>
      </c>
      <c r="N5">
        <f>N4*B5</f>
        <v>3.5807692307692305</v>
      </c>
      <c r="O5">
        <f>O4*B5</f>
        <v>0.73123076923076924</v>
      </c>
      <c r="P5">
        <f>P4*B5</f>
        <v>1.7903846153846152</v>
      </c>
    </row>
    <row r="8" spans="1:16">
      <c r="A8" s="1" t="s">
        <v>14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18</v>
      </c>
      <c r="N8" s="1" t="s">
        <v>12</v>
      </c>
      <c r="O8" s="1" t="s">
        <v>13</v>
      </c>
      <c r="P8" s="1" t="s">
        <v>19</v>
      </c>
    </row>
    <row r="9" spans="1:16">
      <c r="B9">
        <v>81</v>
      </c>
      <c r="C9">
        <v>47.87</v>
      </c>
      <c r="D9">
        <v>293.57</v>
      </c>
      <c r="E9">
        <v>102.99</v>
      </c>
      <c r="F9">
        <v>48.87</v>
      </c>
      <c r="G9">
        <v>2810.2</v>
      </c>
      <c r="H9">
        <v>7.48</v>
      </c>
      <c r="I9">
        <v>1.81</v>
      </c>
      <c r="J9">
        <v>366.5</v>
      </c>
      <c r="K9">
        <v>173.9</v>
      </c>
      <c r="L9">
        <v>5</v>
      </c>
      <c r="M9">
        <v>2.2000000000000002</v>
      </c>
      <c r="N9">
        <v>10.5</v>
      </c>
      <c r="O9">
        <v>2.1</v>
      </c>
      <c r="P9">
        <v>4.7699999999999996</v>
      </c>
    </row>
    <row r="10" spans="1:16">
      <c r="A10" t="s">
        <v>15</v>
      </c>
      <c r="B10">
        <f>B9/B15</f>
        <v>0.62307692307692308</v>
      </c>
      <c r="C10">
        <f>C9*B10</f>
        <v>29.826692307692305</v>
      </c>
      <c r="D10">
        <f>D9*B10</f>
        <v>182.9166923076923</v>
      </c>
      <c r="E10">
        <f>E9*B10</f>
        <v>64.170692307692306</v>
      </c>
      <c r="F10">
        <f>F9*B10</f>
        <v>30.449769230769231</v>
      </c>
      <c r="G10">
        <f>G9*B10</f>
        <v>1750.9707692307691</v>
      </c>
      <c r="J10">
        <f>J9*B10</f>
        <v>228.3576923076923</v>
      </c>
      <c r="K10">
        <f>K9*B10</f>
        <v>108.35307692307693</v>
      </c>
      <c r="L10">
        <f>L9*B10</f>
        <v>3.1153846153846154</v>
      </c>
      <c r="M10">
        <f>M9*B10</f>
        <v>1.370769230769231</v>
      </c>
      <c r="N10">
        <f>N9*B10</f>
        <v>6.5423076923076922</v>
      </c>
      <c r="O10">
        <f>O9*B10</f>
        <v>1.3084615384615386</v>
      </c>
      <c r="P10">
        <f>P9*B10</f>
        <v>2.9720769230769228</v>
      </c>
    </row>
    <row r="14" spans="1:16">
      <c r="A14" t="s">
        <v>16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18</v>
      </c>
      <c r="N14" s="1" t="s">
        <v>12</v>
      </c>
      <c r="O14" s="1" t="s">
        <v>13</v>
      </c>
      <c r="P14" s="1" t="s">
        <v>19</v>
      </c>
    </row>
    <row r="15" spans="1:16">
      <c r="B15">
        <v>130</v>
      </c>
      <c r="C15">
        <f t="shared" ref="C15:M15" si="0">ROUND(C10+C5,2)</f>
        <v>49.25</v>
      </c>
      <c r="D15">
        <f t="shared" si="0"/>
        <v>236.26</v>
      </c>
      <c r="E15">
        <f t="shared" si="0"/>
        <v>89.34</v>
      </c>
      <c r="F15">
        <f t="shared" si="0"/>
        <v>1202.8900000000001</v>
      </c>
      <c r="G15">
        <f t="shared" si="0"/>
        <v>8533.66</v>
      </c>
      <c r="J15">
        <f t="shared" si="0"/>
        <v>242.34</v>
      </c>
      <c r="K15">
        <f t="shared" si="0"/>
        <v>759.9</v>
      </c>
      <c r="L15">
        <f t="shared" si="0"/>
        <v>4.96</v>
      </c>
      <c r="M15">
        <f t="shared" si="0"/>
        <v>2.12</v>
      </c>
      <c r="N15">
        <f>ROUND(N10+N5,2)</f>
        <v>10.119999999999999</v>
      </c>
      <c r="O15">
        <f>ROUND(O10+O5,2)</f>
        <v>2.04</v>
      </c>
      <c r="P15">
        <f>ROUND(P10+P5,2)</f>
        <v>4.76</v>
      </c>
    </row>
    <row r="18" spans="1:16">
      <c r="A18" t="s">
        <v>17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18</v>
      </c>
      <c r="N18" s="1" t="s">
        <v>12</v>
      </c>
      <c r="O18" s="1" t="s">
        <v>13</v>
      </c>
      <c r="P18" s="1" t="s">
        <v>19</v>
      </c>
    </row>
    <row r="19" spans="1:16">
      <c r="B19">
        <v>59395</v>
      </c>
      <c r="C19">
        <v>61.82</v>
      </c>
      <c r="D19">
        <v>1198.54</v>
      </c>
      <c r="E19">
        <v>339.1</v>
      </c>
      <c r="F19">
        <v>2492.11</v>
      </c>
      <c r="G19">
        <v>131393.57999999999</v>
      </c>
      <c r="H19">
        <v>1048.3</v>
      </c>
      <c r="I19">
        <v>266.08999999999997</v>
      </c>
      <c r="J19">
        <v>25.8</v>
      </c>
      <c r="K19">
        <v>189.7</v>
      </c>
      <c r="L19">
        <v>2.9</v>
      </c>
      <c r="M19">
        <v>3.1</v>
      </c>
      <c r="N19">
        <v>7.2</v>
      </c>
      <c r="O19">
        <v>2.48</v>
      </c>
      <c r="P19">
        <v>2.3199999999999998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workbookViewId="0">
      <selection activeCell="C22" sqref="A4:C22"/>
    </sheetView>
  </sheetViews>
  <sheetFormatPr baseColWidth="10" defaultColWidth="8.83203125" defaultRowHeight="14" x14ac:dyDescent="0"/>
  <cols>
    <col min="1" max="1" width="33.1640625" customWidth="1"/>
    <col min="4" max="4" width="1.83203125" customWidth="1"/>
    <col min="6" max="6" width="27.6640625" customWidth="1"/>
    <col min="9" max="9" width="7.1640625" customWidth="1"/>
    <col min="10" max="10" width="8.83203125" hidden="1" customWidth="1"/>
    <col min="13" max="13" width="36.6640625" customWidth="1"/>
  </cols>
  <sheetData>
    <row r="1" spans="1:14">
      <c r="B1" t="s">
        <v>0</v>
      </c>
      <c r="C1" t="s">
        <v>54</v>
      </c>
      <c r="F1" t="s">
        <v>0</v>
      </c>
      <c r="M1" t="s">
        <v>54</v>
      </c>
    </row>
    <row r="3" spans="1:14">
      <c r="F3" t="s">
        <v>55</v>
      </c>
      <c r="G3">
        <v>1</v>
      </c>
      <c r="M3" t="s">
        <v>55</v>
      </c>
      <c r="N3">
        <v>1</v>
      </c>
    </row>
    <row r="4" spans="1:14">
      <c r="A4" t="s">
        <v>56</v>
      </c>
      <c r="B4">
        <v>11</v>
      </c>
      <c r="C4">
        <v>30</v>
      </c>
      <c r="F4" t="s">
        <v>56</v>
      </c>
      <c r="G4">
        <v>11</v>
      </c>
      <c r="M4" t="s">
        <v>49</v>
      </c>
      <c r="N4">
        <v>1</v>
      </c>
    </row>
    <row r="5" spans="1:14">
      <c r="A5" t="s">
        <v>46</v>
      </c>
      <c r="B5">
        <v>26</v>
      </c>
      <c r="C5">
        <v>40</v>
      </c>
      <c r="F5" t="s">
        <v>57</v>
      </c>
      <c r="G5">
        <v>2</v>
      </c>
      <c r="M5" t="s">
        <v>56</v>
      </c>
      <c r="N5">
        <v>30</v>
      </c>
    </row>
    <row r="6" spans="1:14">
      <c r="A6" t="s">
        <v>47</v>
      </c>
      <c r="B6">
        <v>21</v>
      </c>
      <c r="C6">
        <v>27</v>
      </c>
      <c r="F6" t="s">
        <v>59</v>
      </c>
      <c r="G6">
        <v>9</v>
      </c>
      <c r="M6" t="s">
        <v>57</v>
      </c>
      <c r="N6">
        <v>1</v>
      </c>
    </row>
    <row r="7" spans="1:14">
      <c r="A7" t="s">
        <v>106</v>
      </c>
      <c r="B7">
        <v>45</v>
      </c>
      <c r="C7">
        <v>84</v>
      </c>
      <c r="F7" t="s">
        <v>60</v>
      </c>
      <c r="G7">
        <v>3</v>
      </c>
      <c r="M7" t="s">
        <v>58</v>
      </c>
      <c r="N7">
        <v>1</v>
      </c>
    </row>
    <row r="8" spans="1:14">
      <c r="A8" t="s">
        <v>118</v>
      </c>
      <c r="B8">
        <v>13</v>
      </c>
      <c r="C8">
        <v>21</v>
      </c>
      <c r="F8" t="s">
        <v>61</v>
      </c>
      <c r="G8">
        <v>1</v>
      </c>
      <c r="M8" t="s">
        <v>59</v>
      </c>
      <c r="N8">
        <v>32</v>
      </c>
    </row>
    <row r="9" spans="1:14">
      <c r="A9" t="s">
        <v>37</v>
      </c>
      <c r="B9">
        <v>39</v>
      </c>
      <c r="C9">
        <v>58</v>
      </c>
      <c r="F9" t="s">
        <v>62</v>
      </c>
      <c r="G9">
        <v>1</v>
      </c>
      <c r="M9" t="s">
        <v>60</v>
      </c>
      <c r="N9">
        <v>3</v>
      </c>
    </row>
    <row r="10" spans="1:14">
      <c r="A10" t="s">
        <v>125</v>
      </c>
      <c r="B10">
        <v>19</v>
      </c>
      <c r="C10">
        <v>9</v>
      </c>
      <c r="F10" t="s">
        <v>46</v>
      </c>
      <c r="G10">
        <v>26</v>
      </c>
      <c r="M10" t="s">
        <v>61</v>
      </c>
      <c r="N10">
        <v>2</v>
      </c>
    </row>
    <row r="11" spans="1:14">
      <c r="A11" t="s">
        <v>129</v>
      </c>
      <c r="B11">
        <v>20</v>
      </c>
      <c r="C11">
        <v>37</v>
      </c>
      <c r="F11" t="s">
        <v>47</v>
      </c>
      <c r="G11">
        <v>21</v>
      </c>
      <c r="M11" t="s">
        <v>62</v>
      </c>
      <c r="N11">
        <v>11</v>
      </c>
    </row>
    <row r="12" spans="1:14">
      <c r="A12" t="s">
        <v>131</v>
      </c>
      <c r="B12">
        <v>23</v>
      </c>
      <c r="C12">
        <v>20</v>
      </c>
      <c r="F12" t="s">
        <v>164</v>
      </c>
      <c r="G12">
        <v>1</v>
      </c>
      <c r="M12" t="s">
        <v>44</v>
      </c>
      <c r="N12">
        <v>4</v>
      </c>
    </row>
    <row r="13" spans="1:14">
      <c r="A13" t="s">
        <v>136</v>
      </c>
      <c r="B13">
        <v>27</v>
      </c>
      <c r="C13">
        <v>20</v>
      </c>
      <c r="F13" t="s">
        <v>165</v>
      </c>
      <c r="G13">
        <v>1</v>
      </c>
      <c r="M13" t="s">
        <v>46</v>
      </c>
      <c r="N13">
        <v>40</v>
      </c>
    </row>
    <row r="14" spans="1:14">
      <c r="A14" t="s">
        <v>155</v>
      </c>
      <c r="B14">
        <v>14</v>
      </c>
      <c r="C14">
        <v>36</v>
      </c>
      <c r="F14" t="s">
        <v>74</v>
      </c>
      <c r="G14">
        <v>1</v>
      </c>
      <c r="M14" t="s">
        <v>63</v>
      </c>
      <c r="N14">
        <v>1</v>
      </c>
    </row>
    <row r="15" spans="1:14">
      <c r="A15" t="s">
        <v>43</v>
      </c>
      <c r="B15">
        <v>22</v>
      </c>
      <c r="C15">
        <v>43</v>
      </c>
      <c r="F15" t="s">
        <v>76</v>
      </c>
      <c r="G15">
        <v>9</v>
      </c>
      <c r="M15" t="s">
        <v>47</v>
      </c>
      <c r="N15">
        <v>27</v>
      </c>
    </row>
    <row r="16" spans="1:14">
      <c r="A16" t="s">
        <v>162</v>
      </c>
      <c r="B16">
        <v>16</v>
      </c>
      <c r="C16">
        <v>8</v>
      </c>
      <c r="F16" t="s">
        <v>78</v>
      </c>
      <c r="G16">
        <v>1</v>
      </c>
      <c r="M16" t="s">
        <v>64</v>
      </c>
      <c r="N16">
        <v>1</v>
      </c>
    </row>
    <row r="17" spans="1:14">
      <c r="A17" t="s">
        <v>59</v>
      </c>
      <c r="B17">
        <v>9</v>
      </c>
      <c r="C17">
        <v>32</v>
      </c>
      <c r="F17" t="s">
        <v>81</v>
      </c>
      <c r="G17">
        <v>5</v>
      </c>
      <c r="M17" t="s">
        <v>65</v>
      </c>
      <c r="N17">
        <v>1</v>
      </c>
    </row>
    <row r="18" spans="1:14">
      <c r="A18" t="s">
        <v>62</v>
      </c>
      <c r="B18">
        <v>1</v>
      </c>
      <c r="C18">
        <v>11</v>
      </c>
      <c r="F18" t="s">
        <v>83</v>
      </c>
      <c r="G18">
        <v>9</v>
      </c>
      <c r="M18" t="s">
        <v>66</v>
      </c>
      <c r="N18">
        <v>4</v>
      </c>
    </row>
    <row r="19" spans="1:14">
      <c r="A19" t="s">
        <v>76</v>
      </c>
      <c r="B19">
        <v>9</v>
      </c>
      <c r="C19">
        <v>14</v>
      </c>
      <c r="F19" t="s">
        <v>84</v>
      </c>
      <c r="G19">
        <v>1</v>
      </c>
      <c r="M19" t="s">
        <v>67</v>
      </c>
      <c r="N19">
        <v>1</v>
      </c>
    </row>
    <row r="20" spans="1:14">
      <c r="A20" t="s">
        <v>97</v>
      </c>
      <c r="B20">
        <v>2</v>
      </c>
      <c r="C20">
        <v>19</v>
      </c>
      <c r="F20" t="s">
        <v>87</v>
      </c>
      <c r="G20">
        <v>1</v>
      </c>
      <c r="M20" t="s">
        <v>68</v>
      </c>
      <c r="N20">
        <v>1</v>
      </c>
    </row>
    <row r="21" spans="1:14">
      <c r="A21" t="s">
        <v>122</v>
      </c>
      <c r="B21">
        <v>6</v>
      </c>
      <c r="C21">
        <v>10</v>
      </c>
      <c r="F21" t="s">
        <v>88</v>
      </c>
      <c r="G21">
        <v>2</v>
      </c>
      <c r="M21" t="s">
        <v>69</v>
      </c>
      <c r="N21">
        <v>4</v>
      </c>
    </row>
    <row r="22" spans="1:14">
      <c r="A22" t="s">
        <v>154</v>
      </c>
      <c r="B22">
        <v>9</v>
      </c>
      <c r="C22">
        <v>26</v>
      </c>
      <c r="F22" t="s">
        <v>89</v>
      </c>
      <c r="G22">
        <v>2</v>
      </c>
      <c r="M22" t="s">
        <v>70</v>
      </c>
      <c r="N22">
        <v>2</v>
      </c>
    </row>
    <row r="23" spans="1:14">
      <c r="F23" t="s">
        <v>91</v>
      </c>
      <c r="G23">
        <v>1</v>
      </c>
      <c r="M23" t="s">
        <v>71</v>
      </c>
      <c r="N23">
        <v>1</v>
      </c>
    </row>
    <row r="24" spans="1:14">
      <c r="F24" t="s">
        <v>92</v>
      </c>
      <c r="G24">
        <v>1</v>
      </c>
      <c r="M24" t="s">
        <v>72</v>
      </c>
      <c r="N24">
        <v>1</v>
      </c>
    </row>
    <row r="25" spans="1:14">
      <c r="F25" t="s">
        <v>93</v>
      </c>
      <c r="G25">
        <v>1</v>
      </c>
      <c r="M25" t="s">
        <v>73</v>
      </c>
      <c r="N25">
        <v>4</v>
      </c>
    </row>
    <row r="26" spans="1:14">
      <c r="F26" t="s">
        <v>97</v>
      </c>
      <c r="G26">
        <v>2</v>
      </c>
      <c r="M26" t="s">
        <v>74</v>
      </c>
      <c r="N26">
        <v>1</v>
      </c>
    </row>
    <row r="27" spans="1:14">
      <c r="F27" t="s">
        <v>99</v>
      </c>
      <c r="G27">
        <v>5</v>
      </c>
      <c r="M27" t="s">
        <v>75</v>
      </c>
      <c r="N27">
        <v>1</v>
      </c>
    </row>
    <row r="28" spans="1:14">
      <c r="F28" t="s">
        <v>166</v>
      </c>
      <c r="G28">
        <v>1</v>
      </c>
      <c r="M28" t="s">
        <v>76</v>
      </c>
      <c r="N28">
        <v>14</v>
      </c>
    </row>
    <row r="29" spans="1:14">
      <c r="F29" t="s">
        <v>102</v>
      </c>
      <c r="G29">
        <v>1</v>
      </c>
      <c r="M29" t="s">
        <v>77</v>
      </c>
      <c r="N29">
        <v>1</v>
      </c>
    </row>
    <row r="30" spans="1:14">
      <c r="F30" t="s">
        <v>104</v>
      </c>
      <c r="G30">
        <v>3</v>
      </c>
      <c r="M30" t="s">
        <v>78</v>
      </c>
      <c r="N30">
        <v>9</v>
      </c>
    </row>
    <row r="31" spans="1:14">
      <c r="F31" t="s">
        <v>106</v>
      </c>
      <c r="G31">
        <v>45</v>
      </c>
      <c r="M31" t="s">
        <v>79</v>
      </c>
      <c r="N31">
        <v>1</v>
      </c>
    </row>
    <row r="32" spans="1:14">
      <c r="F32" t="s">
        <v>45</v>
      </c>
      <c r="G32">
        <v>1</v>
      </c>
      <c r="M32" t="s">
        <v>80</v>
      </c>
      <c r="N32">
        <v>2</v>
      </c>
    </row>
    <row r="33" spans="6:14">
      <c r="F33" t="s">
        <v>110</v>
      </c>
      <c r="G33">
        <v>2</v>
      </c>
      <c r="M33" t="s">
        <v>81</v>
      </c>
      <c r="N33">
        <v>6</v>
      </c>
    </row>
    <row r="34" spans="6:14">
      <c r="F34" t="s">
        <v>111</v>
      </c>
      <c r="G34">
        <v>2</v>
      </c>
      <c r="M34" t="s">
        <v>82</v>
      </c>
      <c r="N34">
        <v>1</v>
      </c>
    </row>
    <row r="35" spans="6:14">
      <c r="F35" t="s">
        <v>113</v>
      </c>
      <c r="G35">
        <v>6</v>
      </c>
      <c r="M35" t="s">
        <v>83</v>
      </c>
      <c r="N35">
        <v>5</v>
      </c>
    </row>
    <row r="36" spans="6:14">
      <c r="F36" t="s">
        <v>114</v>
      </c>
      <c r="G36">
        <v>2</v>
      </c>
      <c r="M36" t="s">
        <v>84</v>
      </c>
      <c r="N36">
        <v>1</v>
      </c>
    </row>
    <row r="37" spans="6:14">
      <c r="F37" t="s">
        <v>116</v>
      </c>
      <c r="G37">
        <v>5</v>
      </c>
      <c r="M37" t="s">
        <v>85</v>
      </c>
      <c r="N37">
        <v>1</v>
      </c>
    </row>
    <row r="38" spans="6:14">
      <c r="F38" t="s">
        <v>118</v>
      </c>
      <c r="G38">
        <v>13</v>
      </c>
      <c r="M38" t="s">
        <v>86</v>
      </c>
      <c r="N38">
        <v>1</v>
      </c>
    </row>
    <row r="39" spans="6:14">
      <c r="F39" t="s">
        <v>122</v>
      </c>
      <c r="G39">
        <v>6</v>
      </c>
      <c r="M39" t="s">
        <v>87</v>
      </c>
      <c r="N39">
        <v>2</v>
      </c>
    </row>
    <row r="40" spans="6:14">
      <c r="F40" t="s">
        <v>123</v>
      </c>
      <c r="G40">
        <v>1</v>
      </c>
      <c r="M40" t="s">
        <v>88</v>
      </c>
      <c r="N40">
        <v>2</v>
      </c>
    </row>
    <row r="41" spans="6:14">
      <c r="F41" t="s">
        <v>37</v>
      </c>
      <c r="G41">
        <v>39</v>
      </c>
      <c r="M41" t="s">
        <v>89</v>
      </c>
      <c r="N41">
        <v>5</v>
      </c>
    </row>
    <row r="42" spans="6:14">
      <c r="F42" t="s">
        <v>125</v>
      </c>
      <c r="G42">
        <v>19</v>
      </c>
      <c r="M42" t="s">
        <v>90</v>
      </c>
      <c r="N42">
        <v>1</v>
      </c>
    </row>
    <row r="43" spans="6:14">
      <c r="F43" t="s">
        <v>129</v>
      </c>
      <c r="G43">
        <v>20</v>
      </c>
      <c r="M43" t="s">
        <v>91</v>
      </c>
      <c r="N43">
        <v>4</v>
      </c>
    </row>
    <row r="44" spans="6:14">
      <c r="F44" t="s">
        <v>130</v>
      </c>
      <c r="G44">
        <v>1</v>
      </c>
      <c r="M44" t="s">
        <v>92</v>
      </c>
      <c r="N44">
        <v>1</v>
      </c>
    </row>
    <row r="45" spans="6:14">
      <c r="F45" t="s">
        <v>131</v>
      </c>
      <c r="G45">
        <v>23</v>
      </c>
      <c r="M45" t="s">
        <v>93</v>
      </c>
      <c r="N45">
        <v>2</v>
      </c>
    </row>
    <row r="46" spans="6:14">
      <c r="F46" t="s">
        <v>132</v>
      </c>
      <c r="G46">
        <v>1</v>
      </c>
      <c r="M46" t="s">
        <v>94</v>
      </c>
      <c r="N46">
        <v>1</v>
      </c>
    </row>
    <row r="47" spans="6:14">
      <c r="F47" t="s">
        <v>133</v>
      </c>
      <c r="G47">
        <v>4</v>
      </c>
      <c r="M47" t="s">
        <v>95</v>
      </c>
      <c r="N47">
        <v>2</v>
      </c>
    </row>
    <row r="48" spans="6:14">
      <c r="F48" t="s">
        <v>135</v>
      </c>
      <c r="G48">
        <v>4</v>
      </c>
      <c r="M48" t="s">
        <v>96</v>
      </c>
      <c r="N48">
        <v>1</v>
      </c>
    </row>
    <row r="49" spans="6:14">
      <c r="F49" t="s">
        <v>136</v>
      </c>
      <c r="G49">
        <v>27</v>
      </c>
      <c r="M49" t="s">
        <v>97</v>
      </c>
      <c r="N49">
        <v>19</v>
      </c>
    </row>
    <row r="50" spans="6:14">
      <c r="F50" t="s">
        <v>142</v>
      </c>
      <c r="G50">
        <v>1</v>
      </c>
      <c r="M50" t="s">
        <v>98</v>
      </c>
      <c r="N50">
        <v>1</v>
      </c>
    </row>
    <row r="51" spans="6:14">
      <c r="F51" t="s">
        <v>145</v>
      </c>
      <c r="G51">
        <v>5</v>
      </c>
      <c r="M51" t="s">
        <v>99</v>
      </c>
      <c r="N51">
        <v>9</v>
      </c>
    </row>
    <row r="52" spans="6:14">
      <c r="F52" t="s">
        <v>146</v>
      </c>
      <c r="G52">
        <v>1</v>
      </c>
      <c r="M52" t="s">
        <v>100</v>
      </c>
      <c r="N52">
        <v>1</v>
      </c>
    </row>
    <row r="53" spans="6:14">
      <c r="F53" t="s">
        <v>154</v>
      </c>
      <c r="G53">
        <v>9</v>
      </c>
      <c r="M53" t="s">
        <v>101</v>
      </c>
      <c r="N53">
        <v>2</v>
      </c>
    </row>
    <row r="54" spans="6:14">
      <c r="F54" t="s">
        <v>155</v>
      </c>
      <c r="G54">
        <v>14</v>
      </c>
      <c r="M54" t="s">
        <v>102</v>
      </c>
      <c r="N54">
        <v>1</v>
      </c>
    </row>
    <row r="55" spans="6:14">
      <c r="F55" t="s">
        <v>156</v>
      </c>
      <c r="G55">
        <v>6</v>
      </c>
      <c r="M55" t="s">
        <v>103</v>
      </c>
      <c r="N55">
        <v>1</v>
      </c>
    </row>
    <row r="56" spans="6:14">
      <c r="F56" t="s">
        <v>158</v>
      </c>
      <c r="G56">
        <v>6</v>
      </c>
      <c r="M56" t="s">
        <v>104</v>
      </c>
      <c r="N56">
        <v>5</v>
      </c>
    </row>
    <row r="57" spans="6:14">
      <c r="F57" t="s">
        <v>43</v>
      </c>
      <c r="G57">
        <v>22</v>
      </c>
      <c r="M57" t="s">
        <v>105</v>
      </c>
      <c r="N57">
        <v>1</v>
      </c>
    </row>
    <row r="58" spans="6:14">
      <c r="F58" t="s">
        <v>160</v>
      </c>
      <c r="G58">
        <v>1</v>
      </c>
      <c r="M58" t="s">
        <v>106</v>
      </c>
      <c r="N58">
        <v>84</v>
      </c>
    </row>
    <row r="59" spans="6:14">
      <c r="F59" t="s">
        <v>161</v>
      </c>
      <c r="G59">
        <v>1</v>
      </c>
      <c r="M59" t="s">
        <v>45</v>
      </c>
      <c r="N59">
        <v>2</v>
      </c>
    </row>
    <row r="60" spans="6:14">
      <c r="F60" t="s">
        <v>48</v>
      </c>
      <c r="G60">
        <v>3</v>
      </c>
      <c r="M60" t="s">
        <v>107</v>
      </c>
      <c r="N60">
        <v>1</v>
      </c>
    </row>
    <row r="61" spans="6:14">
      <c r="F61" t="s">
        <v>162</v>
      </c>
      <c r="G61">
        <v>16</v>
      </c>
      <c r="M61" t="s">
        <v>108</v>
      </c>
      <c r="N61">
        <v>1</v>
      </c>
    </row>
    <row r="62" spans="6:14">
      <c r="F62" t="s">
        <v>20</v>
      </c>
      <c r="G62">
        <v>6</v>
      </c>
      <c r="M62" t="s">
        <v>109</v>
      </c>
      <c r="N62">
        <v>1</v>
      </c>
    </row>
    <row r="63" spans="6:14">
      <c r="F63" t="s">
        <v>21</v>
      </c>
      <c r="G63">
        <v>5</v>
      </c>
      <c r="M63" t="s">
        <v>110</v>
      </c>
      <c r="N63">
        <v>4</v>
      </c>
    </row>
    <row r="64" spans="6:14">
      <c r="F64" t="s">
        <v>22</v>
      </c>
      <c r="G64">
        <v>5</v>
      </c>
      <c r="M64" t="s">
        <v>111</v>
      </c>
      <c r="N64">
        <v>7</v>
      </c>
    </row>
    <row r="65" spans="6:14">
      <c r="F65" t="s">
        <v>24</v>
      </c>
      <c r="G65">
        <v>3</v>
      </c>
      <c r="M65" t="s">
        <v>112</v>
      </c>
      <c r="N65">
        <v>1</v>
      </c>
    </row>
    <row r="66" spans="6:14">
      <c r="F66" t="s">
        <v>23</v>
      </c>
      <c r="G66">
        <v>3</v>
      </c>
      <c r="M66" t="s">
        <v>113</v>
      </c>
      <c r="N66">
        <v>4</v>
      </c>
    </row>
    <row r="67" spans="6:14">
      <c r="F67" t="s">
        <v>25</v>
      </c>
      <c r="G67">
        <v>3</v>
      </c>
      <c r="M67" t="s">
        <v>114</v>
      </c>
      <c r="N67">
        <v>1</v>
      </c>
    </row>
    <row r="68" spans="6:14">
      <c r="F68" t="s">
        <v>35</v>
      </c>
      <c r="G68">
        <v>1</v>
      </c>
      <c r="M68" t="s">
        <v>115</v>
      </c>
      <c r="N68">
        <v>4</v>
      </c>
    </row>
    <row r="69" spans="6:14">
      <c r="F69" t="s">
        <v>26</v>
      </c>
      <c r="G69">
        <v>1</v>
      </c>
      <c r="M69" t="s">
        <v>116</v>
      </c>
      <c r="N69">
        <v>6</v>
      </c>
    </row>
    <row r="70" spans="6:14">
      <c r="F70" t="s">
        <v>33</v>
      </c>
      <c r="G70">
        <v>1</v>
      </c>
      <c r="M70" t="s">
        <v>117</v>
      </c>
      <c r="N70">
        <v>1</v>
      </c>
    </row>
    <row r="71" spans="6:14">
      <c r="F71" t="s">
        <v>31</v>
      </c>
      <c r="G71">
        <v>1</v>
      </c>
      <c r="M71" t="s">
        <v>118</v>
      </c>
      <c r="N71">
        <v>21</v>
      </c>
    </row>
    <row r="72" spans="6:14">
      <c r="F72" t="s">
        <v>34</v>
      </c>
      <c r="G72">
        <v>1</v>
      </c>
      <c r="M72" t="s">
        <v>119</v>
      </c>
      <c r="N72">
        <v>2</v>
      </c>
    </row>
    <row r="73" spans="6:14">
      <c r="F73" t="s">
        <v>32</v>
      </c>
      <c r="G73">
        <v>1</v>
      </c>
      <c r="M73" t="s">
        <v>120</v>
      </c>
      <c r="N73">
        <v>1</v>
      </c>
    </row>
    <row r="74" spans="6:14">
      <c r="F74" t="s">
        <v>29</v>
      </c>
      <c r="G74">
        <v>1</v>
      </c>
      <c r="M74" t="s">
        <v>121</v>
      </c>
      <c r="N74">
        <v>1</v>
      </c>
    </row>
    <row r="75" spans="6:14">
      <c r="F75" t="s">
        <v>27</v>
      </c>
      <c r="G75">
        <v>1</v>
      </c>
      <c r="M75" t="s">
        <v>122</v>
      </c>
      <c r="N75">
        <v>10</v>
      </c>
    </row>
    <row r="76" spans="6:14">
      <c r="F76" t="s">
        <v>30</v>
      </c>
      <c r="G76">
        <v>1</v>
      </c>
      <c r="M76" t="s">
        <v>123</v>
      </c>
      <c r="N76">
        <v>3</v>
      </c>
    </row>
    <row r="77" spans="6:14">
      <c r="F77" t="s">
        <v>28</v>
      </c>
      <c r="G77">
        <v>1</v>
      </c>
      <c r="M77" t="s">
        <v>37</v>
      </c>
      <c r="N77">
        <v>58</v>
      </c>
    </row>
    <row r="78" spans="6:14">
      <c r="M78" t="s">
        <v>124</v>
      </c>
      <c r="N78">
        <v>1</v>
      </c>
    </row>
    <row r="79" spans="6:14">
      <c r="M79" t="s">
        <v>125</v>
      </c>
      <c r="N79">
        <v>9</v>
      </c>
    </row>
    <row r="80" spans="6:14">
      <c r="M80" t="s">
        <v>126</v>
      </c>
      <c r="N80">
        <v>2</v>
      </c>
    </row>
    <row r="81" spans="13:14">
      <c r="M81" t="s">
        <v>127</v>
      </c>
      <c r="N81">
        <v>1</v>
      </c>
    </row>
    <row r="82" spans="13:14">
      <c r="M82" t="s">
        <v>128</v>
      </c>
      <c r="N82">
        <v>1</v>
      </c>
    </row>
    <row r="83" spans="13:14">
      <c r="M83" t="s">
        <v>129</v>
      </c>
      <c r="N83">
        <v>37</v>
      </c>
    </row>
    <row r="84" spans="13:14">
      <c r="M84" t="s">
        <v>130</v>
      </c>
      <c r="N84">
        <v>3</v>
      </c>
    </row>
    <row r="85" spans="13:14">
      <c r="M85" t="s">
        <v>131</v>
      </c>
      <c r="N85">
        <v>20</v>
      </c>
    </row>
    <row r="86" spans="13:14">
      <c r="M86" t="s">
        <v>132</v>
      </c>
      <c r="N86">
        <v>2</v>
      </c>
    </row>
    <row r="87" spans="13:14">
      <c r="M87" t="s">
        <v>133</v>
      </c>
      <c r="N87">
        <v>5</v>
      </c>
    </row>
    <row r="88" spans="13:14">
      <c r="M88" t="s">
        <v>134</v>
      </c>
      <c r="N88">
        <v>1</v>
      </c>
    </row>
    <row r="89" spans="13:14">
      <c r="M89" t="s">
        <v>135</v>
      </c>
      <c r="N89">
        <v>5</v>
      </c>
    </row>
    <row r="90" spans="13:14">
      <c r="M90" t="s">
        <v>136</v>
      </c>
      <c r="N90">
        <v>20</v>
      </c>
    </row>
    <row r="91" spans="13:14">
      <c r="M91" t="s">
        <v>137</v>
      </c>
      <c r="N91">
        <v>1</v>
      </c>
    </row>
    <row r="92" spans="13:14">
      <c r="M92" t="s">
        <v>138</v>
      </c>
      <c r="N92">
        <v>3</v>
      </c>
    </row>
    <row r="93" spans="13:14">
      <c r="M93" t="s">
        <v>139</v>
      </c>
      <c r="N93">
        <v>1</v>
      </c>
    </row>
    <row r="94" spans="13:14">
      <c r="M94" t="s">
        <v>140</v>
      </c>
      <c r="N94">
        <v>3</v>
      </c>
    </row>
    <row r="95" spans="13:14">
      <c r="M95" t="s">
        <v>141</v>
      </c>
      <c r="N95">
        <v>1</v>
      </c>
    </row>
    <row r="96" spans="13:14">
      <c r="M96" t="s">
        <v>142</v>
      </c>
      <c r="N96">
        <v>1</v>
      </c>
    </row>
    <row r="97" spans="13:14">
      <c r="M97" t="s">
        <v>143</v>
      </c>
      <c r="N97">
        <v>3</v>
      </c>
    </row>
    <row r="98" spans="13:14">
      <c r="M98" t="s">
        <v>144</v>
      </c>
      <c r="N98">
        <v>1</v>
      </c>
    </row>
    <row r="99" spans="13:14">
      <c r="M99" t="s">
        <v>145</v>
      </c>
      <c r="N99">
        <v>5</v>
      </c>
    </row>
    <row r="100" spans="13:14">
      <c r="M100" t="s">
        <v>146</v>
      </c>
      <c r="N100">
        <v>1</v>
      </c>
    </row>
    <row r="101" spans="13:14">
      <c r="M101" t="s">
        <v>147</v>
      </c>
      <c r="N101">
        <v>1</v>
      </c>
    </row>
    <row r="102" spans="13:14">
      <c r="M102" t="s">
        <v>148</v>
      </c>
      <c r="N102">
        <v>1</v>
      </c>
    </row>
    <row r="103" spans="13:14">
      <c r="M103" t="s">
        <v>149</v>
      </c>
      <c r="N103">
        <v>1</v>
      </c>
    </row>
    <row r="104" spans="13:14">
      <c r="M104" t="s">
        <v>150</v>
      </c>
      <c r="N104">
        <v>1</v>
      </c>
    </row>
    <row r="105" spans="13:14">
      <c r="M105" t="s">
        <v>151</v>
      </c>
      <c r="N105">
        <v>8</v>
      </c>
    </row>
    <row r="106" spans="13:14">
      <c r="M106" t="s">
        <v>152</v>
      </c>
      <c r="N106">
        <v>2</v>
      </c>
    </row>
    <row r="107" spans="13:14">
      <c r="M107" t="s">
        <v>153</v>
      </c>
      <c r="N107">
        <v>1</v>
      </c>
    </row>
    <row r="108" spans="13:14">
      <c r="M108" t="s">
        <v>154</v>
      </c>
      <c r="N108">
        <v>26</v>
      </c>
    </row>
    <row r="109" spans="13:14">
      <c r="M109" t="s">
        <v>155</v>
      </c>
      <c r="N109">
        <v>36</v>
      </c>
    </row>
    <row r="110" spans="13:14">
      <c r="M110" t="s">
        <v>156</v>
      </c>
      <c r="N110">
        <v>6</v>
      </c>
    </row>
    <row r="111" spans="13:14">
      <c r="M111" t="s">
        <v>157</v>
      </c>
      <c r="N111">
        <v>1</v>
      </c>
    </row>
    <row r="112" spans="13:14">
      <c r="M112" t="s">
        <v>158</v>
      </c>
      <c r="N112">
        <v>7</v>
      </c>
    </row>
    <row r="113" spans="13:14">
      <c r="M113" t="s">
        <v>43</v>
      </c>
      <c r="N113">
        <v>43</v>
      </c>
    </row>
    <row r="114" spans="13:14">
      <c r="M114" t="s">
        <v>159</v>
      </c>
      <c r="N114">
        <v>1</v>
      </c>
    </row>
    <row r="115" spans="13:14">
      <c r="M115" t="s">
        <v>160</v>
      </c>
      <c r="N115">
        <v>2</v>
      </c>
    </row>
    <row r="116" spans="13:14">
      <c r="M116" t="s">
        <v>161</v>
      </c>
      <c r="N116">
        <v>2</v>
      </c>
    </row>
    <row r="117" spans="13:14">
      <c r="M117" t="s">
        <v>48</v>
      </c>
      <c r="N117">
        <v>5</v>
      </c>
    </row>
    <row r="118" spans="13:14">
      <c r="M118" t="s">
        <v>162</v>
      </c>
      <c r="N118">
        <v>8</v>
      </c>
    </row>
    <row r="119" spans="13:14">
      <c r="M119" t="s">
        <v>163</v>
      </c>
      <c r="N119">
        <v>2</v>
      </c>
    </row>
    <row r="120" spans="13:14">
      <c r="M120" t="s">
        <v>52</v>
      </c>
      <c r="N120">
        <v>1</v>
      </c>
    </row>
    <row r="121" spans="13:14">
      <c r="M121" t="s">
        <v>20</v>
      </c>
      <c r="N121">
        <v>12</v>
      </c>
    </row>
    <row r="122" spans="13:14">
      <c r="M122" t="s">
        <v>21</v>
      </c>
      <c r="N122">
        <v>10</v>
      </c>
    </row>
    <row r="123" spans="13:14">
      <c r="M123" t="s">
        <v>22</v>
      </c>
      <c r="N123">
        <v>16</v>
      </c>
    </row>
    <row r="124" spans="13:14">
      <c r="M124" t="s">
        <v>24</v>
      </c>
      <c r="N124">
        <v>11</v>
      </c>
    </row>
    <row r="125" spans="13:14">
      <c r="M125" t="s">
        <v>23</v>
      </c>
      <c r="N125">
        <v>12</v>
      </c>
    </row>
    <row r="126" spans="13:14">
      <c r="M126" t="s">
        <v>38</v>
      </c>
      <c r="N126">
        <v>9</v>
      </c>
    </row>
    <row r="127" spans="13:14">
      <c r="M127" t="s">
        <v>36</v>
      </c>
      <c r="N127">
        <v>3</v>
      </c>
    </row>
    <row r="128" spans="13:14">
      <c r="M128" t="s">
        <v>26</v>
      </c>
      <c r="N128">
        <v>10</v>
      </c>
    </row>
    <row r="129" spans="13:14">
      <c r="M129" t="s">
        <v>33</v>
      </c>
      <c r="N129">
        <v>11</v>
      </c>
    </row>
    <row r="130" spans="13:14">
      <c r="M130" t="s">
        <v>31</v>
      </c>
      <c r="N130">
        <v>10</v>
      </c>
    </row>
    <row r="131" spans="13:14">
      <c r="M131" t="s">
        <v>42</v>
      </c>
      <c r="N131">
        <v>1</v>
      </c>
    </row>
    <row r="132" spans="13:14">
      <c r="M132" t="s">
        <v>41</v>
      </c>
      <c r="N132">
        <v>11</v>
      </c>
    </row>
    <row r="133" spans="13:14">
      <c r="M133" t="s">
        <v>40</v>
      </c>
      <c r="N133">
        <v>10</v>
      </c>
    </row>
    <row r="134" spans="13:14">
      <c r="M134" t="s">
        <v>29</v>
      </c>
      <c r="N134">
        <v>11</v>
      </c>
    </row>
    <row r="135" spans="13:14">
      <c r="M135" t="s">
        <v>27</v>
      </c>
      <c r="N135">
        <v>10</v>
      </c>
    </row>
    <row r="136" spans="13:14">
      <c r="M136" t="s">
        <v>50</v>
      </c>
      <c r="N136">
        <v>1</v>
      </c>
    </row>
    <row r="137" spans="13:14">
      <c r="M137" t="s">
        <v>51</v>
      </c>
      <c r="N137">
        <v>1</v>
      </c>
    </row>
    <row r="138" spans="13:14">
      <c r="M138" t="s">
        <v>39</v>
      </c>
      <c r="N138">
        <v>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:G23"/>
    </sheetView>
  </sheetViews>
  <sheetFormatPr baseColWidth="10" defaultRowHeight="14" x14ac:dyDescent="0"/>
  <cols>
    <col min="1" max="1" width="24.83203125" customWidth="1"/>
    <col min="9" max="9" width="34.1640625" customWidth="1"/>
  </cols>
  <sheetData>
    <row r="1" spans="1:7">
      <c r="D1" t="s">
        <v>167</v>
      </c>
      <c r="E1" t="s">
        <v>168</v>
      </c>
      <c r="F1" t="s">
        <v>53</v>
      </c>
    </row>
    <row r="2" spans="1:7">
      <c r="A2" t="s">
        <v>56</v>
      </c>
      <c r="B2">
        <v>11</v>
      </c>
      <c r="C2">
        <v>30</v>
      </c>
      <c r="D2">
        <f>SUM(B2+C2)</f>
        <v>41</v>
      </c>
      <c r="E2">
        <f>ROUND(((D2/130)*100),1)</f>
        <v>31.5</v>
      </c>
      <c r="F2">
        <v>15302</v>
      </c>
      <c r="G2">
        <f>ROUND((F2/68415)*100,1)</f>
        <v>22.4</v>
      </c>
    </row>
    <row r="3" spans="1:7">
      <c r="A3" t="s">
        <v>46</v>
      </c>
      <c r="B3">
        <v>26</v>
      </c>
      <c r="C3">
        <v>40</v>
      </c>
      <c r="D3">
        <f t="shared" ref="D3:D20" si="0">SUM(B3+C3)</f>
        <v>66</v>
      </c>
      <c r="E3">
        <f t="shared" ref="E3:E20" si="1">ROUND(((D3/130)*100),1)</f>
        <v>50.8</v>
      </c>
      <c r="F3">
        <v>47804</v>
      </c>
      <c r="G3">
        <f t="shared" ref="G3:G19" si="2">ROUND((F3/68415)*100,1)</f>
        <v>69.900000000000006</v>
      </c>
    </row>
    <row r="4" spans="1:7">
      <c r="A4" t="s">
        <v>47</v>
      </c>
      <c r="B4">
        <v>21</v>
      </c>
      <c r="C4">
        <v>27</v>
      </c>
      <c r="D4">
        <f t="shared" si="0"/>
        <v>48</v>
      </c>
      <c r="E4">
        <f t="shared" si="1"/>
        <v>36.9</v>
      </c>
      <c r="F4">
        <v>18514</v>
      </c>
      <c r="G4">
        <f t="shared" si="2"/>
        <v>27.1</v>
      </c>
    </row>
    <row r="5" spans="1:7">
      <c r="A5" t="s">
        <v>106</v>
      </c>
      <c r="B5">
        <v>45</v>
      </c>
      <c r="C5">
        <v>84</v>
      </c>
      <c r="D5">
        <f t="shared" si="0"/>
        <v>129</v>
      </c>
      <c r="E5">
        <f t="shared" si="1"/>
        <v>99.2</v>
      </c>
      <c r="F5">
        <v>56294</v>
      </c>
      <c r="G5">
        <f t="shared" si="2"/>
        <v>82.3</v>
      </c>
    </row>
    <row r="6" spans="1:7">
      <c r="A6" t="s">
        <v>118</v>
      </c>
      <c r="B6">
        <v>13</v>
      </c>
      <c r="C6">
        <v>21</v>
      </c>
      <c r="D6">
        <f t="shared" si="0"/>
        <v>34</v>
      </c>
      <c r="E6">
        <f t="shared" si="1"/>
        <v>26.2</v>
      </c>
      <c r="F6">
        <v>5670</v>
      </c>
      <c r="G6">
        <f t="shared" si="2"/>
        <v>8.3000000000000007</v>
      </c>
    </row>
    <row r="7" spans="1:7">
      <c r="A7" t="s">
        <v>37</v>
      </c>
      <c r="B7">
        <v>39</v>
      </c>
      <c r="C7">
        <v>58</v>
      </c>
      <c r="D7">
        <f t="shared" si="0"/>
        <v>97</v>
      </c>
      <c r="E7">
        <f t="shared" si="1"/>
        <v>74.599999999999994</v>
      </c>
      <c r="F7">
        <v>24528</v>
      </c>
      <c r="G7">
        <f t="shared" si="2"/>
        <v>35.9</v>
      </c>
    </row>
    <row r="8" spans="1:7">
      <c r="A8" t="s">
        <v>125</v>
      </c>
      <c r="B8">
        <v>19</v>
      </c>
      <c r="C8">
        <v>9</v>
      </c>
      <c r="D8">
        <f t="shared" si="0"/>
        <v>28</v>
      </c>
      <c r="E8">
        <f t="shared" si="1"/>
        <v>21.5</v>
      </c>
      <c r="F8">
        <v>1360</v>
      </c>
      <c r="G8">
        <f t="shared" si="2"/>
        <v>2</v>
      </c>
    </row>
    <row r="9" spans="1:7">
      <c r="A9" t="s">
        <v>129</v>
      </c>
      <c r="B9">
        <v>20</v>
      </c>
      <c r="C9">
        <v>37</v>
      </c>
      <c r="D9">
        <f t="shared" si="0"/>
        <v>57</v>
      </c>
      <c r="E9">
        <f t="shared" si="1"/>
        <v>43.8</v>
      </c>
      <c r="F9">
        <v>7510</v>
      </c>
      <c r="G9">
        <f t="shared" si="2"/>
        <v>11</v>
      </c>
    </row>
    <row r="10" spans="1:7">
      <c r="A10" t="s">
        <v>131</v>
      </c>
      <c r="B10">
        <v>23</v>
      </c>
      <c r="C10">
        <v>20</v>
      </c>
      <c r="D10">
        <f t="shared" si="0"/>
        <v>43</v>
      </c>
      <c r="E10">
        <f t="shared" si="1"/>
        <v>33.1</v>
      </c>
      <c r="F10">
        <v>2399</v>
      </c>
      <c r="G10">
        <f t="shared" si="2"/>
        <v>3.5</v>
      </c>
    </row>
    <row r="11" spans="1:7">
      <c r="A11" t="s">
        <v>136</v>
      </c>
      <c r="B11">
        <v>27</v>
      </c>
      <c r="C11">
        <v>20</v>
      </c>
      <c r="D11">
        <f t="shared" si="0"/>
        <v>47</v>
      </c>
      <c r="E11">
        <f t="shared" si="1"/>
        <v>36.200000000000003</v>
      </c>
      <c r="F11">
        <v>3481</v>
      </c>
      <c r="G11">
        <f t="shared" si="2"/>
        <v>5.0999999999999996</v>
      </c>
    </row>
    <row r="12" spans="1:7">
      <c r="A12" t="s">
        <v>155</v>
      </c>
      <c r="B12">
        <v>14</v>
      </c>
      <c r="C12">
        <v>36</v>
      </c>
      <c r="D12">
        <f t="shared" si="0"/>
        <v>50</v>
      </c>
      <c r="E12">
        <f t="shared" si="1"/>
        <v>38.5</v>
      </c>
      <c r="F12">
        <v>20004</v>
      </c>
      <c r="G12">
        <f t="shared" si="2"/>
        <v>29.2</v>
      </c>
    </row>
    <row r="13" spans="1:7">
      <c r="A13" t="s">
        <v>43</v>
      </c>
      <c r="B13">
        <v>22</v>
      </c>
      <c r="C13">
        <v>43</v>
      </c>
      <c r="D13">
        <f t="shared" si="0"/>
        <v>65</v>
      </c>
      <c r="E13">
        <f t="shared" si="1"/>
        <v>50</v>
      </c>
      <c r="F13">
        <v>33625</v>
      </c>
      <c r="G13">
        <f t="shared" si="2"/>
        <v>49.1</v>
      </c>
    </row>
    <row r="14" spans="1:7">
      <c r="A14" t="s">
        <v>162</v>
      </c>
      <c r="B14">
        <v>16</v>
      </c>
      <c r="C14">
        <v>8</v>
      </c>
      <c r="D14">
        <f t="shared" si="0"/>
        <v>24</v>
      </c>
      <c r="E14">
        <f t="shared" si="1"/>
        <v>18.5</v>
      </c>
      <c r="F14">
        <v>772</v>
      </c>
      <c r="G14">
        <f t="shared" si="2"/>
        <v>1.1000000000000001</v>
      </c>
    </row>
    <row r="15" spans="1:7">
      <c r="A15" t="s">
        <v>59</v>
      </c>
      <c r="B15">
        <v>9</v>
      </c>
      <c r="C15">
        <v>32</v>
      </c>
      <c r="D15">
        <f t="shared" si="0"/>
        <v>41</v>
      </c>
      <c r="E15">
        <f t="shared" si="1"/>
        <v>31.5</v>
      </c>
      <c r="F15">
        <v>16455</v>
      </c>
      <c r="G15">
        <f t="shared" si="2"/>
        <v>24.1</v>
      </c>
    </row>
    <row r="16" spans="1:7">
      <c r="A16" t="s">
        <v>62</v>
      </c>
      <c r="B16">
        <v>1</v>
      </c>
      <c r="C16">
        <v>11</v>
      </c>
      <c r="D16">
        <f t="shared" si="0"/>
        <v>12</v>
      </c>
      <c r="E16">
        <f t="shared" si="1"/>
        <v>9.1999999999999993</v>
      </c>
      <c r="F16">
        <v>2530</v>
      </c>
      <c r="G16">
        <f t="shared" si="2"/>
        <v>3.7</v>
      </c>
    </row>
    <row r="17" spans="1:7">
      <c r="A17" t="s">
        <v>76</v>
      </c>
      <c r="B17">
        <v>9</v>
      </c>
      <c r="C17">
        <v>14</v>
      </c>
      <c r="D17">
        <f t="shared" si="0"/>
        <v>23</v>
      </c>
      <c r="E17">
        <f t="shared" si="1"/>
        <v>17.7</v>
      </c>
      <c r="F17">
        <v>7098</v>
      </c>
      <c r="G17">
        <f t="shared" si="2"/>
        <v>10.4</v>
      </c>
    </row>
    <row r="18" spans="1:7">
      <c r="A18" t="s">
        <v>97</v>
      </c>
      <c r="B18">
        <v>2</v>
      </c>
      <c r="C18">
        <v>19</v>
      </c>
      <c r="D18">
        <f t="shared" si="0"/>
        <v>21</v>
      </c>
      <c r="E18">
        <f t="shared" si="1"/>
        <v>16.2</v>
      </c>
      <c r="F18">
        <v>12363</v>
      </c>
      <c r="G18">
        <f t="shared" si="2"/>
        <v>18.100000000000001</v>
      </c>
    </row>
    <row r="19" spans="1:7">
      <c r="A19" t="s">
        <v>122</v>
      </c>
      <c r="B19">
        <v>6</v>
      </c>
      <c r="C19">
        <v>10</v>
      </c>
      <c r="D19">
        <f t="shared" si="0"/>
        <v>16</v>
      </c>
      <c r="E19">
        <f t="shared" si="1"/>
        <v>12.3</v>
      </c>
      <c r="F19">
        <v>2025</v>
      </c>
      <c r="G19">
        <f t="shared" si="2"/>
        <v>3</v>
      </c>
    </row>
    <row r="20" spans="1:7">
      <c r="A20" t="s">
        <v>154</v>
      </c>
      <c r="B20">
        <v>9</v>
      </c>
      <c r="C20">
        <v>26</v>
      </c>
      <c r="D20">
        <f t="shared" si="0"/>
        <v>35</v>
      </c>
      <c r="E20">
        <f t="shared" si="1"/>
        <v>26.9</v>
      </c>
      <c r="F20">
        <v>16572</v>
      </c>
      <c r="G20">
        <f>ROUND((F20/68415)*100,1)</f>
        <v>24.2</v>
      </c>
    </row>
    <row r="22" spans="1:7">
      <c r="D22">
        <v>130</v>
      </c>
      <c r="F22">
        <v>68514</v>
      </c>
    </row>
    <row r="23" spans="1:7">
      <c r="D23" t="s">
        <v>169</v>
      </c>
      <c r="F23" t="s">
        <v>169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5" sqref="C5"/>
    </sheetView>
  </sheetViews>
  <sheetFormatPr baseColWidth="10" defaultRowHeight="14" x14ac:dyDescent="0"/>
  <sheetData>
    <row r="1" spans="1:3">
      <c r="A1" t="s">
        <v>170</v>
      </c>
      <c r="B1" t="s">
        <v>167</v>
      </c>
      <c r="C1" t="s">
        <v>53</v>
      </c>
    </row>
    <row r="2" spans="1:3">
      <c r="A2" t="s">
        <v>56</v>
      </c>
      <c r="B2">
        <v>31.5</v>
      </c>
      <c r="C2">
        <v>22.4</v>
      </c>
    </row>
    <row r="3" spans="1:3">
      <c r="A3" t="s">
        <v>46</v>
      </c>
      <c r="B3">
        <v>50.8</v>
      </c>
      <c r="C3">
        <v>69.900000000000006</v>
      </c>
    </row>
    <row r="4" spans="1:3">
      <c r="A4" t="s">
        <v>47</v>
      </c>
      <c r="B4">
        <v>36.9</v>
      </c>
      <c r="C4">
        <v>27.1</v>
      </c>
    </row>
    <row r="5" spans="1:3">
      <c r="A5" t="s">
        <v>106</v>
      </c>
      <c r="B5">
        <v>99.2</v>
      </c>
      <c r="C5">
        <v>82.3</v>
      </c>
    </row>
    <row r="6" spans="1:3">
      <c r="A6" t="s">
        <v>118</v>
      </c>
      <c r="B6">
        <v>26.2</v>
      </c>
      <c r="C6">
        <v>8.3000000000000007</v>
      </c>
    </row>
    <row r="7" spans="1:3">
      <c r="A7" t="s">
        <v>37</v>
      </c>
      <c r="B7">
        <v>74.599999999999994</v>
      </c>
      <c r="C7">
        <v>35.9</v>
      </c>
    </row>
    <row r="8" spans="1:3">
      <c r="A8" t="s">
        <v>125</v>
      </c>
      <c r="B8">
        <v>21.5</v>
      </c>
      <c r="C8">
        <v>2</v>
      </c>
    </row>
    <row r="9" spans="1:3">
      <c r="A9" t="s">
        <v>129</v>
      </c>
      <c r="B9">
        <v>43.8</v>
      </c>
      <c r="C9">
        <v>11</v>
      </c>
    </row>
    <row r="10" spans="1:3">
      <c r="A10" t="s">
        <v>131</v>
      </c>
      <c r="B10">
        <v>33.1</v>
      </c>
      <c r="C10">
        <v>3.5</v>
      </c>
    </row>
    <row r="11" spans="1:3">
      <c r="A11" t="s">
        <v>136</v>
      </c>
      <c r="B11">
        <v>36.200000000000003</v>
      </c>
      <c r="C11">
        <v>5.0999999999999996</v>
      </c>
    </row>
    <row r="12" spans="1:3">
      <c r="A12" t="s">
        <v>155</v>
      </c>
      <c r="B12">
        <v>38.5</v>
      </c>
      <c r="C12">
        <v>29.2</v>
      </c>
    </row>
    <row r="13" spans="1:3">
      <c r="A13" t="s">
        <v>43</v>
      </c>
      <c r="B13">
        <v>50</v>
      </c>
      <c r="C13">
        <v>49.1</v>
      </c>
    </row>
    <row r="14" spans="1:3">
      <c r="A14" t="s">
        <v>162</v>
      </c>
      <c r="B14">
        <v>18.5</v>
      </c>
      <c r="C14">
        <v>1.1000000000000001</v>
      </c>
    </row>
    <row r="15" spans="1:3">
      <c r="A15" t="s">
        <v>59</v>
      </c>
      <c r="B15">
        <v>31.5</v>
      </c>
      <c r="C15">
        <v>24.1</v>
      </c>
    </row>
    <row r="16" spans="1:3">
      <c r="A16" t="s">
        <v>62</v>
      </c>
      <c r="B16">
        <v>9.1999999999999993</v>
      </c>
      <c r="C16">
        <v>3.7</v>
      </c>
    </row>
    <row r="17" spans="1:3">
      <c r="A17" t="s">
        <v>76</v>
      </c>
      <c r="B17">
        <v>17.7</v>
      </c>
      <c r="C17">
        <v>10.4</v>
      </c>
    </row>
    <row r="18" spans="1:3">
      <c r="A18" t="s">
        <v>97</v>
      </c>
      <c r="B18">
        <v>16.2</v>
      </c>
      <c r="C18">
        <v>18.100000000000001</v>
      </c>
    </row>
    <row r="19" spans="1:3">
      <c r="A19" t="s">
        <v>122</v>
      </c>
      <c r="B19">
        <v>12.3</v>
      </c>
      <c r="C19">
        <v>3</v>
      </c>
    </row>
    <row r="20" spans="1:3">
      <c r="A20" t="s">
        <v>154</v>
      </c>
      <c r="B20">
        <v>26.9</v>
      </c>
      <c r="C20">
        <v>24.2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Malware vs. GP</vt:lpstr>
      <vt:lpstr>Total Permissions Compared-raw</vt:lpstr>
      <vt:lpstr>PermissionCompared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Krutz</dc:creator>
  <cp:lastModifiedBy>Dan</cp:lastModifiedBy>
  <dcterms:created xsi:type="dcterms:W3CDTF">2015-06-15T12:25:35Z</dcterms:created>
  <dcterms:modified xsi:type="dcterms:W3CDTF">2015-06-17T15:00:20Z</dcterms:modified>
</cp:coreProperties>
</file>